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mailswufeeducn-my.sharepoint.com/personal/120020106001_smail_swufe_edu_cn/Documents/1/RICE_py/InputData/"/>
    </mc:Choice>
  </mc:AlternateContent>
  <xr:revisionPtr revIDLastSave="128" documentId="13_ncr:1_{E69FAD3D-CE07-455C-9E36-2A7243354515}" xr6:coauthVersionLast="47" xr6:coauthVersionMax="47" xr10:uidLastSave="{B0D4D3B0-1B35-4305-816D-4F0678547C76}"/>
  <bookViews>
    <workbookView xWindow="-108" yWindow="-108" windowWidth="23256" windowHeight="13176" firstSheet="1" activeTab="7" xr2:uid="{00000000-000D-0000-FFFF-FFFF00000000}"/>
  </bookViews>
  <sheets>
    <sheet name="Sheet1" sheetId="1" r:id="rId1"/>
    <sheet name="CHN_region" sheetId="10" r:id="rId2"/>
    <sheet name="Sheet4" sheetId="12" r:id="rId3"/>
    <sheet name="Sheet3" sheetId="9" r:id="rId4"/>
    <sheet name="ParentRegion" sheetId="11" r:id="rId5"/>
    <sheet name="ParentRegion_copy" sheetId="8" r:id="rId6"/>
    <sheet name="Sheet2" sheetId="7" r:id="rId7"/>
    <sheet name="区域划分" sheetId="6" r:id="rId8"/>
    <sheet name="CountryCode" sheetId="5" r:id="rId9"/>
    <sheet name="NICE" sheetId="4" r:id="rId10"/>
    <sheet name="RICE2010" sheetId="3" r:id="rId11"/>
    <sheet name="RICE" sheetId="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1" i="9" l="1" a="1"/>
  <c r="B241" i="9" s="1"/>
  <c r="B196" i="9" a="1"/>
  <c r="B196" i="9" s="1"/>
  <c r="B141" i="9" a="1"/>
  <c r="B141" i="9" s="1"/>
  <c r="B119" i="9" a="1"/>
  <c r="B119" i="9" s="1"/>
  <c r="B108" i="9" a="1"/>
  <c r="B108" i="9" s="1"/>
  <c r="B97" i="9" a="1"/>
  <c r="B97" i="9" s="1"/>
  <c r="B75" i="9" a="1"/>
  <c r="B75" i="9" s="1"/>
  <c r="B72" i="9" a="1"/>
  <c r="B72" i="9" s="1"/>
  <c r="B65" i="9" a="1"/>
  <c r="B65" i="9" s="1"/>
  <c r="B18" i="9" a="1"/>
  <c r="B18" i="9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" i="7"/>
  <c r="F257" i="6"/>
  <c r="E257" i="6"/>
  <c r="D257" i="6"/>
  <c r="F256" i="6"/>
  <c r="E256" i="6"/>
  <c r="D256" i="6"/>
  <c r="F255" i="6"/>
  <c r="E255" i="6"/>
  <c r="D255" i="6"/>
  <c r="F254" i="6"/>
  <c r="E254" i="6"/>
  <c r="D254" i="6"/>
  <c r="F253" i="6"/>
  <c r="E253" i="6"/>
  <c r="D253" i="6"/>
  <c r="F252" i="6"/>
  <c r="E252" i="6"/>
  <c r="D252" i="6"/>
  <c r="F251" i="6"/>
  <c r="E251" i="6"/>
  <c r="D251" i="6"/>
  <c r="F250" i="6"/>
  <c r="E250" i="6"/>
  <c r="D250" i="6"/>
  <c r="F249" i="6"/>
  <c r="E249" i="6"/>
  <c r="D249" i="6"/>
  <c r="F248" i="6"/>
  <c r="E248" i="6"/>
  <c r="D248" i="6"/>
  <c r="F247" i="6"/>
  <c r="E247" i="6"/>
  <c r="D247" i="6"/>
  <c r="F246" i="6"/>
  <c r="E246" i="6"/>
  <c r="D246" i="6"/>
  <c r="F245" i="6"/>
  <c r="E245" i="6"/>
  <c r="D245" i="6"/>
  <c r="F244" i="6"/>
  <c r="E244" i="6"/>
  <c r="D244" i="6"/>
  <c r="F243" i="6"/>
  <c r="E243" i="6"/>
  <c r="D243" i="6"/>
  <c r="F242" i="6"/>
  <c r="E242" i="6"/>
  <c r="D242" i="6"/>
  <c r="F241" i="6"/>
  <c r="E241" i="6"/>
  <c r="D241" i="6"/>
  <c r="F240" i="6"/>
  <c r="E240" i="6"/>
  <c r="D240" i="6"/>
  <c r="G240" i="6" s="1"/>
  <c r="B239" i="1" s="1" a="1"/>
  <c r="B239" i="1" s="1"/>
  <c r="F239" i="6"/>
  <c r="E239" i="6"/>
  <c r="D239" i="6"/>
  <c r="F238" i="6"/>
  <c r="E238" i="6"/>
  <c r="D238" i="6"/>
  <c r="F237" i="6"/>
  <c r="E237" i="6"/>
  <c r="D237" i="6"/>
  <c r="F236" i="6"/>
  <c r="E236" i="6"/>
  <c r="D236" i="6"/>
  <c r="F235" i="6"/>
  <c r="E235" i="6"/>
  <c r="D235" i="6"/>
  <c r="F234" i="6"/>
  <c r="E234" i="6"/>
  <c r="D234" i="6"/>
  <c r="F233" i="6"/>
  <c r="E233" i="6"/>
  <c r="D233" i="6"/>
  <c r="F232" i="6"/>
  <c r="E232" i="6"/>
  <c r="D232" i="6"/>
  <c r="F231" i="6"/>
  <c r="E231" i="6"/>
  <c r="D231" i="6"/>
  <c r="F230" i="6"/>
  <c r="E230" i="6"/>
  <c r="D230" i="6"/>
  <c r="F229" i="6"/>
  <c r="E229" i="6"/>
  <c r="D229" i="6"/>
  <c r="F228" i="6"/>
  <c r="E228" i="6"/>
  <c r="D228" i="6"/>
  <c r="F227" i="6"/>
  <c r="E227" i="6"/>
  <c r="D227" i="6"/>
  <c r="F226" i="6"/>
  <c r="E226" i="6"/>
  <c r="D226" i="6"/>
  <c r="F225" i="6"/>
  <c r="E225" i="6"/>
  <c r="D225" i="6"/>
  <c r="F224" i="6"/>
  <c r="E224" i="6"/>
  <c r="D224" i="6"/>
  <c r="F223" i="6"/>
  <c r="E223" i="6"/>
  <c r="D223" i="6"/>
  <c r="F222" i="6"/>
  <c r="E222" i="6"/>
  <c r="D222" i="6"/>
  <c r="F221" i="6"/>
  <c r="E221" i="6"/>
  <c r="D221" i="6"/>
  <c r="F220" i="6"/>
  <c r="E220" i="6"/>
  <c r="D220" i="6"/>
  <c r="F219" i="6"/>
  <c r="E219" i="6"/>
  <c r="D219" i="6"/>
  <c r="F218" i="6"/>
  <c r="E218" i="6"/>
  <c r="D218" i="6"/>
  <c r="F217" i="6"/>
  <c r="E217" i="6"/>
  <c r="D217" i="6"/>
  <c r="F216" i="6"/>
  <c r="E216" i="6"/>
  <c r="D216" i="6"/>
  <c r="F215" i="6"/>
  <c r="E215" i="6"/>
  <c r="D215" i="6"/>
  <c r="F214" i="6"/>
  <c r="E214" i="6"/>
  <c r="D214" i="6"/>
  <c r="B213" i="9" s="1" a="1"/>
  <c r="B213" i="9" s="1"/>
  <c r="F213" i="6"/>
  <c r="E213" i="6"/>
  <c r="D213" i="6"/>
  <c r="F212" i="6"/>
  <c r="E212" i="6"/>
  <c r="D212" i="6"/>
  <c r="F211" i="6"/>
  <c r="E211" i="6"/>
  <c r="D211" i="6"/>
  <c r="F210" i="6"/>
  <c r="E210" i="6"/>
  <c r="D210" i="6"/>
  <c r="F209" i="6"/>
  <c r="E209" i="6"/>
  <c r="D209" i="6"/>
  <c r="F208" i="6"/>
  <c r="E208" i="6"/>
  <c r="D208" i="6"/>
  <c r="F207" i="6"/>
  <c r="E207" i="6"/>
  <c r="D207" i="6"/>
  <c r="F206" i="6"/>
  <c r="E206" i="6"/>
  <c r="D206" i="6"/>
  <c r="F205" i="6"/>
  <c r="E205" i="6"/>
  <c r="D205" i="6"/>
  <c r="F204" i="6"/>
  <c r="E204" i="6"/>
  <c r="D204" i="6"/>
  <c r="F203" i="6"/>
  <c r="E203" i="6"/>
  <c r="D203" i="6"/>
  <c r="F202" i="6"/>
  <c r="E202" i="6"/>
  <c r="D202" i="6"/>
  <c r="F201" i="6"/>
  <c r="E201" i="6"/>
  <c r="D201" i="6"/>
  <c r="F200" i="6"/>
  <c r="E200" i="6"/>
  <c r="D200" i="6"/>
  <c r="F199" i="6"/>
  <c r="E199" i="6"/>
  <c r="D199" i="6"/>
  <c r="F198" i="6"/>
  <c r="E198" i="6"/>
  <c r="D198" i="6"/>
  <c r="F197" i="6"/>
  <c r="E197" i="6"/>
  <c r="D197" i="6"/>
  <c r="F196" i="6"/>
  <c r="E196" i="6"/>
  <c r="D196" i="6"/>
  <c r="F195" i="6"/>
  <c r="E195" i="6"/>
  <c r="D195" i="6"/>
  <c r="F194" i="6"/>
  <c r="E194" i="6"/>
  <c r="D194" i="6"/>
  <c r="F193" i="6"/>
  <c r="E193" i="6"/>
  <c r="D193" i="6"/>
  <c r="F192" i="6"/>
  <c r="E192" i="6"/>
  <c r="D192" i="6"/>
  <c r="F191" i="6"/>
  <c r="E191" i="6"/>
  <c r="D191" i="6"/>
  <c r="F190" i="6"/>
  <c r="E190" i="6"/>
  <c r="D190" i="6"/>
  <c r="F189" i="6"/>
  <c r="E189" i="6"/>
  <c r="D189" i="6"/>
  <c r="F188" i="6"/>
  <c r="E188" i="6"/>
  <c r="D188" i="6"/>
  <c r="F187" i="6"/>
  <c r="E187" i="6"/>
  <c r="D187" i="6"/>
  <c r="G187" i="6" s="1"/>
  <c r="F186" i="6"/>
  <c r="E186" i="6"/>
  <c r="D186" i="6"/>
  <c r="F185" i="6"/>
  <c r="E185" i="6"/>
  <c r="D185" i="6"/>
  <c r="F184" i="6"/>
  <c r="E184" i="6"/>
  <c r="D184" i="6"/>
  <c r="F183" i="6"/>
  <c r="E183" i="6"/>
  <c r="D183" i="6"/>
  <c r="F182" i="6"/>
  <c r="E182" i="6"/>
  <c r="D182" i="6"/>
  <c r="F181" i="6"/>
  <c r="E181" i="6"/>
  <c r="D181" i="6"/>
  <c r="F180" i="6"/>
  <c r="E180" i="6"/>
  <c r="D180" i="6"/>
  <c r="F179" i="6"/>
  <c r="E179" i="6"/>
  <c r="D179" i="6"/>
  <c r="F178" i="6"/>
  <c r="E178" i="6"/>
  <c r="D178" i="6"/>
  <c r="F177" i="6"/>
  <c r="E177" i="6"/>
  <c r="D177" i="6"/>
  <c r="F176" i="6"/>
  <c r="E176" i="6"/>
  <c r="D176" i="6"/>
  <c r="F175" i="6"/>
  <c r="E175" i="6"/>
  <c r="D175" i="6"/>
  <c r="F174" i="6"/>
  <c r="E174" i="6"/>
  <c r="D174" i="6"/>
  <c r="F173" i="6"/>
  <c r="E173" i="6"/>
  <c r="D173" i="6"/>
  <c r="F172" i="6"/>
  <c r="E172" i="6"/>
  <c r="D172" i="6"/>
  <c r="F171" i="6"/>
  <c r="E171" i="6"/>
  <c r="D171" i="6"/>
  <c r="F170" i="6"/>
  <c r="E170" i="6"/>
  <c r="D170" i="6"/>
  <c r="F169" i="6"/>
  <c r="E169" i="6"/>
  <c r="D169" i="6"/>
  <c r="F168" i="6"/>
  <c r="E168" i="6"/>
  <c r="D168" i="6"/>
  <c r="F167" i="6"/>
  <c r="E167" i="6"/>
  <c r="D167" i="6"/>
  <c r="F166" i="6"/>
  <c r="E166" i="6"/>
  <c r="D166" i="6"/>
  <c r="F165" i="6"/>
  <c r="E165" i="6"/>
  <c r="D165" i="6"/>
  <c r="F164" i="6"/>
  <c r="E164" i="6"/>
  <c r="D164" i="6"/>
  <c r="F163" i="6"/>
  <c r="E163" i="6"/>
  <c r="D163" i="6"/>
  <c r="F162" i="6"/>
  <c r="E162" i="6"/>
  <c r="D162" i="6"/>
  <c r="F161" i="6"/>
  <c r="E161" i="6"/>
  <c r="D161" i="6"/>
  <c r="F160" i="6"/>
  <c r="E160" i="6"/>
  <c r="D160" i="6"/>
  <c r="F159" i="6"/>
  <c r="E159" i="6"/>
  <c r="D159" i="6"/>
  <c r="F158" i="6"/>
  <c r="E158" i="6"/>
  <c r="D158" i="6"/>
  <c r="F157" i="6"/>
  <c r="E157" i="6"/>
  <c r="D157" i="6"/>
  <c r="F156" i="6"/>
  <c r="E156" i="6"/>
  <c r="D156" i="6"/>
  <c r="F155" i="6"/>
  <c r="E155" i="6"/>
  <c r="D155" i="6"/>
  <c r="F154" i="6"/>
  <c r="E154" i="6"/>
  <c r="D154" i="6"/>
  <c r="F153" i="6"/>
  <c r="E153" i="6"/>
  <c r="D153" i="6"/>
  <c r="F152" i="6"/>
  <c r="E152" i="6"/>
  <c r="D152" i="6"/>
  <c r="F151" i="6"/>
  <c r="E151" i="6"/>
  <c r="D151" i="6"/>
  <c r="F150" i="6"/>
  <c r="E150" i="6"/>
  <c r="D150" i="6"/>
  <c r="F149" i="6"/>
  <c r="E149" i="6"/>
  <c r="D149" i="6"/>
  <c r="F148" i="6"/>
  <c r="E148" i="6"/>
  <c r="D148" i="6"/>
  <c r="F147" i="6"/>
  <c r="E147" i="6"/>
  <c r="D147" i="6"/>
  <c r="F146" i="6"/>
  <c r="E146" i="6"/>
  <c r="D146" i="6"/>
  <c r="F145" i="6"/>
  <c r="E145" i="6"/>
  <c r="D145" i="6"/>
  <c r="F144" i="6"/>
  <c r="E144" i="6"/>
  <c r="D144" i="6"/>
  <c r="F143" i="6"/>
  <c r="E143" i="6"/>
  <c r="D143" i="6"/>
  <c r="F142" i="6"/>
  <c r="E142" i="6"/>
  <c r="D142" i="6"/>
  <c r="F141" i="6"/>
  <c r="E141" i="6"/>
  <c r="D141" i="6"/>
  <c r="F140" i="6"/>
  <c r="E140" i="6"/>
  <c r="D140" i="6"/>
  <c r="F139" i="6"/>
  <c r="E139" i="6"/>
  <c r="D139" i="6"/>
  <c r="F138" i="6"/>
  <c r="E138" i="6"/>
  <c r="D138" i="6"/>
  <c r="F137" i="6"/>
  <c r="E137" i="6"/>
  <c r="D137" i="6"/>
  <c r="F136" i="6"/>
  <c r="E136" i="6"/>
  <c r="D136" i="6"/>
  <c r="F135" i="6"/>
  <c r="E135" i="6"/>
  <c r="D135" i="6"/>
  <c r="F134" i="6"/>
  <c r="E134" i="6"/>
  <c r="D134" i="6"/>
  <c r="F133" i="6"/>
  <c r="E133" i="6"/>
  <c r="D133" i="6"/>
  <c r="F132" i="6"/>
  <c r="E132" i="6"/>
  <c r="D132" i="6"/>
  <c r="F131" i="6"/>
  <c r="E131" i="6"/>
  <c r="D131" i="6"/>
  <c r="F130" i="6"/>
  <c r="E130" i="6"/>
  <c r="D130" i="6"/>
  <c r="F129" i="6"/>
  <c r="E129" i="6"/>
  <c r="D129" i="6"/>
  <c r="G129" i="6" s="1"/>
  <c r="F128" i="6"/>
  <c r="E128" i="6"/>
  <c r="D128" i="6"/>
  <c r="F127" i="6"/>
  <c r="E127" i="6"/>
  <c r="D127" i="6"/>
  <c r="F126" i="6"/>
  <c r="E126" i="6"/>
  <c r="D126" i="6"/>
  <c r="F125" i="6"/>
  <c r="E125" i="6"/>
  <c r="D125" i="6"/>
  <c r="F124" i="6"/>
  <c r="E124" i="6"/>
  <c r="D124" i="6"/>
  <c r="F123" i="6"/>
  <c r="E123" i="6"/>
  <c r="D123" i="6"/>
  <c r="F122" i="6"/>
  <c r="E122" i="6"/>
  <c r="D122" i="6"/>
  <c r="F121" i="6"/>
  <c r="E121" i="6"/>
  <c r="D121" i="6"/>
  <c r="F120" i="6"/>
  <c r="E120" i="6"/>
  <c r="D120" i="6"/>
  <c r="F119" i="6"/>
  <c r="E119" i="6"/>
  <c r="D119" i="6"/>
  <c r="F118" i="6"/>
  <c r="E118" i="6"/>
  <c r="D118" i="6"/>
  <c r="G118" i="6" s="1"/>
  <c r="F117" i="6"/>
  <c r="E117" i="6"/>
  <c r="D117" i="6"/>
  <c r="F116" i="6"/>
  <c r="E116" i="6"/>
  <c r="D116" i="6"/>
  <c r="F115" i="6"/>
  <c r="E115" i="6"/>
  <c r="D115" i="6"/>
  <c r="F114" i="6"/>
  <c r="E114" i="6"/>
  <c r="D114" i="6"/>
  <c r="F113" i="6"/>
  <c r="E113" i="6"/>
  <c r="D113" i="6"/>
  <c r="F112" i="6"/>
  <c r="E112" i="6"/>
  <c r="D112" i="6"/>
  <c r="F111" i="6"/>
  <c r="E111" i="6"/>
  <c r="D111" i="6"/>
  <c r="F110" i="6"/>
  <c r="E110" i="6"/>
  <c r="D110" i="6"/>
  <c r="F109" i="6"/>
  <c r="E109" i="6"/>
  <c r="D109" i="6"/>
  <c r="F108" i="6"/>
  <c r="E108" i="6"/>
  <c r="D108" i="6"/>
  <c r="F107" i="6"/>
  <c r="E107" i="6"/>
  <c r="D107" i="6"/>
  <c r="F106" i="6"/>
  <c r="E106" i="6"/>
  <c r="D106" i="6"/>
  <c r="F105" i="6"/>
  <c r="E105" i="6"/>
  <c r="D105" i="6"/>
  <c r="F104" i="6"/>
  <c r="E104" i="6"/>
  <c r="D104" i="6"/>
  <c r="F103" i="6"/>
  <c r="E103" i="6"/>
  <c r="D103" i="6"/>
  <c r="F102" i="6"/>
  <c r="E102" i="6"/>
  <c r="D102" i="6"/>
  <c r="F101" i="6"/>
  <c r="E101" i="6"/>
  <c r="D101" i="6"/>
  <c r="F100" i="6"/>
  <c r="E100" i="6"/>
  <c r="D100" i="6"/>
  <c r="F99" i="6"/>
  <c r="E99" i="6"/>
  <c r="D99" i="6"/>
  <c r="F98" i="6"/>
  <c r="E98" i="6"/>
  <c r="D98" i="6"/>
  <c r="B97" i="1" s="1" a="1"/>
  <c r="B97" i="1" s="1"/>
  <c r="F97" i="6"/>
  <c r="E97" i="6"/>
  <c r="D97" i="6"/>
  <c r="F96" i="6"/>
  <c r="E96" i="6"/>
  <c r="D96" i="6"/>
  <c r="F95" i="6"/>
  <c r="E95" i="6"/>
  <c r="D95" i="6"/>
  <c r="F94" i="6"/>
  <c r="E94" i="6"/>
  <c r="D94" i="6"/>
  <c r="F93" i="6"/>
  <c r="E93" i="6"/>
  <c r="D93" i="6"/>
  <c r="F92" i="6"/>
  <c r="E92" i="6"/>
  <c r="D92" i="6"/>
  <c r="F91" i="6"/>
  <c r="E91" i="6"/>
  <c r="D91" i="6"/>
  <c r="F90" i="6"/>
  <c r="E90" i="6"/>
  <c r="D90" i="6"/>
  <c r="F89" i="6"/>
  <c r="E89" i="6"/>
  <c r="D89" i="6"/>
  <c r="F88" i="6"/>
  <c r="E88" i="6"/>
  <c r="D88" i="6"/>
  <c r="F87" i="6"/>
  <c r="E87" i="6"/>
  <c r="D87" i="6"/>
  <c r="F86" i="6"/>
  <c r="E86" i="6"/>
  <c r="D86" i="6"/>
  <c r="F85" i="6"/>
  <c r="E85" i="6"/>
  <c r="D85" i="6"/>
  <c r="F84" i="6"/>
  <c r="E84" i="6"/>
  <c r="D84" i="6"/>
  <c r="F83" i="6"/>
  <c r="E83" i="6"/>
  <c r="D83" i="6"/>
  <c r="F82" i="6"/>
  <c r="E82" i="6"/>
  <c r="D82" i="6"/>
  <c r="F81" i="6"/>
  <c r="E81" i="6"/>
  <c r="D81" i="6"/>
  <c r="G81" i="6" s="1"/>
  <c r="F80" i="6"/>
  <c r="E80" i="6"/>
  <c r="D80" i="6"/>
  <c r="F79" i="6"/>
  <c r="E79" i="6"/>
  <c r="D79" i="6"/>
  <c r="F78" i="6"/>
  <c r="E78" i="6"/>
  <c r="D78" i="6"/>
  <c r="F77" i="6"/>
  <c r="E77" i="6"/>
  <c r="D77" i="6"/>
  <c r="F76" i="6"/>
  <c r="E76" i="6"/>
  <c r="D76" i="6"/>
  <c r="F75" i="6"/>
  <c r="E75" i="6"/>
  <c r="D75" i="6"/>
  <c r="B74" i="1" s="1" a="1"/>
  <c r="B74" i="1" s="1"/>
  <c r="F74" i="6"/>
  <c r="E74" i="6"/>
  <c r="D74" i="6"/>
  <c r="F73" i="6"/>
  <c r="E73" i="6"/>
  <c r="D73" i="6"/>
  <c r="F72" i="6"/>
  <c r="E72" i="6"/>
  <c r="D72" i="6"/>
  <c r="F71" i="6"/>
  <c r="E71" i="6"/>
  <c r="D71" i="6"/>
  <c r="F70" i="6"/>
  <c r="E70" i="6"/>
  <c r="D70" i="6"/>
  <c r="G70" i="6" s="1"/>
  <c r="F69" i="6"/>
  <c r="E69" i="6"/>
  <c r="D69" i="6"/>
  <c r="F68" i="6"/>
  <c r="E68" i="6"/>
  <c r="D68" i="6"/>
  <c r="B67" i="9" s="1" a="1"/>
  <c r="B67" i="9" s="1"/>
  <c r="F67" i="6"/>
  <c r="E67" i="6"/>
  <c r="D67" i="6"/>
  <c r="F66" i="6"/>
  <c r="E66" i="6"/>
  <c r="D66" i="6"/>
  <c r="F65" i="6"/>
  <c r="E65" i="6"/>
  <c r="D65" i="6"/>
  <c r="F64" i="6"/>
  <c r="E64" i="6"/>
  <c r="D64" i="6"/>
  <c r="B63" i="1" s="1" a="1"/>
  <c r="B63" i="1" s="1"/>
  <c r="F63" i="6"/>
  <c r="E63" i="6"/>
  <c r="D63" i="6"/>
  <c r="F62" i="6"/>
  <c r="E62" i="6"/>
  <c r="D62" i="6"/>
  <c r="F61" i="6"/>
  <c r="E61" i="6"/>
  <c r="D61" i="6"/>
  <c r="A61" i="6"/>
  <c r="B60" i="9" s="1" a="1"/>
  <c r="B60" i="9" s="1"/>
  <c r="F60" i="6"/>
  <c r="E60" i="6"/>
  <c r="D60" i="6"/>
  <c r="F59" i="6"/>
  <c r="E59" i="6"/>
  <c r="D59" i="6"/>
  <c r="F58" i="6"/>
  <c r="E58" i="6"/>
  <c r="D58" i="6"/>
  <c r="F57" i="6"/>
  <c r="E57" i="6"/>
  <c r="D57" i="6"/>
  <c r="F56" i="6"/>
  <c r="E56" i="6"/>
  <c r="D56" i="6"/>
  <c r="F55" i="6"/>
  <c r="E55" i="6"/>
  <c r="D55" i="6"/>
  <c r="B54" i="1" s="1" a="1"/>
  <c r="B54" i="1" s="1"/>
  <c r="F54" i="6"/>
  <c r="E54" i="6"/>
  <c r="D54" i="6"/>
  <c r="F53" i="6"/>
  <c r="E53" i="6"/>
  <c r="D53" i="6"/>
  <c r="F52" i="6"/>
  <c r="E52" i="6"/>
  <c r="D52" i="6"/>
  <c r="F51" i="6"/>
  <c r="E51" i="6"/>
  <c r="D51" i="6"/>
  <c r="F50" i="6"/>
  <c r="E50" i="6"/>
  <c r="D50" i="6"/>
  <c r="F49" i="6"/>
  <c r="E49" i="6"/>
  <c r="D49" i="6"/>
  <c r="B48" i="9" s="1" a="1"/>
  <c r="B48" i="9" s="1"/>
  <c r="F48" i="6"/>
  <c r="E48" i="6"/>
  <c r="D48" i="6"/>
  <c r="F47" i="6"/>
  <c r="E47" i="6"/>
  <c r="D47" i="6"/>
  <c r="F46" i="6"/>
  <c r="E46" i="6"/>
  <c r="D46" i="6"/>
  <c r="F45" i="6"/>
  <c r="E45" i="6"/>
  <c r="D45" i="6"/>
  <c r="A45" i="6"/>
  <c r="B45" i="9" s="1" a="1"/>
  <c r="B45" i="9" s="1"/>
  <c r="F44" i="6"/>
  <c r="E44" i="6"/>
  <c r="D44" i="6"/>
  <c r="F43" i="6"/>
  <c r="E43" i="6"/>
  <c r="D43" i="6"/>
  <c r="F42" i="6"/>
  <c r="E42" i="6"/>
  <c r="D42" i="6"/>
  <c r="F41" i="6"/>
  <c r="E41" i="6"/>
  <c r="D41" i="6"/>
  <c r="F40" i="6"/>
  <c r="E40" i="6"/>
  <c r="D40" i="6"/>
  <c r="F39" i="6"/>
  <c r="E39" i="6"/>
  <c r="D39" i="6"/>
  <c r="F38" i="6"/>
  <c r="E38" i="6"/>
  <c r="D38" i="6"/>
  <c r="F37" i="6"/>
  <c r="E37" i="6"/>
  <c r="D37" i="6"/>
  <c r="F36" i="6"/>
  <c r="E36" i="6"/>
  <c r="D36" i="6"/>
  <c r="F35" i="6"/>
  <c r="E35" i="6"/>
  <c r="D35" i="6"/>
  <c r="F34" i="6"/>
  <c r="E34" i="6"/>
  <c r="D34" i="6"/>
  <c r="F33" i="6"/>
  <c r="E33" i="6"/>
  <c r="D33" i="6"/>
  <c r="F32" i="6"/>
  <c r="E32" i="6"/>
  <c r="D32" i="6"/>
  <c r="F31" i="6"/>
  <c r="E31" i="6"/>
  <c r="D31" i="6"/>
  <c r="Z30" i="6"/>
  <c r="Y30" i="6"/>
  <c r="F30" i="6"/>
  <c r="E30" i="6"/>
  <c r="D30" i="6"/>
  <c r="Z29" i="6"/>
  <c r="Y29" i="6"/>
  <c r="F29" i="6"/>
  <c r="E29" i="6"/>
  <c r="D29" i="6"/>
  <c r="Z28" i="6"/>
  <c r="Y28" i="6"/>
  <c r="F28" i="6"/>
  <c r="E28" i="6"/>
  <c r="D28" i="6"/>
  <c r="Z27" i="6"/>
  <c r="Y27" i="6"/>
  <c r="F27" i="6"/>
  <c r="E27" i="6"/>
  <c r="D27" i="6"/>
  <c r="Z26" i="6"/>
  <c r="Y26" i="6"/>
  <c r="F26" i="6"/>
  <c r="E26" i="6"/>
  <c r="D26" i="6"/>
  <c r="A26" i="6"/>
  <c r="B26" i="9" s="1" a="1"/>
  <c r="B26" i="9" s="1"/>
  <c r="Z25" i="6"/>
  <c r="Y25" i="6"/>
  <c r="F25" i="6"/>
  <c r="E25" i="6"/>
  <c r="D25" i="6"/>
  <c r="Z24" i="6"/>
  <c r="Y24" i="6"/>
  <c r="F24" i="6"/>
  <c r="E24" i="6"/>
  <c r="D24" i="6"/>
  <c r="Z23" i="6"/>
  <c r="Y23" i="6"/>
  <c r="F23" i="6"/>
  <c r="E23" i="6"/>
  <c r="D23" i="6"/>
  <c r="Z22" i="6"/>
  <c r="Y22" i="6"/>
  <c r="F22" i="6"/>
  <c r="E22" i="6"/>
  <c r="D22" i="6"/>
  <c r="Z21" i="6"/>
  <c r="Y21" i="6"/>
  <c r="V21" i="6"/>
  <c r="U21" i="6"/>
  <c r="F21" i="6"/>
  <c r="E21" i="6"/>
  <c r="D21" i="6"/>
  <c r="A21" i="6"/>
  <c r="Z20" i="6"/>
  <c r="Y20" i="6"/>
  <c r="V20" i="6"/>
  <c r="U20" i="6"/>
  <c r="F20" i="6"/>
  <c r="E20" i="6"/>
  <c r="D20" i="6"/>
  <c r="Z19" i="6"/>
  <c r="Y19" i="6"/>
  <c r="V19" i="6"/>
  <c r="U19" i="6"/>
  <c r="F19" i="6"/>
  <c r="E19" i="6"/>
  <c r="D19" i="6"/>
  <c r="Z18" i="6"/>
  <c r="Y18" i="6"/>
  <c r="V18" i="6"/>
  <c r="U18" i="6"/>
  <c r="F18" i="6"/>
  <c r="E18" i="6"/>
  <c r="D18" i="6"/>
  <c r="A18" i="6"/>
  <c r="Z17" i="6"/>
  <c r="Y17" i="6"/>
  <c r="V17" i="6"/>
  <c r="U17" i="6"/>
  <c r="F17" i="6"/>
  <c r="E17" i="6"/>
  <c r="D17" i="6"/>
  <c r="Z16" i="6"/>
  <c r="Y16" i="6"/>
  <c r="V16" i="6"/>
  <c r="U16" i="6"/>
  <c r="R16" i="6"/>
  <c r="Q16" i="6"/>
  <c r="B2" i="6"/>
  <c r="G2" i="6" s="1"/>
  <c r="F16" i="6"/>
  <c r="E16" i="6"/>
  <c r="D16" i="6"/>
  <c r="Z15" i="6"/>
  <c r="Y15" i="6"/>
  <c r="V15" i="6"/>
  <c r="U15" i="6"/>
  <c r="R15" i="6"/>
  <c r="Q15" i="6"/>
  <c r="F15" i="6"/>
  <c r="E15" i="6"/>
  <c r="D15" i="6"/>
  <c r="Z14" i="6"/>
  <c r="Y14" i="6"/>
  <c r="V14" i="6"/>
  <c r="U14" i="6"/>
  <c r="R14" i="6"/>
  <c r="Q14" i="6"/>
  <c r="F14" i="6"/>
  <c r="E14" i="6"/>
  <c r="D14" i="6"/>
  <c r="Z13" i="6"/>
  <c r="Y13" i="6"/>
  <c r="V13" i="6"/>
  <c r="U13" i="6"/>
  <c r="R13" i="6"/>
  <c r="Q13" i="6"/>
  <c r="F13" i="6"/>
  <c r="E13" i="6"/>
  <c r="D13" i="6"/>
  <c r="Z12" i="6"/>
  <c r="Y12" i="6"/>
  <c r="V12" i="6"/>
  <c r="U12" i="6"/>
  <c r="R12" i="6"/>
  <c r="Q12" i="6"/>
  <c r="F12" i="6"/>
  <c r="E12" i="6"/>
  <c r="D12" i="6"/>
  <c r="Z11" i="6"/>
  <c r="Y11" i="6"/>
  <c r="V11" i="6"/>
  <c r="U11" i="6"/>
  <c r="R11" i="6"/>
  <c r="Q11" i="6"/>
  <c r="F11" i="6"/>
  <c r="E11" i="6"/>
  <c r="D11" i="6"/>
  <c r="Z10" i="6"/>
  <c r="Y10" i="6"/>
  <c r="V10" i="6"/>
  <c r="U10" i="6"/>
  <c r="R10" i="6"/>
  <c r="Q10" i="6"/>
  <c r="F10" i="6"/>
  <c r="E10" i="6"/>
  <c r="D10" i="6"/>
  <c r="Z9" i="6"/>
  <c r="Y9" i="6"/>
  <c r="V9" i="6"/>
  <c r="U9" i="6"/>
  <c r="R9" i="6"/>
  <c r="Q9" i="6"/>
  <c r="F9" i="6"/>
  <c r="E9" i="6"/>
  <c r="D9" i="6"/>
  <c r="Z8" i="6"/>
  <c r="Y8" i="6"/>
  <c r="V8" i="6"/>
  <c r="U8" i="6"/>
  <c r="R8" i="6"/>
  <c r="Q8" i="6"/>
  <c r="F8" i="6"/>
  <c r="E8" i="6"/>
  <c r="D8" i="6"/>
  <c r="Z7" i="6"/>
  <c r="Y7" i="6"/>
  <c r="V7" i="6"/>
  <c r="U7" i="6"/>
  <c r="R7" i="6"/>
  <c r="Q7" i="6"/>
  <c r="F7" i="6"/>
  <c r="E7" i="6"/>
  <c r="D7" i="6"/>
  <c r="Z6" i="6"/>
  <c r="Y6" i="6"/>
  <c r="V6" i="6"/>
  <c r="U6" i="6"/>
  <c r="C31" i="6"/>
  <c r="R6" i="6"/>
  <c r="Q6" i="6"/>
  <c r="F6" i="6"/>
  <c r="E6" i="6"/>
  <c r="D6" i="6"/>
  <c r="Z5" i="6"/>
  <c r="Y5" i="6"/>
  <c r="V5" i="6"/>
  <c r="U5" i="6"/>
  <c r="R5" i="6"/>
  <c r="Q5" i="6"/>
  <c r="F5" i="6"/>
  <c r="E5" i="6"/>
  <c r="D5" i="6"/>
  <c r="Z4" i="6"/>
  <c r="Y4" i="6"/>
  <c r="V4" i="6"/>
  <c r="U4" i="6"/>
  <c r="C255" i="6"/>
  <c r="R4" i="6"/>
  <c r="Q4" i="6"/>
  <c r="F4" i="6"/>
  <c r="E4" i="6"/>
  <c r="D4" i="6"/>
  <c r="B4" i="1" s="1" a="1"/>
  <c r="B4" i="1" s="1"/>
  <c r="F3" i="6"/>
  <c r="E3" i="6"/>
  <c r="D3" i="6"/>
  <c r="F2" i="6"/>
  <c r="E2" i="6"/>
  <c r="D2" i="6"/>
  <c r="B108" i="1" a="1"/>
  <c r="B108" i="1" s="1"/>
  <c r="B119" i="1" a="1"/>
  <c r="B119" i="1" s="1"/>
  <c r="B196" i="1" a="1"/>
  <c r="B196" i="1" s="1"/>
  <c r="B241" i="1" a="1"/>
  <c r="B241" i="1" s="1"/>
  <c r="B253" i="6"/>
  <c r="B246" i="6"/>
  <c r="C246" i="6"/>
  <c r="C143" i="6"/>
  <c r="C127" i="6"/>
  <c r="C111" i="6"/>
  <c r="C95" i="6"/>
  <c r="C79" i="6"/>
  <c r="C40" i="6"/>
  <c r="C22" i="6"/>
  <c r="C4" i="6"/>
  <c r="C182" i="6"/>
  <c r="C118" i="6"/>
  <c r="C2" i="6"/>
  <c r="C205" i="6"/>
  <c r="C150" i="6"/>
  <c r="C221" i="6"/>
  <c r="G221" i="6" s="1"/>
  <c r="C157" i="6"/>
  <c r="C198" i="6"/>
  <c r="C173" i="6"/>
  <c r="C125" i="6"/>
  <c r="C6" i="6"/>
  <c r="C214" i="6"/>
  <c r="C86" i="6"/>
  <c r="C70" i="6"/>
  <c r="C3" i="6"/>
  <c r="C109" i="6"/>
  <c r="C93" i="6"/>
  <c r="C45" i="6"/>
  <c r="C230" i="6"/>
  <c r="C38" i="6"/>
  <c r="C189" i="6"/>
  <c r="C54" i="6"/>
  <c r="C61" i="6"/>
  <c r="C166" i="6"/>
  <c r="C134" i="6"/>
  <c r="C24" i="6"/>
  <c r="C14" i="6"/>
  <c r="C47" i="6"/>
  <c r="C237" i="6"/>
  <c r="C102" i="6"/>
  <c r="C253" i="6"/>
  <c r="C141" i="6"/>
  <c r="C77" i="6"/>
  <c r="C63" i="6"/>
  <c r="B38" i="6"/>
  <c r="B24" i="6"/>
  <c r="A244" i="6"/>
  <c r="B14" i="6"/>
  <c r="C9" i="6"/>
  <c r="C56" i="6"/>
  <c r="A253" i="6"/>
  <c r="G253" i="6"/>
  <c r="A93" i="6"/>
  <c r="B92" i="1" s="1" a="1"/>
  <c r="B92" i="1" s="1"/>
  <c r="A77" i="6"/>
  <c r="A2" i="6"/>
  <c r="A212" i="6"/>
  <c r="A180" i="6"/>
  <c r="B179" i="1" s="1" a="1"/>
  <c r="B179" i="1" s="1"/>
  <c r="A116" i="6"/>
  <c r="B115" i="1" s="1" a="1"/>
  <c r="B115" i="1" s="1"/>
  <c r="A68" i="6"/>
  <c r="A228" i="6"/>
  <c r="A84" i="6"/>
  <c r="G84" i="6" s="1"/>
  <c r="A196" i="6"/>
  <c r="B195" i="9" s="1" a="1"/>
  <c r="B195" i="9" s="1"/>
  <c r="A164" i="6"/>
  <c r="A52" i="6"/>
  <c r="A36" i="6"/>
  <c r="A132" i="6"/>
  <c r="A148" i="6"/>
  <c r="A8" i="6"/>
  <c r="B8" i="9" s="1" a="1"/>
  <c r="B8" i="9" s="1"/>
  <c r="A100" i="6"/>
  <c r="B54" i="6"/>
  <c r="B70" i="6"/>
  <c r="B93" i="6"/>
  <c r="B26" i="6"/>
  <c r="B84" i="6"/>
  <c r="B83" i="9" s="1" a="1"/>
  <c r="B83" i="9" s="1"/>
  <c r="A251" i="6"/>
  <c r="C18" i="6"/>
  <c r="B21" i="6"/>
  <c r="C26" i="6"/>
  <c r="A28" i="6"/>
  <c r="A34" i="6"/>
  <c r="C36" i="6"/>
  <c r="B43" i="6"/>
  <c r="A50" i="6"/>
  <c r="C52" i="6"/>
  <c r="B59" i="6"/>
  <c r="A66" i="6"/>
  <c r="C68" i="6"/>
  <c r="B75" i="6"/>
  <c r="A82" i="6"/>
  <c r="B81" i="1" s="1" a="1"/>
  <c r="B81" i="1" s="1"/>
  <c r="C84" i="6"/>
  <c r="B91" i="6"/>
  <c r="A98" i="6"/>
  <c r="C100" i="6"/>
  <c r="B107" i="6"/>
  <c r="A114" i="6"/>
  <c r="B113" i="9" s="1" a="1"/>
  <c r="B113" i="9" s="1"/>
  <c r="C116" i="6"/>
  <c r="B123" i="6"/>
  <c r="A130" i="6"/>
  <c r="C132" i="6"/>
  <c r="B139" i="6"/>
  <c r="G139" i="6" s="1"/>
  <c r="A146" i="6"/>
  <c r="G146" i="6" s="1"/>
  <c r="C148" i="6"/>
  <c r="B155" i="6"/>
  <c r="A162" i="6"/>
  <c r="B161" i="1" s="1" a="1"/>
  <c r="B161" i="1" s="1"/>
  <c r="C164" i="6"/>
  <c r="B171" i="6"/>
  <c r="A178" i="6"/>
  <c r="C180" i="6"/>
  <c r="B187" i="6"/>
  <c r="A194" i="6"/>
  <c r="C196" i="6"/>
  <c r="G196" i="6" s="1"/>
  <c r="B203" i="6"/>
  <c r="A210" i="6"/>
  <c r="B209" i="9" s="1" a="1"/>
  <c r="B209" i="9" s="1"/>
  <c r="C212" i="6"/>
  <c r="B219" i="6"/>
  <c r="A226" i="6"/>
  <c r="C228" i="6"/>
  <c r="B235" i="6"/>
  <c r="A242" i="6"/>
  <c r="C244" i="6"/>
  <c r="B251" i="6"/>
  <c r="A43" i="6"/>
  <c r="B68" i="6"/>
  <c r="A235" i="6"/>
  <c r="C21" i="6"/>
  <c r="B28" i="6"/>
  <c r="B34" i="6"/>
  <c r="A41" i="6"/>
  <c r="C43" i="6"/>
  <c r="B50" i="6"/>
  <c r="A57" i="6"/>
  <c r="C59" i="6"/>
  <c r="B66" i="6"/>
  <c r="A73" i="6"/>
  <c r="C75" i="6"/>
  <c r="B82" i="6"/>
  <c r="A89" i="6"/>
  <c r="C91" i="6"/>
  <c r="B98" i="6"/>
  <c r="A105" i="6"/>
  <c r="C107" i="6"/>
  <c r="B114" i="6"/>
  <c r="A121" i="6"/>
  <c r="C123" i="6"/>
  <c r="B130" i="6"/>
  <c r="A137" i="6"/>
  <c r="C139" i="6"/>
  <c r="B146" i="6"/>
  <c r="A153" i="6"/>
  <c r="G153" i="6" s="1"/>
  <c r="C155" i="6"/>
  <c r="B162" i="6"/>
  <c r="A169" i="6"/>
  <c r="C171" i="6"/>
  <c r="B178" i="6"/>
  <c r="A185" i="6"/>
  <c r="C187" i="6"/>
  <c r="B194" i="6"/>
  <c r="A201" i="6"/>
  <c r="C203" i="6"/>
  <c r="B210" i="6"/>
  <c r="A217" i="6"/>
  <c r="C219" i="6"/>
  <c r="B226" i="6"/>
  <c r="A233" i="6"/>
  <c r="G233" i="6" s="1"/>
  <c r="C235" i="6"/>
  <c r="B242" i="6"/>
  <c r="A249" i="6"/>
  <c r="G249" i="6" s="1"/>
  <c r="C251" i="6"/>
  <c r="B173" i="6"/>
  <c r="B132" i="6"/>
  <c r="C13" i="6"/>
  <c r="B7" i="6"/>
  <c r="A12" i="6"/>
  <c r="C28" i="6"/>
  <c r="A30" i="6"/>
  <c r="A32" i="6"/>
  <c r="C34" i="6"/>
  <c r="B34" i="1" s="1" a="1"/>
  <c r="B34" i="1" s="1"/>
  <c r="B41" i="6"/>
  <c r="A48" i="6"/>
  <c r="C50" i="6"/>
  <c r="B57" i="6"/>
  <c r="A64" i="6"/>
  <c r="C66" i="6"/>
  <c r="B73" i="6"/>
  <c r="A80" i="6"/>
  <c r="C82" i="6"/>
  <c r="B89" i="6"/>
  <c r="A96" i="6"/>
  <c r="C98" i="6"/>
  <c r="G98" i="6" s="1"/>
  <c r="B105" i="6"/>
  <c r="A112" i="6"/>
  <c r="B111" i="9" s="1" a="1"/>
  <c r="B111" i="9" s="1"/>
  <c r="C114" i="6"/>
  <c r="B121" i="6"/>
  <c r="A128" i="6"/>
  <c r="C130" i="6"/>
  <c r="B137" i="6"/>
  <c r="A144" i="6"/>
  <c r="C146" i="6"/>
  <c r="B153" i="6"/>
  <c r="A160" i="6"/>
  <c r="C162" i="6"/>
  <c r="B169" i="6"/>
  <c r="A176" i="6"/>
  <c r="C178" i="6"/>
  <c r="B185" i="6"/>
  <c r="A192" i="6"/>
  <c r="C194" i="6"/>
  <c r="B193" i="9" s="1" a="1"/>
  <c r="B193" i="9" s="1"/>
  <c r="B201" i="6"/>
  <c r="B200" i="1" s="1" a="1"/>
  <c r="B200" i="1" s="1"/>
  <c r="A208" i="6"/>
  <c r="C210" i="6"/>
  <c r="B217" i="6"/>
  <c r="A224" i="6"/>
  <c r="C226" i="6"/>
  <c r="B233" i="6"/>
  <c r="A240" i="6"/>
  <c r="C242" i="6"/>
  <c r="G242" i="6" s="1"/>
  <c r="B249" i="6"/>
  <c r="A256" i="6"/>
  <c r="B255" i="1" s="1" a="1"/>
  <c r="B255" i="1" s="1"/>
  <c r="A75" i="6"/>
  <c r="B74" i="9" s="1" a="1"/>
  <c r="B74" i="9" s="1"/>
  <c r="A139" i="6"/>
  <c r="B138" i="9" s="1" a="1"/>
  <c r="B138" i="9" s="1"/>
  <c r="A187" i="6"/>
  <c r="B186" i="9" s="1" a="1"/>
  <c r="B186" i="9" s="1"/>
  <c r="B196" i="6"/>
  <c r="C8" i="6"/>
  <c r="A3" i="6"/>
  <c r="G3" i="6" s="1"/>
  <c r="C7" i="6"/>
  <c r="B12" i="6"/>
  <c r="G12" i="6" s="1"/>
  <c r="A17" i="6"/>
  <c r="G17" i="6" s="1"/>
  <c r="A23" i="6"/>
  <c r="B30" i="6"/>
  <c r="B30" i="9" s="1" a="1"/>
  <c r="B30" i="9" s="1"/>
  <c r="B32" i="6"/>
  <c r="A39" i="6"/>
  <c r="C41" i="6"/>
  <c r="B48" i="6"/>
  <c r="A55" i="6"/>
  <c r="C57" i="6"/>
  <c r="B64" i="6"/>
  <c r="A71" i="6"/>
  <c r="C73" i="6"/>
  <c r="B80" i="6"/>
  <c r="A87" i="6"/>
  <c r="C89" i="6"/>
  <c r="G89" i="6" s="1"/>
  <c r="B96" i="6"/>
  <c r="A103" i="6"/>
  <c r="C105" i="6"/>
  <c r="B104" i="1" s="1" a="1"/>
  <c r="B104" i="1" s="1"/>
  <c r="B112" i="6"/>
  <c r="A119" i="6"/>
  <c r="C121" i="6"/>
  <c r="B128" i="6"/>
  <c r="A135" i="6"/>
  <c r="C137" i="6"/>
  <c r="B144" i="6"/>
  <c r="A151" i="6"/>
  <c r="G151" i="6" s="1"/>
  <c r="C153" i="6"/>
  <c r="B160" i="6"/>
  <c r="G160" i="6" s="1"/>
  <c r="A167" i="6"/>
  <c r="C169" i="6"/>
  <c r="B176" i="6"/>
  <c r="A183" i="6"/>
  <c r="C185" i="6"/>
  <c r="B192" i="6"/>
  <c r="A199" i="6"/>
  <c r="C201" i="6"/>
  <c r="B208" i="6"/>
  <c r="A215" i="6"/>
  <c r="G215" i="6" s="1"/>
  <c r="C217" i="6"/>
  <c r="B224" i="6"/>
  <c r="A231" i="6"/>
  <c r="C233" i="6"/>
  <c r="B240" i="6"/>
  <c r="A247" i="6"/>
  <c r="C249" i="6"/>
  <c r="B256" i="6"/>
  <c r="B45" i="6"/>
  <c r="G45" i="6"/>
  <c r="B61" i="6"/>
  <c r="G61" i="6"/>
  <c r="B18" i="6"/>
  <c r="A59" i="6"/>
  <c r="A123" i="6"/>
  <c r="B180" i="6"/>
  <c r="B13" i="6"/>
  <c r="A7" i="6"/>
  <c r="G7" i="6" s="1"/>
  <c r="B3" i="6"/>
  <c r="A6" i="6"/>
  <c r="C12" i="6"/>
  <c r="B17" i="6"/>
  <c r="A20" i="6"/>
  <c r="B20" i="1" s="1" a="1"/>
  <c r="B20" i="1" s="1"/>
  <c r="B23" i="6"/>
  <c r="C30" i="6"/>
  <c r="C32" i="6"/>
  <c r="B39" i="6"/>
  <c r="A46" i="6"/>
  <c r="B46" i="9" s="1" a="1"/>
  <c r="B46" i="9" s="1"/>
  <c r="C48" i="6"/>
  <c r="B55" i="6"/>
  <c r="A62" i="6"/>
  <c r="B61" i="9" s="1" a="1"/>
  <c r="B61" i="9" s="1"/>
  <c r="C64" i="6"/>
  <c r="B71" i="6"/>
  <c r="A78" i="6"/>
  <c r="C80" i="6"/>
  <c r="B87" i="6"/>
  <c r="A94" i="6"/>
  <c r="C96" i="6"/>
  <c r="B103" i="6"/>
  <c r="A110" i="6"/>
  <c r="C112" i="6"/>
  <c r="B119" i="6"/>
  <c r="A126" i="6"/>
  <c r="G126" i="6" s="1"/>
  <c r="C128" i="6"/>
  <c r="B135" i="6"/>
  <c r="A142" i="6"/>
  <c r="C144" i="6"/>
  <c r="B151" i="6"/>
  <c r="A158" i="6"/>
  <c r="C160" i="6"/>
  <c r="B167" i="6"/>
  <c r="A174" i="6"/>
  <c r="C176" i="6"/>
  <c r="B183" i="6"/>
  <c r="A190" i="6"/>
  <c r="C192" i="6"/>
  <c r="B199" i="6"/>
  <c r="A206" i="6"/>
  <c r="C208" i="6"/>
  <c r="B215" i="6"/>
  <c r="B214" i="1" s="1" a="1"/>
  <c r="B214" i="1" s="1"/>
  <c r="A222" i="6"/>
  <c r="B221" i="1" s="1" a="1"/>
  <c r="B221" i="1" s="1"/>
  <c r="C224" i="6"/>
  <c r="B231" i="6"/>
  <c r="A238" i="6"/>
  <c r="C240" i="6"/>
  <c r="B247" i="6"/>
  <c r="A254" i="6"/>
  <c r="C256" i="6"/>
  <c r="B77" i="6"/>
  <c r="G77" i="6" s="1"/>
  <c r="B76" i="9" s="1" a="1"/>
  <c r="B76" i="9" s="1"/>
  <c r="A13" i="6"/>
  <c r="B52" i="6"/>
  <c r="B100" i="6"/>
  <c r="A107" i="6"/>
  <c r="B212" i="6"/>
  <c r="B228" i="6"/>
  <c r="G228" i="6" s="1"/>
  <c r="C17" i="6"/>
  <c r="B20" i="6"/>
  <c r="C23" i="6"/>
  <c r="A25" i="6"/>
  <c r="A37" i="6"/>
  <c r="C39" i="6"/>
  <c r="B46" i="6"/>
  <c r="A53" i="6"/>
  <c r="C55" i="6"/>
  <c r="B62" i="6"/>
  <c r="A69" i="6"/>
  <c r="C71" i="6"/>
  <c r="B78" i="6"/>
  <c r="B77" i="1" s="1" a="1"/>
  <c r="B77" i="1" s="1"/>
  <c r="A85" i="6"/>
  <c r="C87" i="6"/>
  <c r="B94" i="6"/>
  <c r="A101" i="6"/>
  <c r="C103" i="6"/>
  <c r="B110" i="6"/>
  <c r="A117" i="6"/>
  <c r="C119" i="6"/>
  <c r="B126" i="6"/>
  <c r="A133" i="6"/>
  <c r="C135" i="6"/>
  <c r="B142" i="6"/>
  <c r="A149" i="6"/>
  <c r="C151" i="6"/>
  <c r="B158" i="6"/>
  <c r="G158" i="6" s="1"/>
  <c r="A165" i="6"/>
  <c r="C167" i="6"/>
  <c r="B174" i="6"/>
  <c r="G174" i="6" s="1"/>
  <c r="A181" i="6"/>
  <c r="C183" i="6"/>
  <c r="B190" i="6"/>
  <c r="A197" i="6"/>
  <c r="C199" i="6"/>
  <c r="B206" i="6"/>
  <c r="A213" i="6"/>
  <c r="B212" i="9" s="1" a="1"/>
  <c r="B212" i="9" s="1"/>
  <c r="C215" i="6"/>
  <c r="B222" i="6"/>
  <c r="A229" i="6"/>
  <c r="B228" i="9" s="1" a="1"/>
  <c r="B228" i="9" s="1"/>
  <c r="C231" i="6"/>
  <c r="B238" i="6"/>
  <c r="A245" i="6"/>
  <c r="C247" i="6"/>
  <c r="B246" i="9" s="1" a="1"/>
  <c r="B246" i="9" s="1"/>
  <c r="B254" i="6"/>
  <c r="A91" i="6"/>
  <c r="A16" i="6"/>
  <c r="G16" i="6" s="1"/>
  <c r="C20" i="6"/>
  <c r="B25" i="6"/>
  <c r="B37" i="6"/>
  <c r="A44" i="6"/>
  <c r="C46" i="6"/>
  <c r="B53" i="6"/>
  <c r="B52" i="1" s="1" a="1"/>
  <c r="B52" i="1" s="1"/>
  <c r="A60" i="6"/>
  <c r="C62" i="6"/>
  <c r="B69" i="6"/>
  <c r="A76" i="6"/>
  <c r="C78" i="6"/>
  <c r="B85" i="6"/>
  <c r="A92" i="6"/>
  <c r="C94" i="6"/>
  <c r="B101" i="6"/>
  <c r="A108" i="6"/>
  <c r="C110" i="6"/>
  <c r="B117" i="6"/>
  <c r="B116" i="1" s="1" a="1"/>
  <c r="B116" i="1" s="1"/>
  <c r="A124" i="6"/>
  <c r="C126" i="6"/>
  <c r="B133" i="6"/>
  <c r="A140" i="6"/>
  <c r="B139" i="9" s="1" a="1"/>
  <c r="B139" i="9" s="1"/>
  <c r="C142" i="6"/>
  <c r="B149" i="6"/>
  <c r="A156" i="6"/>
  <c r="C158" i="6"/>
  <c r="B165" i="6"/>
  <c r="A172" i="6"/>
  <c r="C174" i="6"/>
  <c r="B181" i="6"/>
  <c r="A188" i="6"/>
  <c r="B187" i="1" s="1" a="1"/>
  <c r="B187" i="1" s="1"/>
  <c r="C190" i="6"/>
  <c r="B197" i="6"/>
  <c r="A204" i="6"/>
  <c r="C206" i="6"/>
  <c r="B213" i="6"/>
  <c r="A220" i="6"/>
  <c r="C222" i="6"/>
  <c r="B229" i="6"/>
  <c r="A236" i="6"/>
  <c r="C238" i="6"/>
  <c r="B245" i="6"/>
  <c r="A252" i="6"/>
  <c r="C254" i="6"/>
  <c r="B141" i="6"/>
  <c r="B237" i="6"/>
  <c r="G237" i="6" s="1"/>
  <c r="B8" i="6"/>
  <c r="B116" i="6"/>
  <c r="A5" i="6"/>
  <c r="C11" i="6"/>
  <c r="B16" i="6"/>
  <c r="C25" i="6"/>
  <c r="A27" i="6"/>
  <c r="A35" i="6"/>
  <c r="C37" i="6"/>
  <c r="B37" i="1" s="1" a="1"/>
  <c r="B37" i="1" s="1"/>
  <c r="B44" i="6"/>
  <c r="A51" i="6"/>
  <c r="B50" i="1" s="1" a="1"/>
  <c r="B50" i="1" s="1"/>
  <c r="C53" i="6"/>
  <c r="B60" i="6"/>
  <c r="A67" i="6"/>
  <c r="B66" i="9" s="1" a="1"/>
  <c r="B66" i="9" s="1"/>
  <c r="C69" i="6"/>
  <c r="B76" i="6"/>
  <c r="G76" i="6" s="1"/>
  <c r="A83" i="6"/>
  <c r="C85" i="6"/>
  <c r="B92" i="6"/>
  <c r="A99" i="6"/>
  <c r="C101" i="6"/>
  <c r="B108" i="6"/>
  <c r="A115" i="6"/>
  <c r="B114" i="9" s="1" a="1"/>
  <c r="B114" i="9" s="1"/>
  <c r="C117" i="6"/>
  <c r="B124" i="6"/>
  <c r="A131" i="6"/>
  <c r="C133" i="6"/>
  <c r="B140" i="6"/>
  <c r="A147" i="6"/>
  <c r="C149" i="6"/>
  <c r="B156" i="6"/>
  <c r="A163" i="6"/>
  <c r="C165" i="6"/>
  <c r="B164" i="9" s="1" a="1"/>
  <c r="B164" i="9" s="1"/>
  <c r="B172" i="6"/>
  <c r="A179" i="6"/>
  <c r="C181" i="6"/>
  <c r="B188" i="6"/>
  <c r="A195" i="6"/>
  <c r="C197" i="6"/>
  <c r="B204" i="6"/>
  <c r="A211" i="6"/>
  <c r="B210" i="9" s="1" a="1"/>
  <c r="B210" i="9" s="1"/>
  <c r="C213" i="6"/>
  <c r="B220" i="6"/>
  <c r="A227" i="6"/>
  <c r="C229" i="6"/>
  <c r="B236" i="6"/>
  <c r="A243" i="6"/>
  <c r="C245" i="6"/>
  <c r="B252" i="6"/>
  <c r="B5" i="6"/>
  <c r="A10" i="6"/>
  <c r="C16" i="6"/>
  <c r="B16" i="9" s="1" a="1"/>
  <c r="B16" i="9" s="1"/>
  <c r="B27" i="6"/>
  <c r="B35" i="6"/>
  <c r="A42" i="6"/>
  <c r="C44" i="6"/>
  <c r="B51" i="6"/>
  <c r="A58" i="6"/>
  <c r="C60" i="6"/>
  <c r="B67" i="6"/>
  <c r="A74" i="6"/>
  <c r="B73" i="9" s="1" a="1"/>
  <c r="B73" i="9" s="1"/>
  <c r="C76" i="6"/>
  <c r="B83" i="6"/>
  <c r="A90" i="6"/>
  <c r="C92" i="6"/>
  <c r="B99" i="6"/>
  <c r="A106" i="6"/>
  <c r="B105" i="9" s="1" a="1"/>
  <c r="B105" i="9" s="1"/>
  <c r="C108" i="6"/>
  <c r="B115" i="6"/>
  <c r="A122" i="6"/>
  <c r="C124" i="6"/>
  <c r="B131" i="6"/>
  <c r="B130" i="9" s="1" a="1"/>
  <c r="B130" i="9" s="1"/>
  <c r="A138" i="6"/>
  <c r="C140" i="6"/>
  <c r="B147" i="6"/>
  <c r="A154" i="6"/>
  <c r="C156" i="6"/>
  <c r="B163" i="6"/>
  <c r="B162" i="9" s="1" a="1"/>
  <c r="B162" i="9" s="1"/>
  <c r="A170" i="6"/>
  <c r="C172" i="6"/>
  <c r="B179" i="6"/>
  <c r="A186" i="6"/>
  <c r="C188" i="6"/>
  <c r="B195" i="6"/>
  <c r="A202" i="6"/>
  <c r="C204" i="6"/>
  <c r="B211" i="6"/>
  <c r="A218" i="6"/>
  <c r="C220" i="6"/>
  <c r="B227" i="6"/>
  <c r="A234" i="6"/>
  <c r="B233" i="1" s="1" a="1"/>
  <c r="B233" i="1" s="1"/>
  <c r="C236" i="6"/>
  <c r="B243" i="6"/>
  <c r="A250" i="6"/>
  <c r="C252" i="6"/>
  <c r="B157" i="6"/>
  <c r="B189" i="6"/>
  <c r="B221" i="6"/>
  <c r="B164" i="6"/>
  <c r="A11" i="6"/>
  <c r="C5" i="6"/>
  <c r="B10" i="6"/>
  <c r="A15" i="6"/>
  <c r="A19" i="6"/>
  <c r="C27" i="6"/>
  <c r="B27" i="1" s="1" a="1"/>
  <c r="B27" i="1" s="1"/>
  <c r="A29" i="6"/>
  <c r="A33" i="6"/>
  <c r="C35" i="6"/>
  <c r="G35" i="6" s="1"/>
  <c r="B42" i="6"/>
  <c r="G42" i="6" s="1"/>
  <c r="A49" i="6"/>
  <c r="C51" i="6"/>
  <c r="B58" i="6"/>
  <c r="A65" i="6"/>
  <c r="C67" i="6"/>
  <c r="B74" i="6"/>
  <c r="A81" i="6"/>
  <c r="C83" i="6"/>
  <c r="B90" i="6"/>
  <c r="A97" i="6"/>
  <c r="C99" i="6"/>
  <c r="B106" i="6"/>
  <c r="A113" i="6"/>
  <c r="B112" i="9" s="1" a="1"/>
  <c r="B112" i="9" s="1"/>
  <c r="C115" i="6"/>
  <c r="G115" i="6" s="1"/>
  <c r="B122" i="6"/>
  <c r="A129" i="6"/>
  <c r="B128" i="9" s="1" a="1"/>
  <c r="B128" i="9" s="1"/>
  <c r="C131" i="6"/>
  <c r="B130" i="1" s="1" a="1"/>
  <c r="B130" i="1" s="1"/>
  <c r="B138" i="6"/>
  <c r="A145" i="6"/>
  <c r="C147" i="6"/>
  <c r="B154" i="6"/>
  <c r="A161" i="6"/>
  <c r="G161" i="6" s="1"/>
  <c r="C163" i="6"/>
  <c r="B170" i="6"/>
  <c r="A177" i="6"/>
  <c r="B176" i="1" s="1" a="1"/>
  <c r="B176" i="1" s="1"/>
  <c r="C179" i="6"/>
  <c r="B186" i="6"/>
  <c r="A193" i="6"/>
  <c r="C195" i="6"/>
  <c r="B202" i="6"/>
  <c r="A209" i="6"/>
  <c r="B208" i="9" s="1" a="1"/>
  <c r="B208" i="9" s="1"/>
  <c r="C211" i="6"/>
  <c r="B218" i="6"/>
  <c r="A225" i="6"/>
  <c r="C227" i="6"/>
  <c r="B234" i="6"/>
  <c r="A241" i="6"/>
  <c r="C243" i="6"/>
  <c r="B250" i="6"/>
  <c r="A257" i="6"/>
  <c r="A155" i="6"/>
  <c r="A171" i="6"/>
  <c r="A219" i="6"/>
  <c r="B244" i="6"/>
  <c r="B6" i="6"/>
  <c r="B11" i="6"/>
  <c r="A4" i="6"/>
  <c r="C10" i="6"/>
  <c r="B15" i="6"/>
  <c r="B19" i="6"/>
  <c r="A22" i="6"/>
  <c r="G22" i="6" s="1"/>
  <c r="B29" i="6"/>
  <c r="B33" i="6"/>
  <c r="A40" i="6"/>
  <c r="C42" i="6"/>
  <c r="B49" i="6"/>
  <c r="A56" i="6"/>
  <c r="C58" i="6"/>
  <c r="B65" i="6"/>
  <c r="A72" i="6"/>
  <c r="C74" i="6"/>
  <c r="B81" i="6"/>
  <c r="A88" i="6"/>
  <c r="B87" i="1" s="1" a="1"/>
  <c r="B87" i="1" s="1"/>
  <c r="C90" i="6"/>
  <c r="B97" i="6"/>
  <c r="A104" i="6"/>
  <c r="C106" i="6"/>
  <c r="B113" i="6"/>
  <c r="A120" i="6"/>
  <c r="C122" i="6"/>
  <c r="B129" i="6"/>
  <c r="A136" i="6"/>
  <c r="C138" i="6"/>
  <c r="B145" i="6"/>
  <c r="A152" i="6"/>
  <c r="B151" i="1" a="1"/>
  <c r="B151" i="1" s="1"/>
  <c r="C154" i="6"/>
  <c r="B161" i="6"/>
  <c r="A168" i="6"/>
  <c r="G168" i="6" s="1"/>
  <c r="C170" i="6"/>
  <c r="B177" i="6"/>
  <c r="A184" i="6"/>
  <c r="B183" i="9" s="1" a="1"/>
  <c r="B183" i="9" s="1"/>
  <c r="C186" i="6"/>
  <c r="B193" i="6"/>
  <c r="G193" i="6" s="1"/>
  <c r="A200" i="6"/>
  <c r="C202" i="6"/>
  <c r="B209" i="6"/>
  <c r="A216" i="6"/>
  <c r="C218" i="6"/>
  <c r="B225" i="6"/>
  <c r="A232" i="6"/>
  <c r="C234" i="6"/>
  <c r="B241" i="6"/>
  <c r="A248" i="6"/>
  <c r="C250" i="6"/>
  <c r="B257" i="6"/>
  <c r="B205" i="6"/>
  <c r="B36" i="6"/>
  <c r="B148" i="6"/>
  <c r="B147" i="9" s="1" a="1"/>
  <c r="B147" i="9" s="1"/>
  <c r="A203" i="6"/>
  <c r="B4" i="6"/>
  <c r="A9" i="6"/>
  <c r="C15" i="6"/>
  <c r="C19" i="6"/>
  <c r="B22" i="6"/>
  <c r="C29" i="6"/>
  <c r="A31" i="6"/>
  <c r="C33" i="6"/>
  <c r="B40" i="6"/>
  <c r="A47" i="6"/>
  <c r="C49" i="6"/>
  <c r="B56" i="6"/>
  <c r="A63" i="6"/>
  <c r="B62" i="9" s="1" a="1"/>
  <c r="B62" i="9" s="1"/>
  <c r="C65" i="6"/>
  <c r="B72" i="6"/>
  <c r="G72" i="6" s="1"/>
  <c r="A79" i="6"/>
  <c r="B78" i="9" s="1" a="1"/>
  <c r="B78" i="9" s="1"/>
  <c r="C81" i="6"/>
  <c r="B88" i="6"/>
  <c r="A95" i="6"/>
  <c r="C97" i="6"/>
  <c r="B104" i="6"/>
  <c r="A111" i="6"/>
  <c r="C113" i="6"/>
  <c r="B120" i="6"/>
  <c r="A127" i="6"/>
  <c r="C129" i="6"/>
  <c r="B136" i="6"/>
  <c r="A143" i="6"/>
  <c r="C145" i="6"/>
  <c r="B152" i="6"/>
  <c r="A159" i="6"/>
  <c r="C161" i="6"/>
  <c r="B160" i="9" s="1" a="1"/>
  <c r="B160" i="9" s="1"/>
  <c r="B168" i="6"/>
  <c r="A175" i="6"/>
  <c r="C177" i="6"/>
  <c r="B184" i="6"/>
  <c r="A191" i="6"/>
  <c r="C193" i="6"/>
  <c r="B200" i="6"/>
  <c r="A207" i="6"/>
  <c r="C209" i="6"/>
  <c r="B216" i="6"/>
  <c r="A223" i="6"/>
  <c r="C225" i="6"/>
  <c r="B232" i="6"/>
  <c r="A239" i="6"/>
  <c r="G239" i="6" s="1"/>
  <c r="C241" i="6"/>
  <c r="B248" i="6"/>
  <c r="G248" i="6" s="1"/>
  <c r="A255" i="6"/>
  <c r="C257" i="6"/>
  <c r="B109" i="6"/>
  <c r="B125" i="6"/>
  <c r="B9" i="6"/>
  <c r="A14" i="6"/>
  <c r="A24" i="6"/>
  <c r="B31" i="6"/>
  <c r="A38" i="6"/>
  <c r="B47" i="6"/>
  <c r="G47" i="6" s="1"/>
  <c r="A54" i="6"/>
  <c r="B53" i="1" s="1" a="1"/>
  <c r="B53" i="1" s="1"/>
  <c r="B63" i="6"/>
  <c r="A70" i="6"/>
  <c r="B69" i="9" s="1" a="1"/>
  <c r="B69" i="9" s="1"/>
  <c r="C72" i="6"/>
  <c r="B79" i="6"/>
  <c r="A86" i="6"/>
  <c r="B85" i="1" s="1" a="1"/>
  <c r="B85" i="1" s="1"/>
  <c r="C88" i="6"/>
  <c r="B95" i="6"/>
  <c r="A102" i="6"/>
  <c r="C104" i="6"/>
  <c r="B111" i="6"/>
  <c r="A118" i="6"/>
  <c r="C120" i="6"/>
  <c r="B127" i="6"/>
  <c r="A134" i="6"/>
  <c r="C136" i="6"/>
  <c r="B143" i="6"/>
  <c r="A150" i="6"/>
  <c r="C152" i="6"/>
  <c r="B159" i="6"/>
  <c r="A166" i="6"/>
  <c r="B165" i="9" s="1" a="1"/>
  <c r="B165" i="9" s="1"/>
  <c r="C168" i="6"/>
  <c r="B175" i="6"/>
  <c r="A182" i="6"/>
  <c r="C184" i="6"/>
  <c r="B191" i="6"/>
  <c r="A198" i="6"/>
  <c r="C200" i="6"/>
  <c r="B207" i="6"/>
  <c r="A214" i="6"/>
  <c r="C216" i="6"/>
  <c r="B223" i="6"/>
  <c r="A230" i="6"/>
  <c r="C232" i="6"/>
  <c r="B239" i="6"/>
  <c r="A246" i="6"/>
  <c r="C248" i="6"/>
  <c r="B255" i="6"/>
  <c r="B86" i="6"/>
  <c r="B102" i="6"/>
  <c r="A109" i="6"/>
  <c r="B118" i="6"/>
  <c r="A125" i="6"/>
  <c r="B134" i="6"/>
  <c r="A141" i="6"/>
  <c r="B150" i="6"/>
  <c r="A157" i="6"/>
  <c r="C159" i="6"/>
  <c r="B166" i="6"/>
  <c r="A173" i="6"/>
  <c r="B172" i="1" s="1" a="1"/>
  <c r="B172" i="1" s="1"/>
  <c r="C175" i="6"/>
  <c r="B182" i="6"/>
  <c r="A189" i="6"/>
  <c r="C191" i="6"/>
  <c r="B198" i="6"/>
  <c r="A205" i="6"/>
  <c r="G205" i="6" s="1"/>
  <c r="C207" i="6"/>
  <c r="B214" i="6"/>
  <c r="A221" i="6"/>
  <c r="C223" i="6"/>
  <c r="B230" i="6"/>
  <c r="A237" i="6"/>
  <c r="C239" i="6"/>
  <c r="G21" i="6"/>
  <c r="G230" i="6"/>
  <c r="G51" i="6"/>
  <c r="B75" i="1" a="1"/>
  <c r="B75" i="1" s="1"/>
  <c r="G82" i="6"/>
  <c r="G68" i="6"/>
  <c r="G211" i="6"/>
  <c r="B210" i="1" s="1" a="1"/>
  <c r="B210" i="1" s="1"/>
  <c r="G60" i="6"/>
  <c r="G125" i="6"/>
  <c r="G136" i="6"/>
  <c r="G201" i="6"/>
  <c r="G194" i="6"/>
  <c r="G67" i="6"/>
  <c r="G63" i="6"/>
  <c r="B138" i="1" a="1"/>
  <c r="B138" i="1" s="1"/>
  <c r="B61" i="1" a="1"/>
  <c r="B61" i="1" s="1"/>
  <c r="B62" i="1" a="1"/>
  <c r="B62" i="1" s="1"/>
  <c r="B189" i="1" a="1"/>
  <c r="B189" i="1" s="1"/>
  <c r="B46" i="1" a="1"/>
  <c r="B46" i="1" s="1"/>
  <c r="B65" i="1" a="1"/>
  <c r="B65" i="1" s="1"/>
  <c r="B18" i="1" a="1"/>
  <c r="B18" i="1" s="1"/>
  <c r="B60" i="1" a="1"/>
  <c r="B60" i="1" s="1"/>
  <c r="B30" i="1" a="1"/>
  <c r="B30" i="1" s="1"/>
  <c r="B215" i="1" a="1"/>
  <c r="B215" i="1" s="1"/>
  <c r="B83" i="1" a="1"/>
  <c r="B83" i="1" s="1"/>
  <c r="B246" i="1" a="1"/>
  <c r="B246" i="1" s="1"/>
  <c r="B228" i="1" a="1"/>
  <c r="B228" i="1" s="1"/>
  <c r="B72" i="1" a="1"/>
  <c r="B72" i="1" s="1"/>
  <c r="B206" i="1" a="1"/>
  <c r="B206" i="1" s="1"/>
  <c r="B219" i="1" a="1"/>
  <c r="B219" i="1" s="1"/>
  <c r="B139" i="1" a="1"/>
  <c r="B139" i="1" s="1"/>
  <c r="G112" i="6" l="1"/>
  <c r="B181" i="9" a="1"/>
  <c r="B181" i="9" s="1"/>
  <c r="G183" i="6"/>
  <c r="B182" i="9" s="1" a="1"/>
  <c r="B182" i="9" s="1"/>
  <c r="G198" i="6"/>
  <c r="B64" i="1" a="1"/>
  <c r="B64" i="1" s="1"/>
  <c r="B92" i="9" a="1"/>
  <c r="B92" i="9" s="1"/>
  <c r="G30" i="6"/>
  <c r="G257" i="6"/>
  <c r="G176" i="6"/>
  <c r="B175" i="1" s="1" a="1"/>
  <c r="B175" i="1" s="1"/>
  <c r="B203" i="1" a="1"/>
  <c r="B203" i="1" s="1"/>
  <c r="B91" i="1" a="1"/>
  <c r="B91" i="1" s="1"/>
  <c r="G14" i="6"/>
  <c r="G227" i="6"/>
  <c r="G229" i="6"/>
  <c r="B172" i="9" a="1"/>
  <c r="B172" i="9" s="1"/>
  <c r="B195" i="1" a="1"/>
  <c r="B195" i="1" s="1"/>
  <c r="B183" i="1" a="1"/>
  <c r="B183" i="1" s="1"/>
  <c r="G108" i="6"/>
  <c r="B107" i="1" s="1" a="1"/>
  <c r="B107" i="1" s="1"/>
  <c r="G107" i="6"/>
  <c r="B106" i="1" s="1" a="1"/>
  <c r="B106" i="1" s="1"/>
  <c r="B71" i="9" a="1"/>
  <c r="B71" i="9" s="1"/>
  <c r="B192" i="9" a="1"/>
  <c r="B192" i="9" s="1"/>
  <c r="G106" i="6"/>
  <c r="G162" i="6"/>
  <c r="B24" i="9" a="1"/>
  <c r="B24" i="9" s="1"/>
  <c r="B199" i="1" a="1"/>
  <c r="B199" i="1" s="1"/>
  <c r="B50" i="9" a="1"/>
  <c r="B50" i="9" s="1"/>
  <c r="B125" i="1" a="1"/>
  <c r="B125" i="1" s="1"/>
  <c r="B186" i="1" a="1"/>
  <c r="B186" i="1" s="1"/>
  <c r="G88" i="6"/>
  <c r="B144" i="9" a="1"/>
  <c r="B144" i="9" s="1"/>
  <c r="B57" i="9" a="1"/>
  <c r="B57" i="9" s="1"/>
  <c r="B56" i="9" a="1"/>
  <c r="B56" i="9" s="1"/>
  <c r="G5" i="6"/>
  <c r="B82" i="9" a="1"/>
  <c r="B82" i="9" s="1"/>
  <c r="G48" i="6"/>
  <c r="G33" i="6"/>
  <c r="B136" i="1" a="1"/>
  <c r="B136" i="1" s="1"/>
  <c r="G39" i="6"/>
  <c r="B39" i="1" s="1" a="1"/>
  <c r="B39" i="1" s="1"/>
  <c r="B160" i="1" a="1"/>
  <c r="B160" i="1" s="1"/>
  <c r="B2" i="9" a="1"/>
  <c r="B2" i="9" s="1"/>
  <c r="B162" i="1" a="1"/>
  <c r="B162" i="1" s="1"/>
  <c r="B93" i="1" a="1"/>
  <c r="B93" i="1" s="1"/>
  <c r="B26" i="1" a="1"/>
  <c r="B26" i="1" s="1"/>
  <c r="B167" i="1" a="1"/>
  <c r="B167" i="1" s="1"/>
  <c r="G189" i="6"/>
  <c r="B167" i="9" a="1"/>
  <c r="B167" i="9" s="1"/>
  <c r="B2" i="1" a="1"/>
  <c r="B2" i="1" s="1"/>
  <c r="B240" i="9" a="1"/>
  <c r="B240" i="9" s="1"/>
  <c r="B66" i="1" a="1"/>
  <c r="B66" i="1" s="1"/>
  <c r="G178" i="6"/>
  <c r="B115" i="9" a="1"/>
  <c r="B115" i="9" s="1"/>
  <c r="G104" i="6"/>
  <c r="B42" i="1" a="1"/>
  <c r="B42" i="1" s="1"/>
  <c r="B128" i="1" a="1"/>
  <c r="B128" i="1" s="1"/>
  <c r="B42" i="9" a="1"/>
  <c r="B42" i="9" s="1"/>
  <c r="G46" i="6"/>
  <c r="B239" i="9" a="1"/>
  <c r="B239" i="9" s="1"/>
  <c r="G179" i="6"/>
  <c r="B178" i="1" s="1" a="1"/>
  <c r="B178" i="1" s="1"/>
  <c r="G192" i="6"/>
  <c r="B191" i="1" s="1" a="1"/>
  <c r="B191" i="1" s="1"/>
  <c r="B56" i="1" a="1"/>
  <c r="B56" i="1" s="1"/>
  <c r="G26" i="6"/>
  <c r="G86" i="6"/>
  <c r="B133" i="9" a="1"/>
  <c r="B133" i="9" s="1"/>
  <c r="G166" i="6"/>
  <c r="G56" i="6"/>
  <c r="B7" i="1" a="1"/>
  <c r="B7" i="1" s="1"/>
  <c r="G217" i="6"/>
  <c r="G157" i="6"/>
  <c r="B247" i="1" a="1"/>
  <c r="B247" i="1" s="1"/>
  <c r="G256" i="6"/>
  <c r="B248" i="1" a="1"/>
  <c r="B248" i="1" s="1"/>
  <c r="B227" i="1" a="1"/>
  <c r="B227" i="1" s="1"/>
  <c r="G57" i="6"/>
  <c r="G222" i="6"/>
  <c r="B125" i="9" a="1"/>
  <c r="B125" i="9" s="1"/>
  <c r="B81" i="9" a="1"/>
  <c r="B81" i="9" s="1"/>
  <c r="G109" i="6"/>
  <c r="B132" i="1" a="1"/>
  <c r="B132" i="1" s="1"/>
  <c r="G93" i="6"/>
  <c r="B76" i="1" a="1"/>
  <c r="B76" i="1" s="1"/>
  <c r="G95" i="6"/>
  <c r="B87" i="9" a="1"/>
  <c r="B87" i="9" s="1"/>
  <c r="B107" i="9" a="1"/>
  <c r="B107" i="9" s="1"/>
  <c r="B122" i="1" a="1"/>
  <c r="B122" i="1" s="1"/>
  <c r="G66" i="6"/>
  <c r="B67" i="1" a="1"/>
  <c r="B67" i="1" s="1"/>
  <c r="G175" i="6"/>
  <c r="B174" i="9" s="1" a="1"/>
  <c r="B174" i="9" s="1"/>
  <c r="B199" i="9" a="1"/>
  <c r="B199" i="9" s="1"/>
  <c r="B105" i="1" a="1"/>
  <c r="B105" i="1" s="1"/>
  <c r="B223" i="9" a="1"/>
  <c r="B223" i="9" s="1"/>
  <c r="G224" i="6"/>
  <c r="B145" i="9" a="1"/>
  <c r="B145" i="9" s="1"/>
  <c r="B145" i="1" a="1"/>
  <c r="B145" i="1" s="1"/>
  <c r="G226" i="6"/>
  <c r="B225" i="9" s="1" a="1"/>
  <c r="B225" i="9" s="1"/>
  <c r="B225" i="1" a="1"/>
  <c r="B225" i="1" s="1"/>
  <c r="G144" i="6"/>
  <c r="B143" i="9" a="1"/>
  <c r="B143" i="9" s="1"/>
  <c r="G143" i="6"/>
  <c r="B142" i="1" a="1"/>
  <c r="B142" i="1" s="1"/>
  <c r="G90" i="6"/>
  <c r="B187" i="9" a="1"/>
  <c r="B187" i="9" s="1"/>
  <c r="G188" i="6"/>
  <c r="G101" i="6"/>
  <c r="B100" i="1" s="1" a="1"/>
  <c r="B100" i="1" s="1"/>
  <c r="B100" i="9" a="1"/>
  <c r="B100" i="9" s="1"/>
  <c r="B211" i="1" a="1"/>
  <c r="B211" i="1" s="1"/>
  <c r="G128" i="6"/>
  <c r="B127" i="9" s="1" a="1"/>
  <c r="B127" i="9" s="1"/>
  <c r="B127" i="1" a="1"/>
  <c r="B127" i="1" s="1"/>
  <c r="B49" i="1" a="1"/>
  <c r="B49" i="1" s="1"/>
  <c r="B49" i="9" a="1"/>
  <c r="B49" i="9" s="1"/>
  <c r="G130" i="6"/>
  <c r="B129" i="9" a="1"/>
  <c r="B129" i="9" s="1"/>
  <c r="B129" i="1" a="1"/>
  <c r="B129" i="1" s="1"/>
  <c r="B234" i="1" a="1"/>
  <c r="B234" i="1" s="1"/>
  <c r="B232" i="1" a="1"/>
  <c r="B232" i="1" s="1"/>
  <c r="G105" i="6"/>
  <c r="B222" i="1" a="1"/>
  <c r="B222" i="1" s="1"/>
  <c r="B222" i="9" a="1"/>
  <c r="B222" i="9" s="1"/>
  <c r="G223" i="6"/>
  <c r="B208" i="1" a="1"/>
  <c r="B208" i="1" s="1"/>
  <c r="G209" i="6"/>
  <c r="B242" i="9" a="1"/>
  <c r="B242" i="9" s="1"/>
  <c r="B242" i="1" a="1"/>
  <c r="B242" i="1" s="1"/>
  <c r="G243" i="6"/>
  <c r="B207" i="9" a="1"/>
  <c r="B207" i="9" s="1"/>
  <c r="G123" i="6"/>
  <c r="B122" i="9" a="1"/>
  <c r="B122" i="9" s="1"/>
  <c r="B36" i="1" a="1"/>
  <c r="B36" i="1" s="1"/>
  <c r="G36" i="6"/>
  <c r="B36" i="9" a="1"/>
  <c r="B36" i="9" s="1"/>
  <c r="G97" i="6"/>
  <c r="B96" i="1" a="1"/>
  <c r="B96" i="1" s="1"/>
  <c r="B88" i="9" a="1"/>
  <c r="B88" i="9" s="1"/>
  <c r="B223" i="1" a="1"/>
  <c r="B223" i="1" s="1"/>
  <c r="G149" i="6"/>
  <c r="B148" i="1" s="1" a="1"/>
  <c r="B148" i="1" s="1"/>
  <c r="B156" i="9" a="1"/>
  <c r="B156" i="9" s="1"/>
  <c r="B11" i="1" a="1"/>
  <c r="B11" i="1" s="1"/>
  <c r="B11" i="9" a="1"/>
  <c r="B11" i="9" s="1"/>
  <c r="G11" i="6"/>
  <c r="G234" i="6"/>
  <c r="G74" i="6"/>
  <c r="B73" i="1" a="1"/>
  <c r="B73" i="1" s="1"/>
  <c r="B155" i="9" a="1"/>
  <c r="B155" i="9" s="1"/>
  <c r="B155" i="1" a="1"/>
  <c r="B155" i="1" s="1"/>
  <c r="G165" i="6"/>
  <c r="B164" i="1" a="1"/>
  <c r="B164" i="1" s="1"/>
  <c r="G100" i="6"/>
  <c r="B99" i="1" a="1"/>
  <c r="B99" i="1" s="1"/>
  <c r="B99" i="9" a="1"/>
  <c r="B99" i="9" s="1"/>
  <c r="G110" i="6"/>
  <c r="B109" i="9" s="1" a="1"/>
  <c r="B109" i="9" s="1"/>
  <c r="B109" i="1" a="1"/>
  <c r="B109" i="1" s="1"/>
  <c r="G32" i="6"/>
  <c r="B32" i="9" a="1"/>
  <c r="B32" i="9" s="1"/>
  <c r="G52" i="6"/>
  <c r="B51" i="1" s="1" a="1"/>
  <c r="B51" i="1" s="1"/>
  <c r="G54" i="6"/>
  <c r="B252" i="9" a="1"/>
  <c r="B252" i="9" s="1"/>
  <c r="B252" i="1" a="1"/>
  <c r="B252" i="1" s="1"/>
  <c r="G124" i="6"/>
  <c r="B123" i="1" s="1" a="1"/>
  <c r="B123" i="1" s="1"/>
  <c r="B3" i="9" a="1"/>
  <c r="B3" i="9" s="1"/>
  <c r="B47" i="9" a="1"/>
  <c r="B47" i="9" s="1"/>
  <c r="B89" i="9" a="1"/>
  <c r="B89" i="9" s="1"/>
  <c r="G212" i="6"/>
  <c r="B211" i="9" s="1" a="1"/>
  <c r="B211" i="9" s="1"/>
  <c r="B213" i="1" a="1"/>
  <c r="B213" i="1" s="1"/>
  <c r="G214" i="6"/>
  <c r="G127" i="6"/>
  <c r="B126" i="9" a="1"/>
  <c r="B126" i="9" s="1"/>
  <c r="B194" i="1" a="1"/>
  <c r="B194" i="1" s="1"/>
  <c r="B194" i="9" a="1"/>
  <c r="B194" i="9" s="1"/>
  <c r="G29" i="6"/>
  <c r="B29" i="1" a="1"/>
  <c r="B29" i="1" s="1"/>
  <c r="B171" i="9" a="1"/>
  <c r="B171" i="9" s="1"/>
  <c r="B171" i="1" a="1"/>
  <c r="B171" i="1" s="1"/>
  <c r="G20" i="6"/>
  <c r="G167" i="6"/>
  <c r="B166" i="1" a="1"/>
  <c r="B166" i="1" s="1"/>
  <c r="B166" i="9" a="1"/>
  <c r="B166" i="9" s="1"/>
  <c r="B120" i="1" a="1"/>
  <c r="B120" i="1" s="1"/>
  <c r="B120" i="9" a="1"/>
  <c r="B120" i="9" s="1"/>
  <c r="G121" i="6"/>
  <c r="B28" i="9" a="1"/>
  <c r="B28" i="9" s="1"/>
  <c r="B28" i="1" a="1"/>
  <c r="B28" i="1" s="1"/>
  <c r="G28" i="6"/>
  <c r="G244" i="6"/>
  <c r="B243" i="9" s="1" a="1"/>
  <c r="B243" i="9" s="1"/>
  <c r="B243" i="1" a="1"/>
  <c r="B243" i="1" s="1"/>
  <c r="G255" i="6"/>
  <c r="B254" i="1" a="1"/>
  <c r="B254" i="1" s="1"/>
  <c r="G15" i="6"/>
  <c r="B15" i="9" s="1" a="1"/>
  <c r="B15" i="9" s="1"/>
  <c r="B15" i="1" a="1"/>
  <c r="B15" i="1" s="1"/>
  <c r="B21" i="9" a="1"/>
  <c r="B21" i="9" s="1"/>
  <c r="B21" i="1" a="1"/>
  <c r="B21" i="1" s="1"/>
  <c r="B232" i="9" a="1"/>
  <c r="B232" i="9" s="1"/>
  <c r="G64" i="6"/>
  <c r="G207" i="6"/>
  <c r="B206" i="9" a="1"/>
  <c r="B206" i="9" s="1"/>
  <c r="B137" i="1" a="1"/>
  <c r="B137" i="1" s="1"/>
  <c r="B137" i="9" a="1"/>
  <c r="B137" i="9" s="1"/>
  <c r="G147" i="6"/>
  <c r="B146" i="9" s="1" a="1"/>
  <c r="B146" i="9" s="1"/>
  <c r="B146" i="1" a="1"/>
  <c r="B146" i="1" s="1"/>
  <c r="B59" i="1" a="1"/>
  <c r="B59" i="1" s="1"/>
  <c r="B59" i="9" a="1"/>
  <c r="B59" i="9" s="1"/>
  <c r="B68" i="1" a="1"/>
  <c r="B68" i="1" s="1"/>
  <c r="B17" i="1" a="1"/>
  <c r="B17" i="1" s="1"/>
  <c r="B17" i="9" a="1"/>
  <c r="B17" i="9" s="1"/>
  <c r="B233" i="9" a="1"/>
  <c r="B233" i="9" s="1"/>
  <c r="G235" i="6"/>
  <c r="B31" i="1" a="1"/>
  <c r="B31" i="1" s="1"/>
  <c r="G31" i="6"/>
  <c r="B31" i="9" a="1"/>
  <c r="B31" i="9" s="1"/>
  <c r="B151" i="9" a="1"/>
  <c r="B151" i="9" s="1"/>
  <c r="G152" i="6"/>
  <c r="B98" i="9" a="1"/>
  <c r="B98" i="9" s="1"/>
  <c r="G99" i="6"/>
  <c r="B217" i="9" a="1"/>
  <c r="B217" i="9" s="1"/>
  <c r="G218" i="6"/>
  <c r="B217" i="1" a="1"/>
  <c r="B217" i="1" s="1"/>
  <c r="B12" i="1" a="1"/>
  <c r="B12" i="1" s="1"/>
  <c r="B89" i="1" a="1"/>
  <c r="B89" i="1" s="1"/>
  <c r="G102" i="6"/>
  <c r="B101" i="1" a="1"/>
  <c r="B101" i="1" s="1"/>
  <c r="B101" i="9" a="1"/>
  <c r="B101" i="9" s="1"/>
  <c r="B142" i="9" a="1"/>
  <c r="B142" i="9" s="1"/>
  <c r="B236" i="1" a="1"/>
  <c r="B236" i="1" s="1"/>
  <c r="B165" i="1" a="1"/>
  <c r="B165" i="1" s="1"/>
  <c r="G156" i="6"/>
  <c r="G182" i="6"/>
  <c r="B157" i="9" a="1"/>
  <c r="B157" i="9" s="1"/>
  <c r="G71" i="6"/>
  <c r="B27" i="9" a="1"/>
  <c r="B27" i="9" s="1"/>
  <c r="B68" i="9" a="1"/>
  <c r="B68" i="9" s="1"/>
  <c r="B248" i="9" a="1"/>
  <c r="B248" i="9" s="1"/>
  <c r="G23" i="6"/>
  <c r="B23" i="1" s="1" a="1"/>
  <c r="B23" i="1" s="1"/>
  <c r="G59" i="6"/>
  <c r="B58" i="9" a="1"/>
  <c r="B58" i="9" s="1"/>
  <c r="B58" i="1" a="1"/>
  <c r="B58" i="1" s="1"/>
  <c r="G8" i="6"/>
  <c r="B8" i="1" a="1"/>
  <c r="B8" i="1" s="1"/>
  <c r="G250" i="6"/>
  <c r="B249" i="9" a="1"/>
  <c r="B249" i="9" s="1"/>
  <c r="B249" i="1" a="1"/>
  <c r="B249" i="1" s="1"/>
  <c r="B102" i="9" a="1"/>
  <c r="B102" i="9" s="1"/>
  <c r="B102" i="1" a="1"/>
  <c r="B102" i="1" s="1"/>
  <c r="G103" i="6"/>
  <c r="G50" i="6"/>
  <c r="B169" i="1" a="1"/>
  <c r="B169" i="1" s="1"/>
  <c r="G170" i="6"/>
  <c r="B10" i="9" a="1"/>
  <c r="B10" i="9" s="1"/>
  <c r="G10" i="6"/>
  <c r="B90" i="9" a="1"/>
  <c r="B90" i="9" s="1"/>
  <c r="B90" i="1" a="1"/>
  <c r="B90" i="1" s="1"/>
  <c r="G91" i="6"/>
  <c r="G206" i="6"/>
  <c r="B205" i="9" a="1"/>
  <c r="B205" i="9" s="1"/>
  <c r="B118" i="9" a="1"/>
  <c r="B118" i="9" s="1"/>
  <c r="B118" i="1" a="1"/>
  <c r="B118" i="1" s="1"/>
  <c r="B95" i="1" a="1"/>
  <c r="B95" i="1" s="1"/>
  <c r="B136" i="9" a="1"/>
  <c r="B136" i="9" s="1"/>
  <c r="G137" i="6"/>
  <c r="B131" i="1" a="1"/>
  <c r="B131" i="1" s="1"/>
  <c r="B131" i="9" a="1"/>
  <c r="B131" i="9" s="1"/>
  <c r="G132" i="6"/>
  <c r="B48" i="1" a="1"/>
  <c r="B48" i="1" s="1"/>
  <c r="G49" i="6"/>
  <c r="B117" i="1" a="1"/>
  <c r="B117" i="1" s="1"/>
  <c r="G122" i="6"/>
  <c r="B121" i="1" a="1"/>
  <c r="B121" i="1" s="1"/>
  <c r="G154" i="6"/>
  <c r="B153" i="9" s="1" a="1"/>
  <c r="B153" i="9" s="1"/>
  <c r="B153" i="1" a="1"/>
  <c r="B153" i="1" s="1"/>
  <c r="B180" i="9" a="1"/>
  <c r="B180" i="9" s="1"/>
  <c r="B253" i="1" a="1"/>
  <c r="B253" i="1" s="1"/>
  <c r="G254" i="6"/>
  <c r="B253" i="9" a="1"/>
  <c r="B253" i="9" s="1"/>
  <c r="B84" i="9" a="1"/>
  <c r="B84" i="9" s="1"/>
  <c r="G199" i="6"/>
  <c r="B198" i="1" a="1"/>
  <c r="B198" i="1" s="1"/>
  <c r="B198" i="9" a="1"/>
  <c r="B198" i="9" s="1"/>
  <c r="B216" i="1" a="1"/>
  <c r="B216" i="1" s="1"/>
  <c r="B216" i="9" a="1"/>
  <c r="B216" i="9" s="1"/>
  <c r="B209" i="1" a="1"/>
  <c r="B209" i="1" s="1"/>
  <c r="G246" i="6"/>
  <c r="B245" i="9" a="1"/>
  <c r="B245" i="9" s="1"/>
  <c r="G177" i="6"/>
  <c r="B176" i="9" a="1"/>
  <c r="B176" i="9" s="1"/>
  <c r="B47" i="1" a="1"/>
  <c r="B47" i="1" s="1"/>
  <c r="B38" i="1" a="1"/>
  <c r="B38" i="1" s="1"/>
  <c r="B38" i="9" a="1"/>
  <c r="B38" i="9" s="1"/>
  <c r="G38" i="6"/>
  <c r="G202" i="6"/>
  <c r="B33" i="1" a="1"/>
  <c r="B33" i="1" s="1"/>
  <c r="B33" i="9" a="1"/>
  <c r="B33" i="9" s="1"/>
  <c r="G236" i="6"/>
  <c r="B235" i="9" s="1" a="1"/>
  <c r="B235" i="9" s="1"/>
  <c r="B235" i="1" a="1"/>
  <c r="B235" i="1" s="1"/>
  <c r="B91" i="9" a="1"/>
  <c r="B91" i="9" s="1"/>
  <c r="G92" i="6"/>
  <c r="G87" i="6"/>
  <c r="B86" i="1" a="1"/>
  <c r="B86" i="1" s="1"/>
  <c r="B86" i="9" a="1"/>
  <c r="B86" i="9" s="1"/>
  <c r="B41" i="9" a="1"/>
  <c r="B41" i="9" s="1"/>
  <c r="B41" i="1" a="1"/>
  <c r="B41" i="1" s="1"/>
  <c r="G41" i="6"/>
  <c r="B34" i="9" a="1"/>
  <c r="B34" i="9" s="1"/>
  <c r="G34" i="6"/>
  <c r="G85" i="6"/>
  <c r="B84" i="1" s="1" a="1"/>
  <c r="B84" i="1" s="1"/>
  <c r="G40" i="6"/>
  <c r="B40" i="9" s="1" a="1"/>
  <c r="B40" i="9" s="1"/>
  <c r="B112" i="1" a="1"/>
  <c r="B112" i="1" s="1"/>
  <c r="G113" i="6"/>
  <c r="B244" i="9" a="1"/>
  <c r="B244" i="9" s="1"/>
  <c r="B189" i="9" a="1"/>
  <c r="B189" i="9" s="1"/>
  <c r="G190" i="6"/>
  <c r="B111" i="1" a="1"/>
  <c r="B111" i="1" s="1"/>
  <c r="G114" i="6"/>
  <c r="B113" i="1" a="1"/>
  <c r="B113" i="1" s="1"/>
  <c r="G164" i="6"/>
  <c r="B163" i="9" s="1" a="1"/>
  <c r="B163" i="9" s="1"/>
  <c r="B163" i="1" a="1"/>
  <c r="B163" i="1" s="1"/>
  <c r="B45" i="1" a="1"/>
  <c r="B45" i="1" s="1"/>
  <c r="B4" i="9" a="1"/>
  <c r="B4" i="9" s="1"/>
  <c r="B205" i="1" a="1"/>
  <c r="B205" i="1" s="1"/>
  <c r="B3" i="1" a="1"/>
  <c r="B3" i="1" s="1"/>
  <c r="G163" i="6"/>
  <c r="G141" i="6"/>
  <c r="B140" i="9" s="1" a="1"/>
  <c r="B140" i="9" s="1"/>
  <c r="B140" i="1" a="1"/>
  <c r="B140" i="1" s="1"/>
  <c r="G24" i="6"/>
  <c r="B24" i="1" a="1"/>
  <c r="B24" i="1" s="1"/>
  <c r="G120" i="6"/>
  <c r="B192" i="1" a="1"/>
  <c r="B192" i="1" s="1"/>
  <c r="B219" i="9" a="1"/>
  <c r="B219" i="9" s="1"/>
  <c r="G252" i="6"/>
  <c r="B251" i="1" s="1" a="1"/>
  <c r="B251" i="1" s="1"/>
  <c r="B207" i="1" a="1"/>
  <c r="B207" i="1" s="1"/>
  <c r="G13" i="6"/>
  <c r="B13" i="1" s="1" a="1"/>
  <c r="B13" i="1" s="1"/>
  <c r="G119" i="6"/>
  <c r="B133" i="1" a="1"/>
  <c r="B133" i="1" s="1"/>
  <c r="G134" i="6"/>
  <c r="B117" i="9" a="1"/>
  <c r="B117" i="9" s="1"/>
  <c r="B231" i="9" a="1"/>
  <c r="B231" i="9" s="1"/>
  <c r="G232" i="6"/>
  <c r="B231" i="1" a="1"/>
  <c r="B231" i="1" s="1"/>
  <c r="B218" i="1" a="1"/>
  <c r="B218" i="1" s="1"/>
  <c r="G219" i="6"/>
  <c r="B218" i="9" a="1"/>
  <c r="B218" i="9" s="1"/>
  <c r="B19" i="9" a="1"/>
  <c r="B19" i="9" s="1"/>
  <c r="G19" i="6"/>
  <c r="B19" i="1" a="1"/>
  <c r="B19" i="1" s="1"/>
  <c r="B226" i="1" a="1"/>
  <c r="B226" i="1" s="1"/>
  <c r="B226" i="9" a="1"/>
  <c r="B226" i="9" s="1"/>
  <c r="B193" i="1" a="1"/>
  <c r="B193" i="1" s="1"/>
  <c r="G69" i="6"/>
  <c r="B220" i="1" a="1"/>
  <c r="B220" i="1" s="1"/>
  <c r="B220" i="9" a="1"/>
  <c r="B220" i="9" s="1"/>
  <c r="B124" i="1" a="1"/>
  <c r="B124" i="1" s="1"/>
  <c r="B124" i="9" a="1"/>
  <c r="B124" i="9" s="1"/>
  <c r="B14" i="1" a="1"/>
  <c r="B14" i="1" s="1"/>
  <c r="B14" i="9" a="1"/>
  <c r="B14" i="9" s="1"/>
  <c r="B110" i="1" a="1"/>
  <c r="B110" i="1" s="1"/>
  <c r="G111" i="6"/>
  <c r="G225" i="6"/>
  <c r="B224" i="9" a="1"/>
  <c r="B224" i="9" s="1"/>
  <c r="B224" i="1" a="1"/>
  <c r="B224" i="1" s="1"/>
  <c r="B170" i="9" a="1"/>
  <c r="B170" i="9" s="1"/>
  <c r="B170" i="1" a="1"/>
  <c r="B170" i="1" s="1"/>
  <c r="G171" i="6"/>
  <c r="B95" i="9" a="1"/>
  <c r="B95" i="9" s="1"/>
  <c r="B234" i="9" a="1"/>
  <c r="B234" i="9" s="1"/>
  <c r="B173" i="1" a="1"/>
  <c r="B173" i="1" s="1"/>
  <c r="B88" i="1" a="1"/>
  <c r="B88" i="1" s="1"/>
  <c r="B71" i="1" a="1"/>
  <c r="B71" i="1" s="1"/>
  <c r="B57" i="1" a="1"/>
  <c r="B57" i="1" s="1"/>
  <c r="G210" i="6"/>
  <c r="G138" i="6"/>
  <c r="B190" i="1" a="1"/>
  <c r="B190" i="1" s="1"/>
  <c r="B20" i="9" a="1"/>
  <c r="B20" i="9" s="1"/>
  <c r="B96" i="9" a="1"/>
  <c r="B96" i="9" s="1"/>
  <c r="B190" i="9" a="1"/>
  <c r="B190" i="9" s="1"/>
  <c r="B32" i="1" a="1"/>
  <c r="B32" i="1" s="1"/>
  <c r="B126" i="1" a="1"/>
  <c r="B126" i="1" s="1"/>
  <c r="B245" i="1" a="1"/>
  <c r="B245" i="1" s="1"/>
  <c r="B156" i="1" a="1"/>
  <c r="B156" i="1" s="1"/>
  <c r="B201" i="1" a="1"/>
  <c r="B201" i="1" s="1"/>
  <c r="G245" i="6"/>
  <c r="B244" i="1" s="1" a="1"/>
  <c r="B244" i="1" s="1"/>
  <c r="G208" i="6"/>
  <c r="G191" i="6"/>
  <c r="B181" i="1" a="1"/>
  <c r="B181" i="1" s="1"/>
  <c r="B144" i="1" a="1"/>
  <c r="B144" i="1" s="1"/>
  <c r="B10" i="1" a="1"/>
  <c r="B10" i="1" s="1"/>
  <c r="G172" i="6"/>
  <c r="G181" i="6"/>
  <c r="B180" i="1" s="1" a="1"/>
  <c r="B180" i="1" s="1"/>
  <c r="B197" i="9" a="1"/>
  <c r="B197" i="9" s="1"/>
  <c r="B150" i="9" a="1"/>
  <c r="B150" i="9" s="1"/>
  <c r="B227" i="9" a="1"/>
  <c r="B227" i="9" s="1"/>
  <c r="B29" i="9" a="1"/>
  <c r="B29" i="9" s="1"/>
  <c r="B110" i="9" a="1"/>
  <c r="B110" i="9" s="1"/>
  <c r="B121" i="9" a="1"/>
  <c r="B121" i="9" s="1"/>
  <c r="G6" i="6"/>
  <c r="B6" i="9" s="1" a="1"/>
  <c r="B6" i="9" s="1"/>
  <c r="G53" i="6"/>
  <c r="B35" i="1" a="1"/>
  <c r="B35" i="1" s="1"/>
  <c r="G27" i="6"/>
  <c r="G140" i="6"/>
  <c r="G213" i="6"/>
  <c r="B212" i="1" a="1"/>
  <c r="B212" i="1" s="1"/>
  <c r="B255" i="9" a="1"/>
  <c r="B255" i="9" s="1"/>
  <c r="B197" i="1" a="1"/>
  <c r="B197" i="1" s="1"/>
  <c r="G4" i="6"/>
  <c r="B37" i="9" a="1"/>
  <c r="B37" i="9" s="1"/>
  <c r="G37" i="6"/>
  <c r="G135" i="6"/>
  <c r="B134" i="9" a="1"/>
  <c r="B134" i="9" s="1"/>
  <c r="G180" i="6"/>
  <c r="G173" i="6"/>
  <c r="B158" i="9" a="1"/>
  <c r="B158" i="9" s="1"/>
  <c r="G159" i="6"/>
  <c r="G79" i="6"/>
  <c r="B78" i="1" a="1"/>
  <c r="B78" i="1" s="1"/>
  <c r="B16" i="1" a="1"/>
  <c r="B16" i="1" s="1"/>
  <c r="G25" i="6"/>
  <c r="B25" i="1" s="1" a="1"/>
  <c r="B25" i="1" s="1"/>
  <c r="B214" i="9" a="1"/>
  <c r="B214" i="9" s="1"/>
  <c r="B159" i="9" a="1"/>
  <c r="B159" i="9" s="1"/>
  <c r="B161" i="9" a="1"/>
  <c r="B161" i="9" s="1"/>
  <c r="B35" i="9" a="1"/>
  <c r="B35" i="9" s="1"/>
  <c r="B134" i="1" a="1"/>
  <c r="B134" i="1" s="1"/>
  <c r="B229" i="9" a="1"/>
  <c r="B229" i="9" s="1"/>
  <c r="B229" i="1" a="1"/>
  <c r="B229" i="1" s="1"/>
  <c r="B238" i="9" a="1"/>
  <c r="B238" i="9" s="1"/>
  <c r="B238" i="1" a="1"/>
  <c r="B238" i="1" s="1"/>
  <c r="B147" i="1" a="1"/>
  <c r="B147" i="1" s="1"/>
  <c r="B22" i="9" a="1"/>
  <c r="B22" i="9" s="1"/>
  <c r="G145" i="6"/>
  <c r="B98" i="1" a="1"/>
  <c r="B98" i="1" s="1"/>
  <c r="G197" i="6"/>
  <c r="B141" i="1" a="1"/>
  <c r="B141" i="1" s="1"/>
  <c r="G142" i="6"/>
  <c r="G155" i="6"/>
  <c r="B22" i="1" a="1"/>
  <c r="B22" i="1" s="1"/>
  <c r="B135" i="9" a="1"/>
  <c r="B135" i="9" s="1"/>
  <c r="G184" i="6"/>
  <c r="B169" i="9" a="1"/>
  <c r="B169" i="9" s="1"/>
  <c r="B5" i="1" a="1"/>
  <c r="B5" i="1" s="1"/>
  <c r="B5" i="9" a="1"/>
  <c r="B5" i="9" s="1"/>
  <c r="G204" i="6"/>
  <c r="B203" i="9" a="1"/>
  <c r="B203" i="9" s="1"/>
  <c r="B221" i="9" a="1"/>
  <c r="B221" i="9" s="1"/>
  <c r="B63" i="9" a="1"/>
  <c r="B63" i="9" s="1"/>
  <c r="G73" i="6"/>
  <c r="B179" i="9" a="1"/>
  <c r="B179" i="9" s="1"/>
  <c r="B85" i="9" a="1"/>
  <c r="B85" i="9" s="1"/>
  <c r="B55" i="1" a="1"/>
  <c r="B55" i="1" s="1"/>
  <c r="B70" i="1" a="1"/>
  <c r="B70" i="1" s="1"/>
  <c r="B135" i="1" a="1"/>
  <c r="B135" i="1" s="1"/>
  <c r="B7" i="9" a="1"/>
  <c r="B7" i="9" s="1"/>
  <c r="B254" i="9" a="1"/>
  <c r="B254" i="9" s="1"/>
  <c r="B114" i="1" a="1"/>
  <c r="B114" i="1" s="1"/>
  <c r="B52" i="9" a="1"/>
  <c r="B52" i="9" s="1"/>
  <c r="B54" i="9" a="1"/>
  <c r="B54" i="9" s="1"/>
  <c r="G55" i="6"/>
  <c r="B43" i="1" a="1"/>
  <c r="B43" i="1" s="1"/>
  <c r="G43" i="6"/>
  <c r="G116" i="6"/>
  <c r="B177" i="1" a="1"/>
  <c r="B177" i="1" s="1"/>
  <c r="B80" i="1" a="1"/>
  <c r="B80" i="1" s="1"/>
  <c r="G200" i="6"/>
  <c r="B240" i="1" a="1"/>
  <c r="B240" i="1" s="1"/>
  <c r="G241" i="6"/>
  <c r="G186" i="6"/>
  <c r="B185" i="1" s="1" a="1"/>
  <c r="B185" i="1" s="1"/>
  <c r="G195" i="6"/>
  <c r="G220" i="6"/>
  <c r="B237" i="1" a="1"/>
  <c r="B237" i="1" s="1"/>
  <c r="B237" i="9" a="1"/>
  <c r="B237" i="9" s="1"/>
  <c r="G238" i="6"/>
  <c r="G80" i="6"/>
  <c r="B79" i="9" s="1" a="1"/>
  <c r="B79" i="9" s="1"/>
  <c r="G251" i="6"/>
  <c r="B250" i="1" s="1" a="1"/>
  <c r="B250" i="1" s="1"/>
  <c r="B80" i="9" a="1"/>
  <c r="B80" i="9" s="1"/>
  <c r="B157" i="1" a="1"/>
  <c r="B157" i="1" s="1"/>
  <c r="G150" i="6"/>
  <c r="B149" i="9" s="1" a="1"/>
  <c r="B149" i="9" s="1"/>
  <c r="B149" i="1" a="1"/>
  <c r="B149" i="1" s="1"/>
  <c r="G203" i="6"/>
  <c r="B202" i="1" s="1" a="1"/>
  <c r="B202" i="1" s="1"/>
  <c r="B64" i="9" a="1"/>
  <c r="B64" i="9" s="1"/>
  <c r="G44" i="6"/>
  <c r="B44" i="9" s="1" a="1"/>
  <c r="B44" i="9" s="1"/>
  <c r="G117" i="6"/>
  <c r="B116" i="9" a="1"/>
  <c r="B116" i="9" s="1"/>
  <c r="G231" i="6"/>
  <c r="B230" i="1" a="1"/>
  <c r="B230" i="1" s="1"/>
  <c r="G62" i="6"/>
  <c r="G75" i="6"/>
  <c r="B177" i="9" a="1"/>
  <c r="B177" i="9" s="1"/>
  <c r="B247" i="9" a="1"/>
  <c r="B247" i="9" s="1"/>
  <c r="G65" i="6"/>
  <c r="B39" i="9" a="1"/>
  <c r="B39" i="9" s="1"/>
  <c r="B152" i="9" a="1"/>
  <c r="B152" i="9" s="1"/>
  <c r="B152" i="1" a="1"/>
  <c r="B152" i="1" s="1"/>
  <c r="B159" i="1" a="1"/>
  <c r="B159" i="1" s="1"/>
  <c r="B103" i="1" a="1"/>
  <c r="B103" i="1" s="1"/>
  <c r="B103" i="9" a="1"/>
  <c r="B103" i="9" s="1"/>
  <c r="B69" i="1" a="1"/>
  <c r="B69" i="1" s="1"/>
  <c r="B158" i="1" a="1"/>
  <c r="B158" i="1" s="1"/>
  <c r="G148" i="6"/>
  <c r="G169" i="6"/>
  <c r="B168" i="9" s="1" a="1"/>
  <c r="B168" i="9" s="1"/>
  <c r="B236" i="9" a="1"/>
  <c r="B236" i="9" s="1"/>
  <c r="B53" i="9" a="1"/>
  <c r="B53" i="9" s="1"/>
  <c r="B204" i="9" a="1"/>
  <c r="B204" i="9" s="1"/>
  <c r="B204" i="1" a="1"/>
  <c r="B204" i="1" s="1"/>
  <c r="B43" i="9" a="1"/>
  <c r="B43" i="9" s="1"/>
  <c r="B230" i="9" a="1"/>
  <c r="B230" i="9" s="1"/>
  <c r="B250" i="9" a="1"/>
  <c r="B250" i="9" s="1"/>
  <c r="B188" i="1" a="1"/>
  <c r="B188" i="1" s="1"/>
  <c r="G58" i="6"/>
  <c r="B148" i="9" a="1"/>
  <c r="B148" i="9" s="1"/>
  <c r="G247" i="6"/>
  <c r="B173" i="9" a="1"/>
  <c r="B173" i="9" s="1"/>
  <c r="B70" i="9" a="1"/>
  <c r="B70" i="9" s="1"/>
  <c r="B256" i="9" a="1"/>
  <c r="B256" i="9" s="1"/>
  <c r="B256" i="1" a="1"/>
  <c r="B256" i="1" s="1"/>
  <c r="G83" i="6"/>
  <c r="G96" i="6"/>
  <c r="B104" i="9" a="1"/>
  <c r="B104" i="9" s="1"/>
  <c r="G18" i="6"/>
  <c r="B55" i="9" a="1"/>
  <c r="B55" i="9" s="1"/>
  <c r="B188" i="9" a="1"/>
  <c r="B188" i="9" s="1"/>
  <c r="B93" i="9" a="1"/>
  <c r="B93" i="9" s="1"/>
  <c r="B200" i="9" a="1"/>
  <c r="B200" i="9" s="1"/>
  <c r="B215" i="9" a="1"/>
  <c r="B215" i="9" s="1"/>
  <c r="G216" i="6"/>
  <c r="B154" i="1" a="1"/>
  <c r="B154" i="1" s="1"/>
  <c r="G131" i="6"/>
  <c r="B12" i="9" a="1"/>
  <c r="B12" i="9" s="1"/>
  <c r="B201" i="9" a="1"/>
  <c r="B201" i="9" s="1"/>
  <c r="B150" i="1" a="1"/>
  <c r="B150" i="1" s="1"/>
  <c r="B82" i="1" a="1"/>
  <c r="B82" i="1" s="1"/>
  <c r="G94" i="6"/>
  <c r="G9" i="6"/>
  <c r="B9" i="1" s="1" a="1"/>
  <c r="B9" i="1" s="1"/>
  <c r="B132" i="9" a="1"/>
  <c r="B132" i="9" s="1"/>
  <c r="G133" i="6"/>
  <c r="B77" i="9" a="1"/>
  <c r="B77" i="9" s="1"/>
  <c r="G78" i="6"/>
  <c r="B143" i="1" a="1"/>
  <c r="B143" i="1" s="1"/>
  <c r="B175" i="9" a="1"/>
  <c r="B175" i="9" s="1"/>
  <c r="G185" i="6"/>
  <c r="B184" i="9" s="1" a="1"/>
  <c r="B184" i="9" s="1"/>
  <c r="B154" i="9" a="1"/>
  <c r="B154" i="9" s="1"/>
  <c r="B40" i="1" l="1" a="1"/>
  <c r="B40" i="1" s="1"/>
  <c r="B191" i="9" a="1"/>
  <c r="B191" i="9" s="1"/>
  <c r="B6" i="1" a="1"/>
  <c r="B6" i="1" s="1"/>
  <c r="B178" i="9" a="1"/>
  <c r="B178" i="9" s="1"/>
  <c r="B123" i="9" a="1"/>
  <c r="B123" i="9" s="1"/>
  <c r="B168" i="1" a="1"/>
  <c r="B168" i="1" s="1"/>
  <c r="B182" i="1" a="1"/>
  <c r="B182" i="1" s="1"/>
  <c r="B174" i="1" a="1"/>
  <c r="B174" i="1" s="1"/>
  <c r="B106" i="9" a="1"/>
  <c r="B106" i="9" s="1"/>
  <c r="B94" i="1" a="1"/>
  <c r="B94" i="1" s="1"/>
  <c r="B94" i="9" a="1"/>
  <c r="B94" i="9" s="1"/>
  <c r="B79" i="1" a="1"/>
  <c r="B79" i="1" s="1"/>
  <c r="B9" i="9" a="1"/>
  <c r="B9" i="9" s="1"/>
  <c r="B184" i="1" a="1"/>
  <c r="B184" i="1" s="1"/>
  <c r="B202" i="9" a="1"/>
  <c r="B202" i="9" s="1"/>
  <c r="B185" i="9" a="1"/>
  <c r="B185" i="9" s="1"/>
  <c r="B13" i="9" a="1"/>
  <c r="B13" i="9" s="1"/>
  <c r="B251" i="9" a="1"/>
  <c r="B251" i="9" s="1"/>
  <c r="B51" i="9" a="1"/>
  <c r="B51" i="9" s="1"/>
  <c r="B44" i="1" a="1"/>
  <c r="B44" i="1" s="1"/>
  <c r="B23" i="9" a="1"/>
  <c r="B23" i="9" s="1"/>
  <c r="B25" i="9" a="1"/>
  <c r="B25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<sst xmlns="http://schemas.openxmlformats.org/spreadsheetml/2006/main" count="10885" uniqueCount="2229">
  <si>
    <t>CountryCode</t>
    <phoneticPr fontId="1" type="noConversion"/>
  </si>
  <si>
    <t>Region</t>
  </si>
  <si>
    <t>Region</t>
    <phoneticPr fontId="1" type="noConversion"/>
  </si>
  <si>
    <t>US</t>
  </si>
  <si>
    <t>US</t>
    <phoneticPr fontId="1" type="noConversion"/>
  </si>
  <si>
    <t>China</t>
  </si>
  <si>
    <t>China</t>
    <phoneticPr fontId="1" type="noConversion"/>
  </si>
  <si>
    <t>Japan</t>
  </si>
  <si>
    <t>Japan</t>
    <phoneticPr fontId="1" type="noConversion"/>
  </si>
  <si>
    <t>Other high income</t>
  </si>
  <si>
    <t>Regional Specification</t>
  </si>
  <si>
    <t>Macedonia</t>
  </si>
  <si>
    <t>Korea</t>
  </si>
  <si>
    <t>Iran</t>
  </si>
  <si>
    <t>Egypt</t>
  </si>
  <si>
    <t>Lao</t>
  </si>
  <si>
    <t>Gambia</t>
  </si>
  <si>
    <t xml:space="preserve">United States </t>
  </si>
  <si>
    <t xml:space="preserve">Canada </t>
  </si>
  <si>
    <t xml:space="preserve">Singapore </t>
  </si>
  <si>
    <t xml:space="preserve">Israel </t>
  </si>
  <si>
    <t xml:space="preserve">Guam </t>
  </si>
  <si>
    <t xml:space="preserve">Bermuda </t>
  </si>
  <si>
    <t xml:space="preserve">British Virgin Islands </t>
  </si>
  <si>
    <t xml:space="preserve">United Kingdom </t>
  </si>
  <si>
    <t xml:space="preserve">Italy </t>
  </si>
  <si>
    <t xml:space="preserve">Norway </t>
  </si>
  <si>
    <t xml:space="preserve">Austria </t>
  </si>
  <si>
    <t xml:space="preserve">Denmark </t>
  </si>
  <si>
    <t xml:space="preserve">Portugal </t>
  </si>
  <si>
    <t xml:space="preserve">Finland </t>
  </si>
  <si>
    <t xml:space="preserve">Sweden </t>
  </si>
  <si>
    <t xml:space="preserve">Switzerland </t>
  </si>
  <si>
    <t xml:space="preserve">Greenland </t>
  </si>
  <si>
    <t xml:space="preserve">Ukraine </t>
  </si>
  <si>
    <t xml:space="preserve">Belarus </t>
  </si>
  <si>
    <t xml:space="preserve">Bulgaria </t>
  </si>
  <si>
    <t xml:space="preserve">Hungary </t>
  </si>
  <si>
    <t xml:space="preserve">Slovakia </t>
  </si>
  <si>
    <t xml:space="preserve">Netherlands Antilles </t>
  </si>
  <si>
    <t xml:space="preserve">Cyprus </t>
  </si>
  <si>
    <t xml:space="preserve">French Polynesia </t>
  </si>
  <si>
    <t xml:space="preserve">St. Pierre and Miquelon </t>
  </si>
  <si>
    <t xml:space="preserve">Montserrat </t>
  </si>
  <si>
    <t xml:space="preserve">High-income OPEC </t>
  </si>
  <si>
    <t xml:space="preserve">United Arab Emirates </t>
  </si>
  <si>
    <t xml:space="preserve">Kuwait </t>
  </si>
  <si>
    <t xml:space="preserve">Libya </t>
  </si>
  <si>
    <t xml:space="preserve">Colombia </t>
  </si>
  <si>
    <t xml:space="preserve">Syrian Arab Rep. </t>
  </si>
  <si>
    <t xml:space="preserve">Chile </t>
  </si>
  <si>
    <t xml:space="preserve">Panama </t>
  </si>
  <si>
    <t xml:space="preserve">Uruguay </t>
  </si>
  <si>
    <t xml:space="preserve">Costa Rica </t>
  </si>
  <si>
    <t xml:space="preserve">El Salvador </t>
  </si>
  <si>
    <t xml:space="preserve">Paraguay </t>
  </si>
  <si>
    <t xml:space="preserve">Belize </t>
  </si>
  <si>
    <t xml:space="preserve">Vanuatu </t>
  </si>
  <si>
    <t xml:space="preserve">Niue </t>
  </si>
  <si>
    <t xml:space="preserve">Philippines </t>
  </si>
  <si>
    <t xml:space="preserve">Azerbaijan </t>
  </si>
  <si>
    <t xml:space="preserve">Guatemala </t>
  </si>
  <si>
    <t xml:space="preserve">Myanmar </t>
  </si>
  <si>
    <t xml:space="preserve">Sri Lanka </t>
  </si>
  <si>
    <t xml:space="preserve">Kyrgyzstan </t>
  </si>
  <si>
    <t xml:space="preserve">Honduras </t>
  </si>
  <si>
    <t xml:space="preserve">Tajikistan </t>
  </si>
  <si>
    <t xml:space="preserve">Haiti </t>
  </si>
  <si>
    <t xml:space="preserve">Cambodia </t>
  </si>
  <si>
    <t xml:space="preserve">Swaziland </t>
  </si>
  <si>
    <t xml:space="preserve">Kenya </t>
  </si>
  <si>
    <t xml:space="preserve">Angola </t>
  </si>
  <si>
    <t xml:space="preserve">Ghana </t>
  </si>
  <si>
    <t xml:space="preserve">Cameroon </t>
  </si>
  <si>
    <t xml:space="preserve">Mali </t>
  </si>
  <si>
    <t xml:space="preserve">Rwanda </t>
  </si>
  <si>
    <t xml:space="preserve">Malawi </t>
  </si>
  <si>
    <t xml:space="preserve">Benin </t>
  </si>
  <si>
    <t xml:space="preserve">Sierra Leone </t>
  </si>
  <si>
    <t xml:space="preserve">Djibouti </t>
  </si>
  <si>
    <t xml:space="preserve">Comoros </t>
  </si>
  <si>
    <t xml:space="preserve">Germany </t>
  </si>
  <si>
    <t xml:space="preserve">Belgium </t>
  </si>
  <si>
    <t xml:space="preserve">Greece </t>
  </si>
  <si>
    <t xml:space="preserve">Luxembourg </t>
  </si>
  <si>
    <t xml:space="preserve">Moldova </t>
  </si>
  <si>
    <t xml:space="preserve">Latvia </t>
  </si>
  <si>
    <t xml:space="preserve">Malaysia </t>
  </si>
  <si>
    <t xml:space="preserve">Barbados </t>
  </si>
  <si>
    <t xml:space="preserve">St. Kitts and Nevis </t>
  </si>
  <si>
    <t xml:space="preserve">Brunei </t>
  </si>
  <si>
    <t xml:space="preserve">Algeria </t>
  </si>
  <si>
    <t xml:space="preserve">Jamaica </t>
  </si>
  <si>
    <t xml:space="preserve">French Guiana </t>
  </si>
  <si>
    <t xml:space="preserve">Fiji </t>
  </si>
  <si>
    <t xml:space="preserve">Tonga </t>
  </si>
  <si>
    <t xml:space="preserve">Dominica </t>
  </si>
  <si>
    <t xml:space="preserve">India </t>
  </si>
  <si>
    <t xml:space="preserve">Iraq </t>
  </si>
  <si>
    <t xml:space="preserve">Uzbekistan </t>
  </si>
  <si>
    <t xml:space="preserve">Pakistan </t>
  </si>
  <si>
    <t xml:space="preserve">Bolivia </t>
  </si>
  <si>
    <t xml:space="preserve">Mongolia </t>
  </si>
  <si>
    <t xml:space="preserve">Georgia </t>
  </si>
  <si>
    <t xml:space="preserve">Guyana </t>
  </si>
  <si>
    <t xml:space="preserve">Sao Tome and Principe </t>
  </si>
  <si>
    <t xml:space="preserve">Nigeria </t>
  </si>
  <si>
    <t xml:space="preserve">Cote d’lvoire </t>
  </si>
  <si>
    <t xml:space="preserve">Zimbabwe </t>
  </si>
  <si>
    <t xml:space="preserve">Guinea </t>
  </si>
  <si>
    <t xml:space="preserve">Uganda </t>
  </si>
  <si>
    <t xml:space="preserve">Togo </t>
  </si>
  <si>
    <t xml:space="preserve">Burkina Faso </t>
  </si>
  <si>
    <t xml:space="preserve">Mozambique </t>
  </si>
  <si>
    <t xml:space="preserve">Chad </t>
  </si>
  <si>
    <t xml:space="preserve">Japan </t>
  </si>
  <si>
    <t xml:space="preserve">Virgin Islands (U.S.) </t>
  </si>
  <si>
    <t xml:space="preserve">Netherlands </t>
  </si>
  <si>
    <t xml:space="preserve">Eastern Europe </t>
  </si>
  <si>
    <t xml:space="preserve">Romania </t>
  </si>
  <si>
    <t xml:space="preserve">Czech Republic </t>
  </si>
  <si>
    <t xml:space="preserve">Slovenia </t>
  </si>
  <si>
    <t xml:space="preserve">Argentina </t>
  </si>
  <si>
    <t xml:space="preserve">Macao </t>
  </si>
  <si>
    <t xml:space="preserve">Nauru </t>
  </si>
  <si>
    <t xml:space="preserve">Oman </t>
  </si>
  <si>
    <t xml:space="preserve">Kazakhstan </t>
  </si>
  <si>
    <t xml:space="preserve">Dominican Rep. </t>
  </si>
  <si>
    <t xml:space="preserve">St. Vincent and the Grenadines </t>
  </si>
  <si>
    <t xml:space="preserve">Yemen </t>
  </si>
  <si>
    <t xml:space="preserve">Lebanon </t>
  </si>
  <si>
    <t xml:space="preserve">Jordan </t>
  </si>
  <si>
    <t xml:space="preserve">Afghanistan </t>
  </si>
  <si>
    <t xml:space="preserve">Western Samoa </t>
  </si>
  <si>
    <t xml:space="preserve">Congo </t>
  </si>
  <si>
    <t xml:space="preserve">Madagascar </t>
  </si>
  <si>
    <t xml:space="preserve">Niger </t>
  </si>
  <si>
    <t xml:space="preserve">Somalia </t>
  </si>
  <si>
    <t xml:space="preserve">Cape Verde </t>
  </si>
  <si>
    <t xml:space="preserve">Equatorial Guinea </t>
  </si>
  <si>
    <t xml:space="preserve">Aruba </t>
  </si>
  <si>
    <t xml:space="preserve">Bahamas </t>
  </si>
  <si>
    <t xml:space="preserve">Iceland </t>
  </si>
  <si>
    <t xml:space="preserve">Russia </t>
  </si>
  <si>
    <t xml:space="preserve">Croatia </t>
  </si>
  <si>
    <t xml:space="preserve">Estonia </t>
  </si>
  <si>
    <t xml:space="preserve">Lithuania </t>
  </si>
  <si>
    <t xml:space="preserve">Middle income </t>
  </si>
  <si>
    <t xml:space="preserve">Taiwan </t>
  </si>
  <si>
    <t xml:space="preserve">Trinidad and Tobago </t>
  </si>
  <si>
    <t xml:space="preserve">Puerto Rico </t>
  </si>
  <si>
    <t xml:space="preserve">Malta </t>
  </si>
  <si>
    <t xml:space="preserve">New Caledonia </t>
  </si>
  <si>
    <t xml:space="preserve">Reunion </t>
  </si>
  <si>
    <t xml:space="preserve">Seychelles </t>
  </si>
  <si>
    <t xml:space="preserve">Bahrain </t>
  </si>
  <si>
    <t xml:space="preserve">Venezuela </t>
  </si>
  <si>
    <t xml:space="preserve">Turkey </t>
  </si>
  <si>
    <t xml:space="preserve">Thailand </t>
  </si>
  <si>
    <t xml:space="preserve">Tunisia </t>
  </si>
  <si>
    <t xml:space="preserve">Guadeloupe </t>
  </si>
  <si>
    <t xml:space="preserve">Mauritius </t>
  </si>
  <si>
    <t xml:space="preserve">Grenada </t>
  </si>
  <si>
    <t xml:space="preserve">Nepal </t>
  </si>
  <si>
    <t xml:space="preserve">Solomon Islands </t>
  </si>
  <si>
    <t xml:space="preserve">Africa </t>
  </si>
  <si>
    <t xml:space="preserve">Other high income </t>
  </si>
  <si>
    <t xml:space="preserve">Bosnia and Hercegovina </t>
  </si>
  <si>
    <t xml:space="preserve">Suriname </t>
  </si>
  <si>
    <t xml:space="preserve">Martinique </t>
  </si>
  <si>
    <t xml:space="preserve">St. Lucia </t>
  </si>
  <si>
    <t xml:space="preserve">Lower middle income </t>
  </si>
  <si>
    <t xml:space="preserve">Bangladesh </t>
  </si>
  <si>
    <t xml:space="preserve">Albania </t>
  </si>
  <si>
    <t xml:space="preserve">Western Sahara </t>
  </si>
  <si>
    <t xml:space="preserve">Maldives </t>
  </si>
  <si>
    <t xml:space="preserve">Zaire </t>
  </si>
  <si>
    <t xml:space="preserve">Burundi </t>
  </si>
  <si>
    <t xml:space="preserve">Spain </t>
  </si>
  <si>
    <t xml:space="preserve">Brazil </t>
  </si>
  <si>
    <t xml:space="preserve">Gibraltar </t>
  </si>
  <si>
    <t xml:space="preserve">Saudi Arabia </t>
  </si>
  <si>
    <t xml:space="preserve">Ecuador </t>
  </si>
  <si>
    <t xml:space="preserve">Papua New Guinea </t>
  </si>
  <si>
    <t xml:space="preserve">Pacific Islands </t>
  </si>
  <si>
    <t xml:space="preserve">Cook Islands </t>
  </si>
  <si>
    <t xml:space="preserve">Low income </t>
  </si>
  <si>
    <t xml:space="preserve">Bhutan </t>
  </si>
  <si>
    <t xml:space="preserve">Kiribati </t>
  </si>
  <si>
    <t xml:space="preserve">Botswana </t>
  </si>
  <si>
    <t xml:space="preserve">Zambia </t>
  </si>
  <si>
    <t xml:space="preserve">Tanzania </t>
  </si>
  <si>
    <t xml:space="preserve">Central African Rep. </t>
  </si>
  <si>
    <t xml:space="preserve">Guinea-Bissau </t>
  </si>
  <si>
    <t xml:space="preserve">Australia </t>
  </si>
  <si>
    <t xml:space="preserve">New Zealand </t>
  </si>
  <si>
    <t xml:space="preserve">Qatar </t>
  </si>
  <si>
    <t xml:space="preserve">Morocco </t>
  </si>
  <si>
    <t xml:space="preserve">Cuba </t>
  </si>
  <si>
    <t xml:space="preserve">Turkmenistan </t>
  </si>
  <si>
    <t xml:space="preserve">American Samoa </t>
  </si>
  <si>
    <t xml:space="preserve">Nicaragua </t>
  </si>
  <si>
    <t xml:space="preserve">Hong Kong </t>
  </si>
  <si>
    <t xml:space="preserve">OECD Europe </t>
  </si>
  <si>
    <t xml:space="preserve">Ireland </t>
  </si>
  <si>
    <t xml:space="preserve">Russia and Eastern Europe </t>
  </si>
  <si>
    <t xml:space="preserve">Antigua and Barbuda </t>
  </si>
  <si>
    <t xml:space="preserve">South Africa </t>
  </si>
  <si>
    <t xml:space="preserve">Peru </t>
  </si>
  <si>
    <t xml:space="preserve">Cayman Islands </t>
  </si>
  <si>
    <t xml:space="preserve">China </t>
  </si>
  <si>
    <t xml:space="preserve">Indonesia </t>
  </si>
  <si>
    <t xml:space="preserve">Viet Nam </t>
  </si>
  <si>
    <t xml:space="preserve">Senegal </t>
  </si>
  <si>
    <t xml:space="preserve">Mauritania </t>
  </si>
  <si>
    <t xml:space="preserve">Liberia </t>
  </si>
  <si>
    <t xml:space="preserve">France </t>
  </si>
  <si>
    <t xml:space="preserve">Poland </t>
  </si>
  <si>
    <t xml:space="preserve">Serbia and Montenegro </t>
  </si>
  <si>
    <t xml:space="preserve">Gabon </t>
  </si>
  <si>
    <t xml:space="preserve">Mexico </t>
  </si>
  <si>
    <t xml:space="preserve">Armenia </t>
  </si>
  <si>
    <t xml:space="preserve">Sudan </t>
  </si>
  <si>
    <t xml:space="preserve">Ethiopia </t>
  </si>
  <si>
    <t xml:space="preserve">Turks and Caicos islands </t>
  </si>
  <si>
    <t xml:space="preserve">Andorra </t>
  </si>
  <si>
    <t xml:space="preserve">Faeroe Islands </t>
  </si>
  <si>
    <t xml:space="preserve">Monaco </t>
  </si>
  <si>
    <t xml:space="preserve">San Marino </t>
  </si>
  <si>
    <t xml:space="preserve">Liechtenstein </t>
  </si>
  <si>
    <t xml:space="preserve">Isle of Man </t>
  </si>
  <si>
    <t xml:space="preserve">Northern Mariana Islands </t>
  </si>
  <si>
    <t xml:space="preserve">Anguilla </t>
  </si>
  <si>
    <t xml:space="preserve">Namibia </t>
  </si>
  <si>
    <t xml:space="preserve">Micronesia </t>
  </si>
  <si>
    <t xml:space="preserve">Marshall Islands </t>
  </si>
  <si>
    <t xml:space="preserve">Wallis and Futuna </t>
  </si>
  <si>
    <t xml:space="preserve">West Bank </t>
  </si>
  <si>
    <t xml:space="preserve">Gaza Strip </t>
  </si>
  <si>
    <t xml:space="preserve">Tuvalu </t>
  </si>
  <si>
    <t xml:space="preserve">Tokelau </t>
  </si>
  <si>
    <t xml:space="preserve">Lesotho </t>
  </si>
  <si>
    <t>Russia</t>
  </si>
  <si>
    <t>Eurasia</t>
  </si>
  <si>
    <t>India</t>
  </si>
  <si>
    <t>Africa</t>
  </si>
  <si>
    <t>Asia</t>
  </si>
  <si>
    <t>World</t>
  </si>
  <si>
    <t>EU</t>
    <phoneticPr fontId="1" type="noConversion"/>
  </si>
  <si>
    <t>Russia</t>
    <phoneticPr fontId="1" type="noConversion"/>
  </si>
  <si>
    <t>Eurasia</t>
    <phoneticPr fontId="1" type="noConversion"/>
  </si>
  <si>
    <t>India</t>
    <phoneticPr fontId="1" type="noConversion"/>
  </si>
  <si>
    <t>Middle East</t>
  </si>
  <si>
    <t>Middle East</t>
    <phoneticPr fontId="1" type="noConversion"/>
  </si>
  <si>
    <t>Africa</t>
    <phoneticPr fontId="1" type="noConversion"/>
  </si>
  <si>
    <t>Latin America</t>
  </si>
  <si>
    <t>Latin America</t>
    <phoneticPr fontId="1" type="noConversion"/>
  </si>
  <si>
    <t>Other high income</t>
    <phoneticPr fontId="1" type="noConversion"/>
  </si>
  <si>
    <t>Other developing Asia</t>
    <phoneticPr fontId="1" type="noConversion"/>
  </si>
  <si>
    <t>World</t>
    <phoneticPr fontId="1" type="noConversion"/>
  </si>
  <si>
    <t>按照地区划分一带一路国家，如：非洲一带一路国家</t>
    <phoneticPr fontId="1" type="noConversion"/>
  </si>
  <si>
    <t>United States</t>
  </si>
  <si>
    <t>European Union</t>
  </si>
  <si>
    <t>Other Asia</t>
  </si>
  <si>
    <t>因为要考虑不同地区的气候</t>
    <phoneticPr fontId="1" type="noConversion"/>
  </si>
  <si>
    <t>Afghanistan</t>
  </si>
  <si>
    <t>Armenia</t>
  </si>
  <si>
    <t>Azerbaijan</t>
  </si>
  <si>
    <t>Belarus</t>
  </si>
  <si>
    <t>Georgia</t>
  </si>
  <si>
    <t>Kazakhstan</t>
  </si>
  <si>
    <t>Kyrgyzstan</t>
  </si>
  <si>
    <t>Mongolia</t>
  </si>
  <si>
    <t>Republic of Moldova</t>
  </si>
  <si>
    <t>Tajikistan</t>
  </si>
  <si>
    <t>Turkmenistan</t>
  </si>
  <si>
    <t>Ukraine</t>
  </si>
  <si>
    <t>Uzbekistan</t>
  </si>
  <si>
    <t>countrycode</t>
  </si>
  <si>
    <t>CountryName</t>
  </si>
  <si>
    <t>ParentLocation</t>
  </si>
  <si>
    <t>Area2</t>
  </si>
  <si>
    <t>countryname1</t>
  </si>
  <si>
    <t>countryname</t>
  </si>
  <si>
    <t>bri</t>
  </si>
  <si>
    <t>list</t>
  </si>
  <si>
    <t>宏观地理区域</t>
  </si>
  <si>
    <t>国家或地区M49编码</t>
  </si>
  <si>
    <t>国家或地区中文名</t>
  </si>
  <si>
    <t>国家或地区法文名</t>
  </si>
  <si>
    <t>千年发展指标地区分组</t>
  </si>
  <si>
    <t>最不发达国家</t>
  </si>
  <si>
    <t>内陆发展中国家</t>
  </si>
  <si>
    <t>小岛屿发展中国家</t>
  </si>
  <si>
    <t>世界银行收入分组</t>
  </si>
  <si>
    <t>GeoAreaCode</t>
  </si>
  <si>
    <t>英文短名称</t>
  </si>
  <si>
    <t>联合国数据库</t>
  </si>
  <si>
    <t>二位代码</t>
  </si>
  <si>
    <t>三位代码</t>
  </si>
  <si>
    <t>数字代码</t>
  </si>
  <si>
    <t>ISO31662</t>
  </si>
  <si>
    <t>中文名称</t>
  </si>
  <si>
    <t>独立主权</t>
  </si>
  <si>
    <t>ISOalpha3代码</t>
  </si>
  <si>
    <t>全球代码</t>
  </si>
  <si>
    <t>全局名称</t>
  </si>
  <si>
    <t>地区代码</t>
  </si>
  <si>
    <t>地区名称</t>
  </si>
  <si>
    <t>分区域代码</t>
  </si>
  <si>
    <t>子区域名称</t>
  </si>
  <si>
    <t>中间区域代码</t>
  </si>
  <si>
    <t>中间区域名称</t>
  </si>
  <si>
    <t>国家或地区</t>
  </si>
  <si>
    <t>M49代码</t>
  </si>
  <si>
    <t>ISOalpha2代码</t>
  </si>
  <si>
    <t>M</t>
  </si>
  <si>
    <t>最不发达国家LDC</t>
  </si>
  <si>
    <t>内陆发展中国家LLDC</t>
  </si>
  <si>
    <t>小岛屿发展中国家SIDS</t>
  </si>
  <si>
    <t>发达国家发展中国家</t>
  </si>
  <si>
    <t>R</t>
  </si>
  <si>
    <t>merge</t>
  </si>
  <si>
    <t>Area</t>
  </si>
  <si>
    <t>_merge</t>
  </si>
  <si>
    <t>Channel Islands</t>
  </si>
  <si>
    <t>欧洲</t>
  </si>
  <si>
    <t>海峡群岛（盎格鲁诺曼底群岛）</t>
  </si>
  <si>
    <t>Îles Anglo-Normandes</t>
  </si>
  <si>
    <t>发达地区</t>
  </si>
  <si>
    <t>否</t>
  </si>
  <si>
    <t>不适用</t>
  </si>
  <si>
    <t>Europe</t>
  </si>
  <si>
    <t>Northern Europe</t>
  </si>
  <si>
    <t>Sark</t>
  </si>
  <si>
    <t>Developed</t>
  </si>
  <si>
    <t>matched (3)</t>
  </si>
  <si>
    <t>北欧</t>
  </si>
  <si>
    <t>萨克</t>
  </si>
  <si>
    <t>Sercq</t>
  </si>
  <si>
    <t>ABW</t>
  </si>
  <si>
    <t>Aruba</t>
  </si>
  <si>
    <t>Latin America and the Caribbean</t>
  </si>
  <si>
    <t>美洲</t>
  </si>
  <si>
    <t>阿鲁巴</t>
  </si>
  <si>
    <t>拉丁美洲和加勒比地区</t>
  </si>
  <si>
    <t>是</t>
  </si>
  <si>
    <t>高</t>
  </si>
  <si>
    <t>AW</t>
  </si>
  <si>
    <t>ISO 3166-2:AW</t>
  </si>
  <si>
    <t> 阿鲁巴</t>
  </si>
  <si>
    <t>Americas</t>
  </si>
  <si>
    <t>Caribbean</t>
  </si>
  <si>
    <t>x</t>
  </si>
  <si>
    <t>Developing</t>
  </si>
  <si>
    <t>加勒比地区</t>
  </si>
  <si>
    <t>AFG</t>
  </si>
  <si>
    <t>Eastern Mediterranean</t>
  </si>
  <si>
    <t>Eastern Mediterranean and Northern Africa</t>
  </si>
  <si>
    <t>阿富汗</t>
  </si>
  <si>
    <t>亚洲</t>
  </si>
  <si>
    <t>南亚</t>
  </si>
  <si>
    <t>低</t>
  </si>
  <si>
    <t>AF</t>
  </si>
  <si>
    <t>ISO 3166-2:AF</t>
  </si>
  <si>
    <t> 阿富汗</t>
  </si>
  <si>
    <t>Southern Asia</t>
  </si>
  <si>
    <t>AGO</t>
  </si>
  <si>
    <t>Angola</t>
  </si>
  <si>
    <t>Sub-Saharan Africa</t>
  </si>
  <si>
    <t>安哥拉</t>
  </si>
  <si>
    <t>非洲</t>
  </si>
  <si>
    <t>撒哈拉以南非洲</t>
  </si>
  <si>
    <t>AO</t>
  </si>
  <si>
    <t>ISO 3166-2:AO</t>
  </si>
  <si>
    <t> 安哥拉</t>
  </si>
  <si>
    <t>Middle Africa</t>
  </si>
  <si>
    <t>中部非洲</t>
  </si>
  <si>
    <t>AIA</t>
  </si>
  <si>
    <t>Anguilla</t>
  </si>
  <si>
    <t>安圭拉</t>
  </si>
  <si>
    <t>AI</t>
  </si>
  <si>
    <t>ISO 3166-2:AI</t>
  </si>
  <si>
    <t> 安圭拉</t>
  </si>
  <si>
    <t>ALA</t>
  </si>
  <si>
    <t>Åland Islands</t>
  </si>
  <si>
    <t>奥兰群岛</t>
  </si>
  <si>
    <t>Îles d' Åland</t>
  </si>
  <si>
    <t>AX</t>
  </si>
  <si>
    <t>ISO 3166-2:AX</t>
  </si>
  <si>
    <t> 奥兰</t>
  </si>
  <si>
    <t>ALB</t>
  </si>
  <si>
    <t>Albania</t>
  </si>
  <si>
    <t>阿尔巴尼亚</t>
  </si>
  <si>
    <t>Albanie</t>
  </si>
  <si>
    <t>中低</t>
  </si>
  <si>
    <t>AL</t>
  </si>
  <si>
    <t>ISO 3166-2:AL</t>
  </si>
  <si>
    <t> 阿尔巴尼亚</t>
  </si>
  <si>
    <t>Southern Europe</t>
  </si>
  <si>
    <t>南欧</t>
  </si>
  <si>
    <t>AND</t>
  </si>
  <si>
    <t>Andorra</t>
  </si>
  <si>
    <t>安道尔</t>
  </si>
  <si>
    <t>Andorre</t>
  </si>
  <si>
    <t>AD</t>
  </si>
  <si>
    <t>ISO 3166-2:AD</t>
  </si>
  <si>
    <t> 安道尔</t>
  </si>
  <si>
    <t>ANT</t>
  </si>
  <si>
    <t>Netherlands Antilles</t>
  </si>
  <si>
    <t>荷属安德列斯</t>
  </si>
  <si>
    <t>master only (1)</t>
  </si>
  <si>
    <t>ARE</t>
  </si>
  <si>
    <t>United Arab Emirates</t>
  </si>
  <si>
    <t>阿拉伯联合酋长国</t>
  </si>
  <si>
    <t>Émirats arabes unis</t>
  </si>
  <si>
    <t>西亚</t>
  </si>
  <si>
    <t>AE</t>
  </si>
  <si>
    <t>ISO 3166-2:AE</t>
  </si>
  <si>
    <t> 阿联酋</t>
  </si>
  <si>
    <t>Western Asia</t>
  </si>
  <si>
    <t>ARG</t>
  </si>
  <si>
    <t>Argentina</t>
  </si>
  <si>
    <t>阿根廷</t>
  </si>
  <si>
    <t>中高</t>
  </si>
  <si>
    <t>AR</t>
  </si>
  <si>
    <t>ISO 3166-2:AR</t>
  </si>
  <si>
    <t> 阿根廷</t>
  </si>
  <si>
    <t>South America</t>
  </si>
  <si>
    <t>南美洲</t>
  </si>
  <si>
    <t>ARM</t>
  </si>
  <si>
    <t>亚美尼亚</t>
  </si>
  <si>
    <t>Arménie</t>
  </si>
  <si>
    <t>高加索和中亚</t>
  </si>
  <si>
    <t>AM</t>
  </si>
  <si>
    <t>ISO 3166-2:AM</t>
  </si>
  <si>
    <t> 亚美尼亚</t>
  </si>
  <si>
    <t>ASM</t>
  </si>
  <si>
    <t>American Samoa</t>
  </si>
  <si>
    <t>Oceania</t>
  </si>
  <si>
    <t>大洋洲</t>
  </si>
  <si>
    <t>美属萨摩亚</t>
  </si>
  <si>
    <t>Samoa américaines</t>
  </si>
  <si>
    <t>大洋州</t>
  </si>
  <si>
    <t>AS</t>
  </si>
  <si>
    <t>ISO 3166-2:AS</t>
  </si>
  <si>
    <t> 美属萨摩亚</t>
  </si>
  <si>
    <t>Polynesia</t>
  </si>
  <si>
    <t>波利尼西亚</t>
  </si>
  <si>
    <t>ATA</t>
  </si>
  <si>
    <t>Antarctica</t>
  </si>
  <si>
    <t>AQ</t>
  </si>
  <si>
    <t>ISO 3166-2:AQ</t>
  </si>
  <si>
    <t> 南极洲</t>
  </si>
  <si>
    <t>ATF</t>
  </si>
  <si>
    <t>French Southern Territories</t>
  </si>
  <si>
    <t>TF</t>
  </si>
  <si>
    <t>ISO 3166-2:TF</t>
  </si>
  <si>
    <t> 法属南部和南极领地</t>
  </si>
  <si>
    <t>Eastern Africa</t>
  </si>
  <si>
    <t>ATG</t>
  </si>
  <si>
    <t>Antigua and Barbuda</t>
  </si>
  <si>
    <t>安提瓜和巴布达</t>
  </si>
  <si>
    <t>Antigua-et-Barbuda</t>
  </si>
  <si>
    <t>AG</t>
  </si>
  <si>
    <t>ISO 3166-2:AG</t>
  </si>
  <si>
    <t> 安提瓜和巴布达</t>
  </si>
  <si>
    <t>AUS</t>
  </si>
  <si>
    <t>Australia</t>
  </si>
  <si>
    <t>Western Pacific</t>
  </si>
  <si>
    <t>澳大利亚</t>
  </si>
  <si>
    <t>Australie</t>
  </si>
  <si>
    <t>AU</t>
  </si>
  <si>
    <t>ISO 3166-2:AU</t>
  </si>
  <si>
    <t> 澳大利亚</t>
  </si>
  <si>
    <t>Australia and New Zealand</t>
  </si>
  <si>
    <t>澳大利亚和新西兰</t>
  </si>
  <si>
    <t>AUT</t>
  </si>
  <si>
    <t>Austria</t>
  </si>
  <si>
    <t>奥地利</t>
  </si>
  <si>
    <t>Autriche</t>
  </si>
  <si>
    <t>AT</t>
  </si>
  <si>
    <t>ISO 3166-2:AT</t>
  </si>
  <si>
    <t> 奥地利</t>
  </si>
  <si>
    <t>Western Europe</t>
  </si>
  <si>
    <t>西欧</t>
  </si>
  <si>
    <t>AZE</t>
  </si>
  <si>
    <t>阿塞拜疆</t>
  </si>
  <si>
    <t>Azerbaïdjan</t>
  </si>
  <si>
    <t>AZ</t>
  </si>
  <si>
    <t>ISO 3166-2:AZ</t>
  </si>
  <si>
    <t> 阿塞拜疆</t>
  </si>
  <si>
    <t>BDI</t>
  </si>
  <si>
    <t>Burundi</t>
  </si>
  <si>
    <t>布隆迪</t>
  </si>
  <si>
    <t>BI</t>
  </si>
  <si>
    <t>ISO 3166-2:BI</t>
  </si>
  <si>
    <t> 布隆迪</t>
  </si>
  <si>
    <t>东部非洲</t>
  </si>
  <si>
    <t>BEL</t>
  </si>
  <si>
    <t>Belgium</t>
  </si>
  <si>
    <t>比利时</t>
  </si>
  <si>
    <t>Belgique</t>
  </si>
  <si>
    <t>BE</t>
  </si>
  <si>
    <t>ISO 3166-2:BE</t>
  </si>
  <si>
    <t> 比利时</t>
  </si>
  <si>
    <t>BEN</t>
  </si>
  <si>
    <t>Benin</t>
  </si>
  <si>
    <t>贝宁</t>
  </si>
  <si>
    <t>Bénin</t>
  </si>
  <si>
    <t>BJ</t>
  </si>
  <si>
    <t>ISO 3166-2:BJ</t>
  </si>
  <si>
    <t> 贝宁</t>
  </si>
  <si>
    <t>Western Africa</t>
  </si>
  <si>
    <t>西部非洲</t>
  </si>
  <si>
    <t>BES</t>
  </si>
  <si>
    <t>Bonaire</t>
  </si>
  <si>
    <t xml:space="preserve"> Sint Eustatius and Saba</t>
  </si>
  <si>
    <t>博奈尔、圣尤斯特歇斯和萨巴</t>
  </si>
  <si>
    <t xml:space="preserve"> Saint-Eustache et Saba</t>
  </si>
  <si>
    <t>BQ</t>
  </si>
  <si>
    <t>ISO 3166-2:BQ</t>
  </si>
  <si>
    <t> 荷兰加勒比区</t>
  </si>
  <si>
    <t>BFA</t>
  </si>
  <si>
    <t>Burkina Faso</t>
  </si>
  <si>
    <t>布基纳法索</t>
  </si>
  <si>
    <t>BF</t>
  </si>
  <si>
    <t>ISO 3166-2:BF</t>
  </si>
  <si>
    <t> 布基纳法索</t>
  </si>
  <si>
    <t>BGD</t>
  </si>
  <si>
    <t>Bangladesh</t>
  </si>
  <si>
    <t>South-East Asia</t>
  </si>
  <si>
    <t>孟加拉国</t>
  </si>
  <si>
    <t>BD</t>
  </si>
  <si>
    <t>ISO 3166-2:BD</t>
  </si>
  <si>
    <t> 孟加拉国</t>
  </si>
  <si>
    <t>BGR</t>
  </si>
  <si>
    <t>Bulgaria</t>
  </si>
  <si>
    <t>保加利亚</t>
  </si>
  <si>
    <t>Bulgarie</t>
  </si>
  <si>
    <t>BG</t>
  </si>
  <si>
    <t>ISO 3166-2:BG</t>
  </si>
  <si>
    <t> 保加利亚</t>
  </si>
  <si>
    <t>Eastern Europe</t>
  </si>
  <si>
    <t>东欧</t>
  </si>
  <si>
    <t>BHR</t>
  </si>
  <si>
    <t>Bahrain</t>
  </si>
  <si>
    <t>巴林</t>
  </si>
  <si>
    <t>Bahreïn</t>
  </si>
  <si>
    <t>BH</t>
  </si>
  <si>
    <t>ISO 3166-2:BH</t>
  </si>
  <si>
    <t> 巴林</t>
  </si>
  <si>
    <t>BHS</t>
  </si>
  <si>
    <t>Bahamas</t>
  </si>
  <si>
    <t>巴哈马</t>
  </si>
  <si>
    <t>The Bahamas</t>
  </si>
  <si>
    <t>BS</t>
  </si>
  <si>
    <t>ISO 3166-2:BS</t>
  </si>
  <si>
    <t> 巴哈马</t>
  </si>
  <si>
    <t>BIH</t>
  </si>
  <si>
    <t>Bosnia and Herzegovina</t>
  </si>
  <si>
    <t>波斯尼亚和黑塞哥维那</t>
  </si>
  <si>
    <t>Bosnie-Herzégovine</t>
  </si>
  <si>
    <t>BA</t>
  </si>
  <si>
    <t>ISO 3166-2:BA</t>
  </si>
  <si>
    <t> 波黑</t>
  </si>
  <si>
    <t>BLM</t>
  </si>
  <si>
    <t>Saint Barthélemy</t>
  </si>
  <si>
    <t>Saint-Barthélemy</t>
  </si>
  <si>
    <t>圣巴泰勒米</t>
  </si>
  <si>
    <t>BL</t>
  </si>
  <si>
    <t>ISO 3166-2:BL</t>
  </si>
  <si>
    <t> 圣巴泰勒米</t>
  </si>
  <si>
    <t>BLR</t>
  </si>
  <si>
    <t>白俄罗斯</t>
  </si>
  <si>
    <t>Bélarus</t>
  </si>
  <si>
    <t>BY</t>
  </si>
  <si>
    <t>ISO 3166-2:BY</t>
  </si>
  <si>
    <t> 白俄罗斯</t>
  </si>
  <si>
    <t>BLZ</t>
  </si>
  <si>
    <t>Belize</t>
  </si>
  <si>
    <t>伯利兹</t>
  </si>
  <si>
    <t>BZ</t>
  </si>
  <si>
    <t>ISO 3166-2:BZ</t>
  </si>
  <si>
    <t> 伯利兹</t>
  </si>
  <si>
    <t>Central America</t>
  </si>
  <si>
    <t>中美洲</t>
  </si>
  <si>
    <t>BMU</t>
  </si>
  <si>
    <t>Bermuda</t>
  </si>
  <si>
    <t>百慕大</t>
  </si>
  <si>
    <t>Bermudes</t>
  </si>
  <si>
    <t>BM</t>
  </si>
  <si>
    <t>ISO 3166-2:BM</t>
  </si>
  <si>
    <t> 百慕大</t>
  </si>
  <si>
    <t>Northern America</t>
  </si>
  <si>
    <t>北美地区</t>
  </si>
  <si>
    <t>BOL</t>
  </si>
  <si>
    <t>Bolivia (Plurinational State of)</t>
  </si>
  <si>
    <t>玻利维亚</t>
  </si>
  <si>
    <t>Bolivia</t>
  </si>
  <si>
    <t>多民族玻利维亚国</t>
  </si>
  <si>
    <t>Bolivie (État plurinational de)</t>
  </si>
  <si>
    <t>Bolivia (Plur. State of)</t>
  </si>
  <si>
    <t>BO</t>
  </si>
  <si>
    <t>ISO 3166-2:BO</t>
  </si>
  <si>
    <t> 玻利维亚</t>
  </si>
  <si>
    <t>Sint Eustatius and Saba</t>
  </si>
  <si>
    <t>using only (2)</t>
  </si>
  <si>
    <t>BRA</t>
  </si>
  <si>
    <t>Brazil</t>
  </si>
  <si>
    <t>巴西</t>
  </si>
  <si>
    <t>Brésil</t>
  </si>
  <si>
    <t>BR</t>
  </si>
  <si>
    <t>ISO 3166-2:BR</t>
  </si>
  <si>
    <t> 巴西</t>
  </si>
  <si>
    <t>BRB</t>
  </si>
  <si>
    <t>Barbados</t>
  </si>
  <si>
    <t>巴巴多斯</t>
  </si>
  <si>
    <t>Barbade</t>
  </si>
  <si>
    <t>BB</t>
  </si>
  <si>
    <t>ISO 3166-2:BB</t>
  </si>
  <si>
    <t> 巴巴多斯</t>
  </si>
  <si>
    <t>BRN</t>
  </si>
  <si>
    <t>Brunei Darussalam</t>
  </si>
  <si>
    <t>South-eastern Asia</t>
  </si>
  <si>
    <t>文莱达鲁萨兰国</t>
  </si>
  <si>
    <t>Brunei</t>
  </si>
  <si>
    <t>Brunéi Darussalam</t>
  </si>
  <si>
    <t>东南亚</t>
  </si>
  <si>
    <t>BN</t>
  </si>
  <si>
    <t>ISO 3166-2:BN</t>
  </si>
  <si>
    <t> 文莱</t>
  </si>
  <si>
    <t>BTN</t>
  </si>
  <si>
    <t>Bhutan</t>
  </si>
  <si>
    <t>不丹</t>
  </si>
  <si>
    <t>Bhoutan</t>
  </si>
  <si>
    <t>BT</t>
  </si>
  <si>
    <t>ISO 3166-2:BT</t>
  </si>
  <si>
    <t> 不丹</t>
  </si>
  <si>
    <t>BVT</t>
  </si>
  <si>
    <t>Bouvet Island</t>
  </si>
  <si>
    <t>BV</t>
  </si>
  <si>
    <t>ISO 3166-2:BV</t>
  </si>
  <si>
    <t> 布韦岛</t>
  </si>
  <si>
    <t>BWA</t>
  </si>
  <si>
    <t>Botswana</t>
  </si>
  <si>
    <t>博茨瓦纳</t>
  </si>
  <si>
    <t>BW</t>
  </si>
  <si>
    <t>ISO 3166-2:BW</t>
  </si>
  <si>
    <t> 博茨瓦纳</t>
  </si>
  <si>
    <t>Southern Africa</t>
  </si>
  <si>
    <t>南部非洲</t>
  </si>
  <si>
    <t>CAF</t>
  </si>
  <si>
    <t>Central African Republic</t>
  </si>
  <si>
    <t>中非共和国</t>
  </si>
  <si>
    <t>République centrafricaine</t>
  </si>
  <si>
    <t>Central African Rep.</t>
  </si>
  <si>
    <t>CF</t>
  </si>
  <si>
    <t>ISO 3166-2:CF</t>
  </si>
  <si>
    <t> 中非</t>
  </si>
  <si>
    <t>CAN</t>
  </si>
  <si>
    <t>Canada</t>
  </si>
  <si>
    <t>加拿大</t>
  </si>
  <si>
    <t>CA</t>
  </si>
  <si>
    <t>ISO 3166-2:CA</t>
  </si>
  <si>
    <t> 加拿大</t>
  </si>
  <si>
    <t>CCK</t>
  </si>
  <si>
    <t>Cocos (Keeling) Islands</t>
  </si>
  <si>
    <t>CC</t>
  </si>
  <si>
    <t>ISO 3166-2:CC</t>
  </si>
  <si>
    <t> 科科斯（基林）群岛</t>
  </si>
  <si>
    <t>CHE</t>
  </si>
  <si>
    <t>Switzerland</t>
  </si>
  <si>
    <t>瑞士</t>
  </si>
  <si>
    <t>Suisse</t>
  </si>
  <si>
    <t>CH</t>
  </si>
  <si>
    <t>ISO 3166-2:CH</t>
  </si>
  <si>
    <t> 瑞士</t>
  </si>
  <si>
    <t>CHL</t>
  </si>
  <si>
    <t>Chile</t>
  </si>
  <si>
    <t>智利</t>
  </si>
  <si>
    <t>Chili</t>
  </si>
  <si>
    <t>CL</t>
  </si>
  <si>
    <t>ISO 3166-2:CL</t>
  </si>
  <si>
    <t> 智利</t>
  </si>
  <si>
    <t>CHN</t>
  </si>
  <si>
    <t>Eastern Asia</t>
  </si>
  <si>
    <t>中国</t>
  </si>
  <si>
    <t>Chine</t>
  </si>
  <si>
    <t>东亚</t>
  </si>
  <si>
    <t>CN</t>
  </si>
  <si>
    <t>ISO 3166-2:CN</t>
  </si>
  <si>
    <t> 中国</t>
  </si>
  <si>
    <t>CIV</t>
  </si>
  <si>
    <t>Côte d'Ivoire</t>
  </si>
  <si>
    <t>科特迪瓦</t>
  </si>
  <si>
    <t>Cote d'Ivoire</t>
  </si>
  <si>
    <t>Côte d’Ivoire</t>
  </si>
  <si>
    <t>CI</t>
  </si>
  <si>
    <t>C么te d'Ivoire</t>
  </si>
  <si>
    <t>ISO 3166-2:CI</t>
  </si>
  <si>
    <t> 科特迪瓦</t>
  </si>
  <si>
    <t>CMR</t>
  </si>
  <si>
    <t>Cameroon</t>
  </si>
  <si>
    <t>喀麦隆</t>
  </si>
  <si>
    <t>Cameroun</t>
  </si>
  <si>
    <t>CM</t>
  </si>
  <si>
    <t>ISO 3166-2:CM</t>
  </si>
  <si>
    <t> 喀麦隆</t>
  </si>
  <si>
    <t>COD</t>
  </si>
  <si>
    <t>Democratic Republic of the Congo</t>
  </si>
  <si>
    <t>刚果（金）</t>
  </si>
  <si>
    <t>The Democratic Republic of the Congo</t>
  </si>
  <si>
    <t>刚果民主共和国</t>
  </si>
  <si>
    <t>République démocratique du Congo</t>
  </si>
  <si>
    <t>Congo (Democratic Republic of the)</t>
  </si>
  <si>
    <t>Dem. Rep. of the Congo</t>
  </si>
  <si>
    <t>CD</t>
  </si>
  <si>
    <t>ISO 3166-2:CD</t>
  </si>
  <si>
    <t> 刚果民主共和国</t>
  </si>
  <si>
    <t>Congo-Kinshasa</t>
  </si>
  <si>
    <t>COG</t>
  </si>
  <si>
    <t>Congo</t>
  </si>
  <si>
    <t>刚果（布）</t>
  </si>
  <si>
    <t>刚果</t>
  </si>
  <si>
    <t>CG</t>
  </si>
  <si>
    <t>ISO 3166-2:CG</t>
  </si>
  <si>
    <t> 刚果共和国</t>
  </si>
  <si>
    <t>Congo-Brazzaville</t>
  </si>
  <si>
    <t>COK</t>
  </si>
  <si>
    <t>Cook Islands</t>
  </si>
  <si>
    <t>库克群岛</t>
  </si>
  <si>
    <t>Îles Cook</t>
  </si>
  <si>
    <t>CK</t>
  </si>
  <si>
    <t>ISO 3166-2:CK</t>
  </si>
  <si>
    <t> 库克群岛</t>
  </si>
  <si>
    <t>COL</t>
  </si>
  <si>
    <t>Colombia</t>
  </si>
  <si>
    <t>哥伦比亚</t>
  </si>
  <si>
    <t>Colombie</t>
  </si>
  <si>
    <t>CO</t>
  </si>
  <si>
    <t>ISO 3166-2:CO</t>
  </si>
  <si>
    <t> 哥伦比亚</t>
  </si>
  <si>
    <t>COM</t>
  </si>
  <si>
    <t>Comoros</t>
  </si>
  <si>
    <t>科摩罗</t>
  </si>
  <si>
    <t>Comores</t>
  </si>
  <si>
    <t>KM</t>
  </si>
  <si>
    <t>ISO 3166-2:KM</t>
  </si>
  <si>
    <t> 科摩罗</t>
  </si>
  <si>
    <t>CPV</t>
  </si>
  <si>
    <t>Cabo Verde</t>
  </si>
  <si>
    <t>佛得角</t>
  </si>
  <si>
    <t>Cape Verde</t>
  </si>
  <si>
    <t>CV</t>
  </si>
  <si>
    <t>ISO 3166-2:CV</t>
  </si>
  <si>
    <t> 佛得角</t>
  </si>
  <si>
    <t>CRI</t>
  </si>
  <si>
    <t>Costa Rica</t>
  </si>
  <si>
    <t>哥斯达黎加</t>
  </si>
  <si>
    <t>CR</t>
  </si>
  <si>
    <t>ISO 3166-2:CR</t>
  </si>
  <si>
    <t> 哥斯达黎加</t>
  </si>
  <si>
    <t>CUB</t>
  </si>
  <si>
    <t>Cuba</t>
  </si>
  <si>
    <t>古巴</t>
  </si>
  <si>
    <t>CU</t>
  </si>
  <si>
    <t>ISO 3166-2:CU</t>
  </si>
  <si>
    <t> 古巴</t>
  </si>
  <si>
    <t>CUW</t>
  </si>
  <si>
    <t>Curaçao</t>
  </si>
  <si>
    <t>库拉索</t>
  </si>
  <si>
    <t>Cura莽ao</t>
  </si>
  <si>
    <t>CW</t>
  </si>
  <si>
    <t>ISO 3166-2:CW</t>
  </si>
  <si>
    <t> 库拉索</t>
  </si>
  <si>
    <t>CXR</t>
  </si>
  <si>
    <t>Christmas Island</t>
  </si>
  <si>
    <t>CX</t>
  </si>
  <si>
    <t>ISO 3166-2:CX</t>
  </si>
  <si>
    <t> 圣诞岛</t>
  </si>
  <si>
    <t>CYM</t>
  </si>
  <si>
    <t>Cayman Islands</t>
  </si>
  <si>
    <t>开曼群岛</t>
  </si>
  <si>
    <t>Îles Caïmanes</t>
  </si>
  <si>
    <t>KY</t>
  </si>
  <si>
    <t>ISO 3166-2:KY</t>
  </si>
  <si>
    <t> 开曼群岛</t>
  </si>
  <si>
    <t>CYP</t>
  </si>
  <si>
    <t>Cyprus</t>
  </si>
  <si>
    <t>塞浦路斯</t>
  </si>
  <si>
    <t>Chypre</t>
  </si>
  <si>
    <t>CY</t>
  </si>
  <si>
    <t>ISO 3166-2:CY</t>
  </si>
  <si>
    <t> 塞浦路斯</t>
  </si>
  <si>
    <t>CZE</t>
  </si>
  <si>
    <t>Czechia</t>
  </si>
  <si>
    <t>捷克共和国</t>
  </si>
  <si>
    <t>Czech Republic</t>
  </si>
  <si>
    <t>République tchèque</t>
  </si>
  <si>
    <t>CZ</t>
  </si>
  <si>
    <t>ISO 3166-2:CZ</t>
  </si>
  <si>
    <t> 捷克</t>
  </si>
  <si>
    <t>DEU</t>
  </si>
  <si>
    <t>Germany</t>
  </si>
  <si>
    <t>德国</t>
  </si>
  <si>
    <t>Allemagne</t>
  </si>
  <si>
    <t>DE</t>
  </si>
  <si>
    <t>ISO 3166-2:DE</t>
  </si>
  <si>
    <t> 德国</t>
  </si>
  <si>
    <t>DJI</t>
  </si>
  <si>
    <t>Djibouti</t>
  </si>
  <si>
    <t>吉布提</t>
  </si>
  <si>
    <t>DJ</t>
  </si>
  <si>
    <t>ISO 3166-2:DJ</t>
  </si>
  <si>
    <t> 吉布提</t>
  </si>
  <si>
    <t>DMA</t>
  </si>
  <si>
    <t>Dominica</t>
  </si>
  <si>
    <t>多米尼克</t>
  </si>
  <si>
    <t>Dominique</t>
  </si>
  <si>
    <t>DM</t>
  </si>
  <si>
    <t>ISO 3166-2:DM</t>
  </si>
  <si>
    <t> 多米尼克</t>
  </si>
  <si>
    <t>DNK</t>
  </si>
  <si>
    <t>Denmark</t>
  </si>
  <si>
    <t>丹麦</t>
  </si>
  <si>
    <t>Danemark</t>
  </si>
  <si>
    <t>DK</t>
  </si>
  <si>
    <t>ISO 3166-2:DK</t>
  </si>
  <si>
    <t> 丹麦</t>
  </si>
  <si>
    <t>DOM</t>
  </si>
  <si>
    <t>Dominican Republic</t>
  </si>
  <si>
    <t>多米尼加共和国</t>
  </si>
  <si>
    <t>République dominicaine</t>
  </si>
  <si>
    <t>DO</t>
  </si>
  <si>
    <t>ISO 3166-2:DO</t>
  </si>
  <si>
    <t> 多米尼加</t>
  </si>
  <si>
    <t>DZA</t>
  </si>
  <si>
    <t>Algeria</t>
  </si>
  <si>
    <t>阿尔及利亚</t>
  </si>
  <si>
    <t>Algérie</t>
  </si>
  <si>
    <t>北非</t>
  </si>
  <si>
    <t>DZ</t>
  </si>
  <si>
    <t>ISO 3166-2:DZ</t>
  </si>
  <si>
    <t> 阿尔及利亚</t>
  </si>
  <si>
    <t>Northern Africa</t>
  </si>
  <si>
    <t>北部非洲</t>
  </si>
  <si>
    <t>ECU</t>
  </si>
  <si>
    <t>Ecuador</t>
  </si>
  <si>
    <t>厄瓜多尔</t>
  </si>
  <si>
    <t>Équateur</t>
  </si>
  <si>
    <t>EC</t>
  </si>
  <si>
    <t>ISO 3166-2:EC</t>
  </si>
  <si>
    <t> 厄瓜多尔</t>
  </si>
  <si>
    <t>EGY</t>
  </si>
  <si>
    <t>阿拉伯埃及共和国</t>
  </si>
  <si>
    <t>埃及</t>
  </si>
  <si>
    <t>Égypte</t>
  </si>
  <si>
    <t>EG</t>
  </si>
  <si>
    <t>ISO 3166-2:EG</t>
  </si>
  <si>
    <t> 埃及</t>
  </si>
  <si>
    <t>ERI</t>
  </si>
  <si>
    <t>Eritrea</t>
  </si>
  <si>
    <t>厄立特里亚</t>
  </si>
  <si>
    <t>Érythrée</t>
  </si>
  <si>
    <t>ER</t>
  </si>
  <si>
    <t>ISO 3166-2:ER</t>
  </si>
  <si>
    <t> 厄立特里亚</t>
  </si>
  <si>
    <t>ESH</t>
  </si>
  <si>
    <t>Western Sahara</t>
  </si>
  <si>
    <t>/西撒哈拉</t>
  </si>
  <si>
    <t>Sahara occidental</t>
  </si>
  <si>
    <t>EH</t>
  </si>
  <si>
    <t>ISO 3166-2:EH</t>
  </si>
  <si>
    <t> 西撒哈拉</t>
  </si>
  <si>
    <t>ESP</t>
  </si>
  <si>
    <t>Spain</t>
  </si>
  <si>
    <t>西班牙</t>
  </si>
  <si>
    <t>Espagne</t>
  </si>
  <si>
    <t>ES</t>
  </si>
  <si>
    <t>ISO 3166-2:ES</t>
  </si>
  <si>
    <t> 西班牙</t>
  </si>
  <si>
    <t>EST</t>
  </si>
  <si>
    <t>Estonia</t>
  </si>
  <si>
    <t>爱沙尼亚</t>
  </si>
  <si>
    <t>Estonie</t>
  </si>
  <si>
    <t>EE</t>
  </si>
  <si>
    <t>ISO 3166-2:EE</t>
  </si>
  <si>
    <t> 爱沙尼亚</t>
  </si>
  <si>
    <t>ETH</t>
  </si>
  <si>
    <t>Ethiopia</t>
  </si>
  <si>
    <t>埃塞俄比亚</t>
  </si>
  <si>
    <t>Éthiopie</t>
  </si>
  <si>
    <t>ET</t>
  </si>
  <si>
    <t>ISO 3166-2:ET</t>
  </si>
  <si>
    <t> 埃塞俄比亚</t>
  </si>
  <si>
    <t>FIN</t>
  </si>
  <si>
    <t>Finland</t>
  </si>
  <si>
    <t>芬兰</t>
  </si>
  <si>
    <t>Finlande</t>
  </si>
  <si>
    <t>FI</t>
  </si>
  <si>
    <t>ISO 3166-2:FI</t>
  </si>
  <si>
    <t> 芬兰</t>
  </si>
  <si>
    <t>FJI</t>
  </si>
  <si>
    <t>Fiji</t>
  </si>
  <si>
    <t>斐济</t>
  </si>
  <si>
    <t>Fidji</t>
  </si>
  <si>
    <t>FJ</t>
  </si>
  <si>
    <t>ISO 3166-2:FJ</t>
  </si>
  <si>
    <t> 斐济</t>
  </si>
  <si>
    <t>Melanesia</t>
  </si>
  <si>
    <t>美拉尼西亚</t>
  </si>
  <si>
    <t>FLK</t>
  </si>
  <si>
    <t>Falkland Islands (Malvinas)</t>
  </si>
  <si>
    <t>福克兰群岛（马尔维纳斯群岛）</t>
  </si>
  <si>
    <t>Îles Falkland (Malvinas)</t>
  </si>
  <si>
    <t>Falkland Is. (Malvinas)</t>
  </si>
  <si>
    <t>FK</t>
  </si>
  <si>
    <t>ISO 3166-2:FK</t>
  </si>
  <si>
    <t> 福克兰群岛</t>
  </si>
  <si>
    <t>Falkland Islands</t>
  </si>
  <si>
    <t>FRA</t>
  </si>
  <si>
    <t>France</t>
  </si>
  <si>
    <t>法国</t>
  </si>
  <si>
    <t>FR</t>
  </si>
  <si>
    <t>ISO 3166-2:FR</t>
  </si>
  <si>
    <t> 法国</t>
  </si>
  <si>
    <t>FRO</t>
  </si>
  <si>
    <t>Faroe Islands</t>
  </si>
  <si>
    <t>法罗群岛</t>
  </si>
  <si>
    <t>Îles Féroé</t>
  </si>
  <si>
    <t>Faeroe Islands</t>
  </si>
  <si>
    <t>FO</t>
  </si>
  <si>
    <t>ISO 3166-2:FO</t>
  </si>
  <si>
    <t> 法罗群岛</t>
  </si>
  <si>
    <t>FSM</t>
  </si>
  <si>
    <t>Micronesia (Federated States of)</t>
  </si>
  <si>
    <t>密克罗尼西亚联邦</t>
  </si>
  <si>
    <t>Micronesia</t>
  </si>
  <si>
    <t>Micronésie (États fédérés de)</t>
  </si>
  <si>
    <t>Micronesia (Fed. States of)</t>
  </si>
  <si>
    <t>FM</t>
  </si>
  <si>
    <t>ISO 3166-2:FM</t>
  </si>
  <si>
    <t> 密克罗尼西亚联邦</t>
  </si>
  <si>
    <t>密克罗尼西亚</t>
  </si>
  <si>
    <t>马绍尔群岛</t>
  </si>
  <si>
    <t>Îles Marshall</t>
  </si>
  <si>
    <t>ISO 3166-3:FM</t>
  </si>
  <si>
    <t>GAB</t>
  </si>
  <si>
    <t>Gabon</t>
  </si>
  <si>
    <t>加蓬</t>
  </si>
  <si>
    <t>GA</t>
  </si>
  <si>
    <t>ISO 3166-2:GA</t>
  </si>
  <si>
    <t> 加蓬</t>
  </si>
  <si>
    <t>GBR</t>
  </si>
  <si>
    <t>United Kingdom of Great Britain and Northern Ireland</t>
  </si>
  <si>
    <t>大不列颠及北爱尔兰联合王国</t>
  </si>
  <si>
    <t>Royaume-Uni de Grande-Bretagne et d'Irlande du Nord</t>
  </si>
  <si>
    <t>United Kingdom</t>
  </si>
  <si>
    <t>GB</t>
  </si>
  <si>
    <t>ISO 3166-2:GB</t>
  </si>
  <si>
    <t> 英国</t>
  </si>
  <si>
    <t>GEO</t>
  </si>
  <si>
    <t>格鲁吉亚</t>
  </si>
  <si>
    <t>Géorgie</t>
  </si>
  <si>
    <t>GE</t>
  </si>
  <si>
    <t>ISO 3166-2:GE</t>
  </si>
  <si>
    <t> 格鲁吉亚</t>
  </si>
  <si>
    <t>GGY</t>
  </si>
  <si>
    <t>Guernsey</t>
  </si>
  <si>
    <t>根西</t>
  </si>
  <si>
    <t>Guernesey</t>
  </si>
  <si>
    <t>GG</t>
  </si>
  <si>
    <t>ISO 3166-2:GG</t>
  </si>
  <si>
    <t> 根西</t>
  </si>
  <si>
    <t>GHA</t>
  </si>
  <si>
    <t>Ghana</t>
  </si>
  <si>
    <t>加纳</t>
  </si>
  <si>
    <t>GH</t>
  </si>
  <si>
    <t>ISO 3166-2:GH</t>
  </si>
  <si>
    <t> 加纳</t>
  </si>
  <si>
    <t>GIB</t>
  </si>
  <si>
    <t>Gibraltar</t>
  </si>
  <si>
    <t>直布罗陀</t>
  </si>
  <si>
    <t>GI</t>
  </si>
  <si>
    <t>ISO 3166-2:GI</t>
  </si>
  <si>
    <t> 直布罗陀</t>
  </si>
  <si>
    <t>GIN</t>
  </si>
  <si>
    <t>Guinea</t>
  </si>
  <si>
    <t>几内亚</t>
  </si>
  <si>
    <t>Guinée</t>
  </si>
  <si>
    <t>GN</t>
  </si>
  <si>
    <t>ISO 3166-2:GN</t>
  </si>
  <si>
    <t> 几内亚</t>
  </si>
  <si>
    <t>GLP</t>
  </si>
  <si>
    <t>Guadeloupe</t>
  </si>
  <si>
    <t>瓜德罗普</t>
  </si>
  <si>
    <t>GP</t>
  </si>
  <si>
    <t>ISO 3166-2:GP</t>
  </si>
  <si>
    <t> 瓜德罗普</t>
  </si>
  <si>
    <t>GMB</t>
  </si>
  <si>
    <t>冈比亚共和国</t>
  </si>
  <si>
    <t>冈比亚</t>
  </si>
  <si>
    <t>Gambie</t>
  </si>
  <si>
    <t>GM</t>
  </si>
  <si>
    <t>ISO 3166-2:GM</t>
  </si>
  <si>
    <t> 冈比亚</t>
  </si>
  <si>
    <t xml:space="preserve"> The</t>
  </si>
  <si>
    <t>GNB</t>
  </si>
  <si>
    <t>Guinea-Bissau</t>
  </si>
  <si>
    <t>几内亚比绍</t>
  </si>
  <si>
    <t>Guinée-Bissau</t>
  </si>
  <si>
    <t>GW</t>
  </si>
  <si>
    <t>ISO 3166-2:GW</t>
  </si>
  <si>
    <t> 几内亚比绍</t>
  </si>
  <si>
    <t>GNQ</t>
  </si>
  <si>
    <t>Equatorial Guinea</t>
  </si>
  <si>
    <t>赤道几内亚</t>
  </si>
  <si>
    <t>Guinée équatoriale</t>
  </si>
  <si>
    <t>GQ</t>
  </si>
  <si>
    <t>ISO 3166-2:GQ</t>
  </si>
  <si>
    <t> 赤道几内亚</t>
  </si>
  <si>
    <t>GRC</t>
  </si>
  <si>
    <t>Greece</t>
  </si>
  <si>
    <t>希腊</t>
  </si>
  <si>
    <t>Grèce</t>
  </si>
  <si>
    <t>GR</t>
  </si>
  <si>
    <t>ISO 3166-2:GR</t>
  </si>
  <si>
    <t> 希腊</t>
  </si>
  <si>
    <t>GRD</t>
  </si>
  <si>
    <t>Grenada</t>
  </si>
  <si>
    <t>格林纳达</t>
  </si>
  <si>
    <t>GD</t>
  </si>
  <si>
    <t>ISO 3166-2:GD</t>
  </si>
  <si>
    <t> 格林纳达</t>
  </si>
  <si>
    <t>GRL</t>
  </si>
  <si>
    <t>Greenland</t>
  </si>
  <si>
    <t>格陵兰</t>
  </si>
  <si>
    <t>Groenland</t>
  </si>
  <si>
    <t>GL</t>
  </si>
  <si>
    <t>ISO 3166-2:GL</t>
  </si>
  <si>
    <t> 格陵兰</t>
  </si>
  <si>
    <t>GTM</t>
  </si>
  <si>
    <t>Guatemala</t>
  </si>
  <si>
    <t>危地马拉</t>
  </si>
  <si>
    <t>GT</t>
  </si>
  <si>
    <t>ISO 3166-2:GT</t>
  </si>
  <si>
    <t> 危地马拉</t>
  </si>
  <si>
    <t>GUF</t>
  </si>
  <si>
    <t>French Guiana</t>
  </si>
  <si>
    <t>法属圭亚那</t>
  </si>
  <si>
    <t>Guyane française</t>
  </si>
  <si>
    <t>GF</t>
  </si>
  <si>
    <t>ISO 3166-2:GF</t>
  </si>
  <si>
    <t> 法属圭亚那</t>
  </si>
  <si>
    <t>GUM</t>
  </si>
  <si>
    <t>Guam</t>
  </si>
  <si>
    <t>关岛</t>
  </si>
  <si>
    <t>GU</t>
  </si>
  <si>
    <t>ISO 3166-2:GU</t>
  </si>
  <si>
    <t> 关岛</t>
  </si>
  <si>
    <t>GUY</t>
  </si>
  <si>
    <t>Guyana</t>
  </si>
  <si>
    <t>圭亚那</t>
  </si>
  <si>
    <t>GY</t>
  </si>
  <si>
    <t>ISO 3166-2:GY</t>
  </si>
  <si>
    <t> 圭亚那</t>
  </si>
  <si>
    <t>HK</t>
  </si>
  <si>
    <t>Hong Kong Special Administrative Region</t>
  </si>
  <si>
    <t>HKG</t>
  </si>
  <si>
    <t xml:space="preserve"> Hong Kong Special Administrative Region</t>
  </si>
  <si>
    <t>中国香港特别行政区</t>
  </si>
  <si>
    <t xml:space="preserve"> région administrative spéciale de Hong Kong</t>
  </si>
  <si>
    <t>Hong Kong</t>
  </si>
  <si>
    <t xml:space="preserve"> Hong Kong SAR</t>
  </si>
  <si>
    <t>ISO 3166-2:HK</t>
  </si>
  <si>
    <t> 香港</t>
  </si>
  <si>
    <t>HMD</t>
  </si>
  <si>
    <t>Heard Island and McDonald Islands</t>
  </si>
  <si>
    <t>HM</t>
  </si>
  <si>
    <t>ISO 3166-2:HM</t>
  </si>
  <si>
    <t> 赫德岛和麦克唐纳群岛</t>
  </si>
  <si>
    <t>HND</t>
  </si>
  <si>
    <t>Honduras</t>
  </si>
  <si>
    <t>洪都拉斯</t>
  </si>
  <si>
    <t>HN</t>
  </si>
  <si>
    <t>ISO 3166-2:HN</t>
  </si>
  <si>
    <t> 洪都拉斯</t>
  </si>
  <si>
    <t>HRV</t>
  </si>
  <si>
    <t>Croatia</t>
  </si>
  <si>
    <t>克罗地亚</t>
  </si>
  <si>
    <t>Croatie</t>
  </si>
  <si>
    <t>HR</t>
  </si>
  <si>
    <t>ISO 3166-2:HR</t>
  </si>
  <si>
    <t> 克罗地亚</t>
  </si>
  <si>
    <t>HTI</t>
  </si>
  <si>
    <t>Haiti</t>
  </si>
  <si>
    <t>海地</t>
  </si>
  <si>
    <t>Haïti</t>
  </si>
  <si>
    <t>HT</t>
  </si>
  <si>
    <t>ISO 3166-2:HT</t>
  </si>
  <si>
    <t> 海地</t>
  </si>
  <si>
    <t>HUN</t>
  </si>
  <si>
    <t>Hungary</t>
  </si>
  <si>
    <t>匈牙利</t>
  </si>
  <si>
    <t>Hongrie</t>
  </si>
  <si>
    <t>HU</t>
  </si>
  <si>
    <t>ISO 3166-2:HU</t>
  </si>
  <si>
    <t> 匈牙利</t>
  </si>
  <si>
    <t>IDN</t>
  </si>
  <si>
    <t>Indonesia</t>
  </si>
  <si>
    <t>印度尼西亚</t>
  </si>
  <si>
    <t>Indonésie</t>
  </si>
  <si>
    <t>ID</t>
  </si>
  <si>
    <t>ISO 3166-2:ID</t>
  </si>
  <si>
    <t> 印尼</t>
  </si>
  <si>
    <t>IMN</t>
  </si>
  <si>
    <t>Isle of Man</t>
  </si>
  <si>
    <t>马恩岛</t>
  </si>
  <si>
    <t>Île de Man</t>
  </si>
  <si>
    <t>IM</t>
  </si>
  <si>
    <t>ISO 3166-2:IM</t>
  </si>
  <si>
    <t> 马恩岛</t>
  </si>
  <si>
    <t>IND</t>
  </si>
  <si>
    <t>印度</t>
  </si>
  <si>
    <t>Inde</t>
  </si>
  <si>
    <t>IN</t>
  </si>
  <si>
    <t>ISO 3166-2:IN</t>
  </si>
  <si>
    <t> 印度</t>
  </si>
  <si>
    <t>IOT</t>
  </si>
  <si>
    <t>British Indian Ocean Territory</t>
  </si>
  <si>
    <t>IO</t>
  </si>
  <si>
    <t>ISO 3166-2:IO</t>
  </si>
  <si>
    <t> 英属印度洋领地</t>
  </si>
  <si>
    <t>IRL</t>
  </si>
  <si>
    <t>Ireland</t>
  </si>
  <si>
    <t>爱尔兰</t>
  </si>
  <si>
    <t>Irlande</t>
  </si>
  <si>
    <t>IE</t>
  </si>
  <si>
    <t>ISO 3166-2:IE</t>
  </si>
  <si>
    <t> 爱尔兰</t>
  </si>
  <si>
    <t>IRN</t>
  </si>
  <si>
    <t>Iran (Islamic Republic of)</t>
  </si>
  <si>
    <t>伊朗伊斯兰共和国</t>
  </si>
  <si>
    <t>IR</t>
  </si>
  <si>
    <t>Iran (République islamique d')</t>
  </si>
  <si>
    <t>Iran (Islamic Rep. of)</t>
  </si>
  <si>
    <t>ISO 3166-2:IR</t>
  </si>
  <si>
    <t> 伊朗</t>
  </si>
  <si>
    <t>IRQ</t>
  </si>
  <si>
    <t>Iraq</t>
  </si>
  <si>
    <t>伊拉克</t>
  </si>
  <si>
    <t>IQ</t>
  </si>
  <si>
    <t>ISO 3166-2:IQ</t>
  </si>
  <si>
    <t> 伊拉克</t>
  </si>
  <si>
    <t>ISL</t>
  </si>
  <si>
    <t>Iceland</t>
  </si>
  <si>
    <t>冰岛</t>
  </si>
  <si>
    <t>Islande</t>
  </si>
  <si>
    <t>IS</t>
  </si>
  <si>
    <t>ISO 3166-2:IS</t>
  </si>
  <si>
    <t> 冰岛</t>
  </si>
  <si>
    <t>ISR</t>
  </si>
  <si>
    <t>Israel</t>
  </si>
  <si>
    <t>以色列</t>
  </si>
  <si>
    <t>Israël</t>
  </si>
  <si>
    <t>IL</t>
  </si>
  <si>
    <t>ISO 3166-2:IL</t>
  </si>
  <si>
    <t> 以色列</t>
  </si>
  <si>
    <t>ITA</t>
  </si>
  <si>
    <t>Italy</t>
  </si>
  <si>
    <t>意大利</t>
  </si>
  <si>
    <t>Italie</t>
  </si>
  <si>
    <t>IT</t>
  </si>
  <si>
    <t>ISO 3166-2:IT</t>
  </si>
  <si>
    <t> 意大利</t>
  </si>
  <si>
    <t>JAM</t>
  </si>
  <si>
    <t>Jamaica</t>
  </si>
  <si>
    <t>牙买加</t>
  </si>
  <si>
    <t>Jamaïque</t>
  </si>
  <si>
    <t>JM</t>
  </si>
  <si>
    <t>ISO 3166-2:JM</t>
  </si>
  <si>
    <t> 牙买加</t>
  </si>
  <si>
    <t>JEY</t>
  </si>
  <si>
    <t>Jersey</t>
  </si>
  <si>
    <t>泽西</t>
  </si>
  <si>
    <t>Le Jersey</t>
  </si>
  <si>
    <t>JE</t>
  </si>
  <si>
    <t>ISO 3166-2:JE</t>
  </si>
  <si>
    <t> 泽西</t>
  </si>
  <si>
    <t>JOR</t>
  </si>
  <si>
    <t>Jordan</t>
  </si>
  <si>
    <t>约旦</t>
  </si>
  <si>
    <t>Jordanie</t>
  </si>
  <si>
    <t>JO</t>
  </si>
  <si>
    <t>ISO 3166-2:JO</t>
  </si>
  <si>
    <t> 约旦</t>
  </si>
  <si>
    <t>JPN</t>
  </si>
  <si>
    <t>日本</t>
  </si>
  <si>
    <t>Japon</t>
  </si>
  <si>
    <t>JP</t>
  </si>
  <si>
    <t>ISO 3166-2:JP</t>
  </si>
  <si>
    <t> 日本</t>
  </si>
  <si>
    <t>KAZ</t>
  </si>
  <si>
    <t>哈萨克斯坦</t>
  </si>
  <si>
    <t>KZ</t>
  </si>
  <si>
    <t>ISO 3166-2:KZ</t>
  </si>
  <si>
    <t> 哈萨克斯坦</t>
  </si>
  <si>
    <t>Central Asia</t>
  </si>
  <si>
    <t>中亚</t>
  </si>
  <si>
    <t>KEN</t>
  </si>
  <si>
    <t>Kenya</t>
  </si>
  <si>
    <t>肯尼亚</t>
  </si>
  <si>
    <t>KE</t>
  </si>
  <si>
    <t>ISO 3166-2:KE</t>
  </si>
  <si>
    <t> 肯尼亚</t>
  </si>
  <si>
    <t>KGZ</t>
  </si>
  <si>
    <t>吉尔吉斯斯坦</t>
  </si>
  <si>
    <t>Kirghizistan</t>
  </si>
  <si>
    <t>KG</t>
  </si>
  <si>
    <t>ISO 3166-2:KG</t>
  </si>
  <si>
    <t> 吉尔吉斯斯坦</t>
  </si>
  <si>
    <t>KHM</t>
  </si>
  <si>
    <t>Cambodia</t>
  </si>
  <si>
    <t>柬埔寨</t>
  </si>
  <si>
    <t>Cambodge</t>
  </si>
  <si>
    <t>KH</t>
  </si>
  <si>
    <t>ISO 3166-2:KH</t>
  </si>
  <si>
    <t> 柬埔寨</t>
  </si>
  <si>
    <t>KIR</t>
  </si>
  <si>
    <t>Kiribati</t>
  </si>
  <si>
    <t>基里巴斯</t>
  </si>
  <si>
    <t>KI</t>
  </si>
  <si>
    <t>ISO 3166-2:KI</t>
  </si>
  <si>
    <t> 基里巴斯</t>
  </si>
  <si>
    <t>KNA</t>
  </si>
  <si>
    <t>Saint Kitts and Nevis</t>
  </si>
  <si>
    <t>圣基茨和尼维斯</t>
  </si>
  <si>
    <t>Saint-Kitts-et-Nevis</t>
  </si>
  <si>
    <t>St. Kitts-Nevis</t>
  </si>
  <si>
    <t>KN</t>
  </si>
  <si>
    <t>ISO 3166-2:KN</t>
  </si>
  <si>
    <t> 圣基茨和尼维斯</t>
  </si>
  <si>
    <t>KOR</t>
  </si>
  <si>
    <t>Republic of Korea</t>
  </si>
  <si>
    <t>大韩民国</t>
  </si>
  <si>
    <t>République de Corée</t>
  </si>
  <si>
    <t>Korea (Republic of)</t>
  </si>
  <si>
    <t xml:space="preserve"> Republic of</t>
  </si>
  <si>
    <t>KR</t>
  </si>
  <si>
    <t>ISO 3166-2:KR</t>
  </si>
  <si>
    <t> 韩国</t>
  </si>
  <si>
    <t>South Korea</t>
  </si>
  <si>
    <t>KSV</t>
  </si>
  <si>
    <t>Kosovo</t>
  </si>
  <si>
    <t>科索沃</t>
  </si>
  <si>
    <t>KWT</t>
  </si>
  <si>
    <t>Kuwait</t>
  </si>
  <si>
    <t>科威特</t>
  </si>
  <si>
    <t>Koweït</t>
  </si>
  <si>
    <t>KW</t>
  </si>
  <si>
    <t>ISO 3166-2:KW</t>
  </si>
  <si>
    <t> 科威特</t>
  </si>
  <si>
    <t>LAO</t>
  </si>
  <si>
    <t>Lao People's Democratic Republic</t>
  </si>
  <si>
    <t>老挝</t>
  </si>
  <si>
    <t>Laos</t>
  </si>
  <si>
    <t>老挝人民民主共和国</t>
  </si>
  <si>
    <t>République démocratique populaire lao</t>
  </si>
  <si>
    <t>LA</t>
  </si>
  <si>
    <t>Lao People's Dem. Rep.</t>
  </si>
  <si>
    <t>ISO 3166-2:LA</t>
  </si>
  <si>
    <t> 老挝</t>
  </si>
  <si>
    <t>LBN</t>
  </si>
  <si>
    <t>Lebanon</t>
  </si>
  <si>
    <t>黎巴嫩</t>
  </si>
  <si>
    <t>Liban</t>
  </si>
  <si>
    <t>LB</t>
  </si>
  <si>
    <t>ISO 3166-2:LB</t>
  </si>
  <si>
    <t> 黎巴嫩</t>
  </si>
  <si>
    <t>LBR</t>
  </si>
  <si>
    <t>Liberia</t>
  </si>
  <si>
    <t>利比里亚</t>
  </si>
  <si>
    <t>Libéria</t>
  </si>
  <si>
    <t>LR</t>
  </si>
  <si>
    <t>ISO 3166-2:LR</t>
  </si>
  <si>
    <t> 利比里亚</t>
  </si>
  <si>
    <t>LBY</t>
  </si>
  <si>
    <t>Libya</t>
  </si>
  <si>
    <t>利比亚</t>
  </si>
  <si>
    <t>Libye</t>
  </si>
  <si>
    <t>LY</t>
  </si>
  <si>
    <t>ISO 3166-2:LY</t>
  </si>
  <si>
    <t> 利比亚</t>
  </si>
  <si>
    <t>LCA</t>
  </si>
  <si>
    <t>Saint Lucia</t>
  </si>
  <si>
    <t>圣卢西亚</t>
  </si>
  <si>
    <t>Sainte-Lucie</t>
  </si>
  <si>
    <t>St. Lucia</t>
  </si>
  <si>
    <t>LC</t>
  </si>
  <si>
    <t>ISO 3166-2:LC</t>
  </si>
  <si>
    <t> 圣卢西亚</t>
  </si>
  <si>
    <t>LIE</t>
  </si>
  <si>
    <t>Liechtenstein</t>
  </si>
  <si>
    <t>列支敦士登</t>
  </si>
  <si>
    <t>LI</t>
  </si>
  <si>
    <t>ISO 3166-2:LI</t>
  </si>
  <si>
    <t> 列支敦士登</t>
  </si>
  <si>
    <t>LKA</t>
  </si>
  <si>
    <t>Sri Lanka</t>
  </si>
  <si>
    <t>斯里兰卡</t>
  </si>
  <si>
    <t>LK</t>
  </si>
  <si>
    <t>ISO 3166-2:LK</t>
  </si>
  <si>
    <t> 斯里兰卡</t>
  </si>
  <si>
    <t>LSO</t>
  </si>
  <si>
    <t>Lesotho</t>
  </si>
  <si>
    <t>莱索托</t>
  </si>
  <si>
    <t>LS</t>
  </si>
  <si>
    <t>ISO 3166-2:LS</t>
  </si>
  <si>
    <t> 莱索托</t>
  </si>
  <si>
    <t>LTU</t>
  </si>
  <si>
    <t>Lithuania</t>
  </si>
  <si>
    <t>立陶宛</t>
  </si>
  <si>
    <t>Lituanie</t>
  </si>
  <si>
    <t>LT</t>
  </si>
  <si>
    <t>ISO 3166-2:LT</t>
  </si>
  <si>
    <t> 立陶宛</t>
  </si>
  <si>
    <t>LUX</t>
  </si>
  <si>
    <t>Luxembourg</t>
  </si>
  <si>
    <t>卢森堡</t>
  </si>
  <si>
    <t>LU</t>
  </si>
  <si>
    <t>ISO 3166-2:LU</t>
  </si>
  <si>
    <t> 卢森堡</t>
  </si>
  <si>
    <t>LVA</t>
  </si>
  <si>
    <t>Latvia</t>
  </si>
  <si>
    <t>拉脱维亚</t>
  </si>
  <si>
    <t>拉托维亚</t>
  </si>
  <si>
    <t>Lettonie</t>
  </si>
  <si>
    <t>LV</t>
  </si>
  <si>
    <t>ISO 3166-2:LV</t>
  </si>
  <si>
    <t> 拉脱维亚</t>
  </si>
  <si>
    <t>MAC</t>
  </si>
  <si>
    <t xml:space="preserve"> Macao Special Administrative Region</t>
  </si>
  <si>
    <t>中国澳门特别行政区</t>
  </si>
  <si>
    <t xml:space="preserve"> région administrative spéciale de Macao</t>
  </si>
  <si>
    <t>Macao</t>
  </si>
  <si>
    <t xml:space="preserve"> Macao SAR</t>
  </si>
  <si>
    <t>MO</t>
  </si>
  <si>
    <t>ISO 3166-2:MO</t>
  </si>
  <si>
    <t> 澳门</t>
  </si>
  <si>
    <t>Macau</t>
  </si>
  <si>
    <t>MAF</t>
  </si>
  <si>
    <t>St. Martin (French part)</t>
  </si>
  <si>
    <t>圣马丁（法属部分）</t>
  </si>
  <si>
    <t>Saint-Martin (partie française)</t>
  </si>
  <si>
    <t>Saint Martin (French part)</t>
  </si>
  <si>
    <t>MF</t>
  </si>
  <si>
    <t>ISO 3166-2:MF</t>
  </si>
  <si>
    <t> 法属圣马丁</t>
  </si>
  <si>
    <t>Saint Martin (French Part)</t>
  </si>
  <si>
    <t>MAR</t>
  </si>
  <si>
    <t>Morocco</t>
  </si>
  <si>
    <t>摩洛哥</t>
  </si>
  <si>
    <t>Maroc</t>
  </si>
  <si>
    <t>MA</t>
  </si>
  <si>
    <t>ISO 3166-2:MA</t>
  </si>
  <si>
    <t> 摩洛哥</t>
  </si>
  <si>
    <t>MCO</t>
  </si>
  <si>
    <t>Monaco</t>
  </si>
  <si>
    <t>摩纳哥</t>
  </si>
  <si>
    <t>MC</t>
  </si>
  <si>
    <t>ISO 3166-2:MC</t>
  </si>
  <si>
    <t> 摩纳哥</t>
  </si>
  <si>
    <t>MDA</t>
  </si>
  <si>
    <t>摩尔多瓦共和国</t>
  </si>
  <si>
    <t>Moldova</t>
  </si>
  <si>
    <t>République de Moldova</t>
  </si>
  <si>
    <t>MD</t>
  </si>
  <si>
    <t>ISO 3166-3:MD</t>
  </si>
  <si>
    <t> 摩尔多瓦</t>
  </si>
  <si>
    <t>Moldova (Republic of)</t>
  </si>
  <si>
    <t>ISO 3166-2:MD</t>
  </si>
  <si>
    <t>MDG</t>
  </si>
  <si>
    <t>Madagascar</t>
  </si>
  <si>
    <t>马达加斯加</t>
  </si>
  <si>
    <t>MG</t>
  </si>
  <si>
    <t>ISO 3166-2:MG</t>
  </si>
  <si>
    <t> 马达加斯加</t>
  </si>
  <si>
    <t>MDV</t>
  </si>
  <si>
    <t>Maldives</t>
  </si>
  <si>
    <t>马尔代夫</t>
  </si>
  <si>
    <t>MV</t>
  </si>
  <si>
    <t>ISO 3166-2:MV</t>
  </si>
  <si>
    <t> 马尔代夫</t>
  </si>
  <si>
    <t>MEX</t>
  </si>
  <si>
    <t>Mexico</t>
  </si>
  <si>
    <t>墨西哥</t>
  </si>
  <si>
    <t>MX</t>
  </si>
  <si>
    <t>ISO 3166-2:MX</t>
  </si>
  <si>
    <t> 墨西哥</t>
  </si>
  <si>
    <t>MHL</t>
  </si>
  <si>
    <t>Marshall Islands</t>
  </si>
  <si>
    <t>MH</t>
  </si>
  <si>
    <t>ISO 3166-2:MH</t>
  </si>
  <si>
    <t> 马绍尔群岛</t>
  </si>
  <si>
    <t>MKD</t>
  </si>
  <si>
    <t>North Macedonia</t>
  </si>
  <si>
    <t>北马其顿</t>
  </si>
  <si>
    <t>前南斯拉夫马其顿共和国</t>
  </si>
  <si>
    <t>Ex-République yougoslave de Macédoine</t>
  </si>
  <si>
    <t>MK</t>
  </si>
  <si>
    <t>ISO 3166-2:MK</t>
  </si>
  <si>
    <t> 北马其顿</t>
  </si>
  <si>
    <t>MLI</t>
  </si>
  <si>
    <t>Mali</t>
  </si>
  <si>
    <t>马里</t>
  </si>
  <si>
    <t>ML</t>
  </si>
  <si>
    <t>ISO 3166-2:ML</t>
  </si>
  <si>
    <t> 马里</t>
  </si>
  <si>
    <t>MLT</t>
  </si>
  <si>
    <t>Malta</t>
  </si>
  <si>
    <t>马耳他</t>
  </si>
  <si>
    <t>Malte</t>
  </si>
  <si>
    <t>MT</t>
  </si>
  <si>
    <t>ISO 3166-2:MT</t>
  </si>
  <si>
    <t> 马耳他</t>
  </si>
  <si>
    <t>MMR</t>
  </si>
  <si>
    <t>Myanmar</t>
  </si>
  <si>
    <t>缅甸</t>
  </si>
  <si>
    <t>Burma</t>
  </si>
  <si>
    <t>MM</t>
  </si>
  <si>
    <t>ISO 3166-2:MM</t>
  </si>
  <si>
    <t> 缅甸</t>
  </si>
  <si>
    <t>MNE</t>
  </si>
  <si>
    <t>Montenegro</t>
  </si>
  <si>
    <t>黑山</t>
  </si>
  <si>
    <t>Monténégro (le)</t>
  </si>
  <si>
    <t>ME</t>
  </si>
  <si>
    <t>ISO 3166-2:ME</t>
  </si>
  <si>
    <t> 黑山</t>
  </si>
  <si>
    <t>MNG</t>
  </si>
  <si>
    <t>蒙古</t>
  </si>
  <si>
    <t>Mongolie</t>
  </si>
  <si>
    <t>MN</t>
  </si>
  <si>
    <t>ISO 3166-2:MN</t>
  </si>
  <si>
    <t> 蒙古</t>
  </si>
  <si>
    <t>MNP</t>
  </si>
  <si>
    <t>Northern Mariana Islands</t>
  </si>
  <si>
    <t>北马里亚纳群岛</t>
  </si>
  <si>
    <t>Îles Mariannes septentrionales</t>
  </si>
  <si>
    <t>MP</t>
  </si>
  <si>
    <t>ISO 3166-2:MP</t>
  </si>
  <si>
    <t> 北马里亚纳群岛</t>
  </si>
  <si>
    <t>Macao Special Administrative Region</t>
  </si>
  <si>
    <t>MOZ</t>
  </si>
  <si>
    <t>Mozambique</t>
  </si>
  <si>
    <t>莫桑比克</t>
  </si>
  <si>
    <t>MZ</t>
  </si>
  <si>
    <t>ISO 3166-2:MZ</t>
  </si>
  <si>
    <t> 莫桑比克</t>
  </si>
  <si>
    <t>MRT</t>
  </si>
  <si>
    <t>Mauritania</t>
  </si>
  <si>
    <t>毛里塔尼亚</t>
  </si>
  <si>
    <t>Mauritanie</t>
  </si>
  <si>
    <t>MR</t>
  </si>
  <si>
    <t>ISO 3166-2:MR</t>
  </si>
  <si>
    <t> 毛里塔尼亚</t>
  </si>
  <si>
    <t>MSR</t>
  </si>
  <si>
    <t>Montserrat</t>
  </si>
  <si>
    <t>蒙特塞拉特</t>
  </si>
  <si>
    <t>MS</t>
  </si>
  <si>
    <t>ISO 3166-2:MS</t>
  </si>
  <si>
    <t> 蒙特塞拉特</t>
  </si>
  <si>
    <t>MTQ</t>
  </si>
  <si>
    <t>Martinique</t>
  </si>
  <si>
    <t>马提尼克</t>
  </si>
  <si>
    <t>MQ</t>
  </si>
  <si>
    <t>ISO 3166-2:MQ</t>
  </si>
  <si>
    <t> 马提尼克</t>
  </si>
  <si>
    <t>MUS</t>
  </si>
  <si>
    <t>Mauritius</t>
  </si>
  <si>
    <t>毛里求斯</t>
  </si>
  <si>
    <t>Maurice</t>
  </si>
  <si>
    <t>MU</t>
  </si>
  <si>
    <t>ISO 3166-2:MU</t>
  </si>
  <si>
    <t> 毛里求斯</t>
  </si>
  <si>
    <t>MWI</t>
  </si>
  <si>
    <t>Malawi</t>
  </si>
  <si>
    <t>马拉维</t>
  </si>
  <si>
    <t>MW</t>
  </si>
  <si>
    <t>ISO 3166-2:MW</t>
  </si>
  <si>
    <t> 马拉维</t>
  </si>
  <si>
    <t>MYS</t>
  </si>
  <si>
    <t>Malaysia</t>
  </si>
  <si>
    <t>马来西亚</t>
  </si>
  <si>
    <t>Malaysie</t>
  </si>
  <si>
    <t>MY</t>
  </si>
  <si>
    <t>ISO 3166-2:MY</t>
  </si>
  <si>
    <t> 马来西亚</t>
  </si>
  <si>
    <t>MYT</t>
  </si>
  <si>
    <t>Mayotte</t>
  </si>
  <si>
    <t>马约特</t>
  </si>
  <si>
    <t>YT</t>
  </si>
  <si>
    <t>ISO 3166-2:YT</t>
  </si>
  <si>
    <t> 马约特</t>
  </si>
  <si>
    <t>NAM</t>
  </si>
  <si>
    <t>Namibia</t>
  </si>
  <si>
    <t>纳米比亚共和国</t>
  </si>
  <si>
    <t>纳米比亚</t>
  </si>
  <si>
    <t>Namibie</t>
  </si>
  <si>
    <t>NA</t>
  </si>
  <si>
    <t>ISO 3166-2:NA</t>
  </si>
  <si>
    <t> 纳米比亚</t>
  </si>
  <si>
    <t>NCL</t>
  </si>
  <si>
    <t>New Caledonia</t>
  </si>
  <si>
    <t>新喀里多尼亚</t>
  </si>
  <si>
    <t>Nouvelle-Calédonie</t>
  </si>
  <si>
    <t>NC</t>
  </si>
  <si>
    <t>ISO 3166-2:NC</t>
  </si>
  <si>
    <t> 新喀里多尼亚</t>
  </si>
  <si>
    <t>NER</t>
  </si>
  <si>
    <t>Niger</t>
  </si>
  <si>
    <t>尼日尔</t>
  </si>
  <si>
    <t>NE</t>
  </si>
  <si>
    <t>ISO 3166-2:NE</t>
  </si>
  <si>
    <t> 尼日尔</t>
  </si>
  <si>
    <t>NFK</t>
  </si>
  <si>
    <t>Norfolk Island</t>
  </si>
  <si>
    <t>诺福克岛</t>
  </si>
  <si>
    <t>Îles Norfolk</t>
  </si>
  <si>
    <t>NF</t>
  </si>
  <si>
    <t>ISO 3166-2:NF</t>
  </si>
  <si>
    <t> 诺福克岛</t>
  </si>
  <si>
    <t>NGA</t>
  </si>
  <si>
    <t>Nigeria</t>
  </si>
  <si>
    <t>尼日利亚</t>
  </si>
  <si>
    <t>Nigéria</t>
  </si>
  <si>
    <t>NG</t>
  </si>
  <si>
    <t>ISO 3166-2:NG</t>
  </si>
  <si>
    <t> 尼日利亚</t>
  </si>
  <si>
    <t>NIC</t>
  </si>
  <si>
    <t>Nicaragua</t>
  </si>
  <si>
    <t>尼加拉瓜</t>
  </si>
  <si>
    <t>NI</t>
  </si>
  <si>
    <t>ISO 3166-2:NI</t>
  </si>
  <si>
    <t> 尼加拉瓜</t>
  </si>
  <si>
    <t>NIU</t>
  </si>
  <si>
    <t>Niue</t>
  </si>
  <si>
    <t>纽埃</t>
  </si>
  <si>
    <t>Nioué</t>
  </si>
  <si>
    <t>NU</t>
  </si>
  <si>
    <t>ISO 3166-2:NU</t>
  </si>
  <si>
    <t> 纽埃</t>
  </si>
  <si>
    <t>NLD</t>
  </si>
  <si>
    <t>Netherlands</t>
  </si>
  <si>
    <t>荷兰</t>
  </si>
  <si>
    <t>Pays-Bas</t>
  </si>
  <si>
    <t>NL</t>
  </si>
  <si>
    <t>ISO 3166-2:NL</t>
  </si>
  <si>
    <t> 荷兰</t>
  </si>
  <si>
    <t>NOR</t>
  </si>
  <si>
    <t>Norway</t>
  </si>
  <si>
    <t>挪威</t>
  </si>
  <si>
    <t>Norvège</t>
  </si>
  <si>
    <t>NO</t>
  </si>
  <si>
    <t>ISO 3166-2:NO</t>
  </si>
  <si>
    <t> 挪威</t>
  </si>
  <si>
    <t>NPL</t>
  </si>
  <si>
    <t>Nepal</t>
  </si>
  <si>
    <t>尼泊尔</t>
  </si>
  <si>
    <t>Népal</t>
  </si>
  <si>
    <t>NP</t>
  </si>
  <si>
    <t>ISO 3166-2:NP</t>
  </si>
  <si>
    <t>Flag of Nepal.svg 尼泊尔</t>
  </si>
  <si>
    <t>NRU</t>
  </si>
  <si>
    <t>Nauru</t>
  </si>
  <si>
    <t>瑙鲁</t>
  </si>
  <si>
    <t>NR</t>
  </si>
  <si>
    <t>ISO 3166-2:NR</t>
  </si>
  <si>
    <t> 瑙鲁</t>
  </si>
  <si>
    <t>NZL</t>
  </si>
  <si>
    <t>New Zealand</t>
  </si>
  <si>
    <t>新西兰</t>
  </si>
  <si>
    <t>Nouvelle-Zélande</t>
  </si>
  <si>
    <t>NZ</t>
  </si>
  <si>
    <t>ISO 3166-2:NZ</t>
  </si>
  <si>
    <t> 新西兰</t>
  </si>
  <si>
    <t>OMN</t>
  </si>
  <si>
    <t>Oman</t>
  </si>
  <si>
    <t>阿曼</t>
  </si>
  <si>
    <t>OM</t>
  </si>
  <si>
    <t>ISO 3166-2:OM</t>
  </si>
  <si>
    <t> 阿曼</t>
  </si>
  <si>
    <t>PAK</t>
  </si>
  <si>
    <t>Pakistan</t>
  </si>
  <si>
    <t>巴基斯坦</t>
  </si>
  <si>
    <t>PK</t>
  </si>
  <si>
    <t>ISO 3166-2:PK</t>
  </si>
  <si>
    <t> 巴基斯坦</t>
  </si>
  <si>
    <t>PAN</t>
  </si>
  <si>
    <t>Panama</t>
  </si>
  <si>
    <t>巴拿马</t>
  </si>
  <si>
    <t>PA</t>
  </si>
  <si>
    <t>ISO 3166-2:PA</t>
  </si>
  <si>
    <t> 巴拿马</t>
  </si>
  <si>
    <t>PCN</t>
  </si>
  <si>
    <t>Pitcairn</t>
  </si>
  <si>
    <t>皮特凯恩</t>
  </si>
  <si>
    <t>PN</t>
  </si>
  <si>
    <t>ISO 3166-2:PN</t>
  </si>
  <si>
    <t> 皮特凯恩群岛</t>
  </si>
  <si>
    <t>PER</t>
  </si>
  <si>
    <t>Peru</t>
  </si>
  <si>
    <t>秘鲁</t>
  </si>
  <si>
    <t>Pérou</t>
  </si>
  <si>
    <t>PE</t>
  </si>
  <si>
    <t>ISO 3166-2:PE</t>
  </si>
  <si>
    <t> 秘鲁</t>
  </si>
  <si>
    <t>PHL</t>
  </si>
  <si>
    <t>Philippines</t>
  </si>
  <si>
    <t>菲律宾</t>
  </si>
  <si>
    <t>PH</t>
  </si>
  <si>
    <t>ISO 3166-2:PH</t>
  </si>
  <si>
    <t> 菲律宾</t>
  </si>
  <si>
    <t>PLE</t>
  </si>
  <si>
    <t>巴勒斯坦</t>
  </si>
  <si>
    <t>Palestine</t>
  </si>
  <si>
    <t>PLW</t>
  </si>
  <si>
    <t>Palau</t>
  </si>
  <si>
    <t>帕劳</t>
  </si>
  <si>
    <t>Palaos</t>
  </si>
  <si>
    <t>PW</t>
  </si>
  <si>
    <t>ISO 3166-2:PW</t>
  </si>
  <si>
    <t> 帕劳</t>
  </si>
  <si>
    <t>PNG</t>
  </si>
  <si>
    <t>Papua New Guinea</t>
  </si>
  <si>
    <t>巴布亚新几内亚</t>
  </si>
  <si>
    <t>Papouasie-Nouvelle-Guinée</t>
  </si>
  <si>
    <t>PG</t>
  </si>
  <si>
    <t>ISO 3166-2:PG</t>
  </si>
  <si>
    <t> 巴布亚新几内亚</t>
  </si>
  <si>
    <t>POL</t>
  </si>
  <si>
    <t>Poland</t>
  </si>
  <si>
    <t>波兰</t>
  </si>
  <si>
    <t>Pologne</t>
  </si>
  <si>
    <t>PL</t>
  </si>
  <si>
    <t>ISO 3166-2:PL</t>
  </si>
  <si>
    <t> 波兰</t>
  </si>
  <si>
    <t>PRI</t>
  </si>
  <si>
    <t>Puerto Rico</t>
  </si>
  <si>
    <t>波多黎各</t>
  </si>
  <si>
    <t>Porto Rico</t>
  </si>
  <si>
    <t>PR</t>
  </si>
  <si>
    <t>ISO 3166-2:PR</t>
  </si>
  <si>
    <t> 波多黎各</t>
  </si>
  <si>
    <t>PRK</t>
  </si>
  <si>
    <t>Democratic People's Republic of Korea</t>
  </si>
  <si>
    <t>朝鲜民主主义人民共和国</t>
  </si>
  <si>
    <t>République populaire démocratique de Corée</t>
  </si>
  <si>
    <t>Korea (Democratic People's Republic of)</t>
  </si>
  <si>
    <t>KP</t>
  </si>
  <si>
    <t>ISO 3166-2:KP</t>
  </si>
  <si>
    <t> 朝鲜</t>
  </si>
  <si>
    <t>North Korea</t>
  </si>
  <si>
    <t>ISO 3166-3:KP</t>
  </si>
  <si>
    <t>PRT</t>
  </si>
  <si>
    <t>Portugal</t>
  </si>
  <si>
    <t>葡萄牙</t>
  </si>
  <si>
    <t>PT</t>
  </si>
  <si>
    <t>ISO 3166-2:PT</t>
  </si>
  <si>
    <t> 葡萄牙</t>
  </si>
  <si>
    <t>PRY</t>
  </si>
  <si>
    <t>Paraguay</t>
  </si>
  <si>
    <t>巴拉圭</t>
  </si>
  <si>
    <t>PY</t>
  </si>
  <si>
    <t>ISO 3166-2:PY</t>
  </si>
  <si>
    <t> 巴拉圭</t>
  </si>
  <si>
    <t>PSE</t>
  </si>
  <si>
    <t>State of Palestine</t>
  </si>
  <si>
    <t>巴勒斯坦国</t>
  </si>
  <si>
    <t>État de Palestine</t>
  </si>
  <si>
    <t xml:space="preserve"> State of</t>
  </si>
  <si>
    <t>PS</t>
  </si>
  <si>
    <t>ISO 3166-2:PS</t>
  </si>
  <si>
    <t> 巴勒斯坦</t>
  </si>
  <si>
    <t>Palestinian Territories</t>
  </si>
  <si>
    <t>PYF</t>
  </si>
  <si>
    <t>French Polynesia</t>
  </si>
  <si>
    <t>法属波利尼西亚</t>
  </si>
  <si>
    <t>Polynésie française</t>
  </si>
  <si>
    <t>PF</t>
  </si>
  <si>
    <t>ISO 3166-2:PF</t>
  </si>
  <si>
    <t> 法属波利尼西亚</t>
  </si>
  <si>
    <t>QAT</t>
  </si>
  <si>
    <t>Qatar</t>
  </si>
  <si>
    <t>卡塔尔</t>
  </si>
  <si>
    <t>QA</t>
  </si>
  <si>
    <t>ISO 3166-2:QA</t>
  </si>
  <si>
    <t> 卡塔尔</t>
  </si>
  <si>
    <t>REU</t>
  </si>
  <si>
    <t>Réunion</t>
  </si>
  <si>
    <t>留尼汪</t>
  </si>
  <si>
    <t>Reunion</t>
  </si>
  <si>
    <t>RE</t>
  </si>
  <si>
    <t>R茅union</t>
  </si>
  <si>
    <t>ISO 3166-2:RE</t>
  </si>
  <si>
    <t> 留尼汪</t>
  </si>
  <si>
    <t>ROU</t>
  </si>
  <si>
    <t>Romania</t>
  </si>
  <si>
    <t>罗马尼亚</t>
  </si>
  <si>
    <t>Roumanie</t>
  </si>
  <si>
    <t>RO</t>
  </si>
  <si>
    <t>ISO 3166-2:RO</t>
  </si>
  <si>
    <t> 罗马尼亚</t>
  </si>
  <si>
    <t>RUS</t>
  </si>
  <si>
    <t>Russian Federation</t>
  </si>
  <si>
    <t>俄罗斯联邦</t>
  </si>
  <si>
    <t>Fédération de Russie</t>
  </si>
  <si>
    <t>RU</t>
  </si>
  <si>
    <t>ISO 3166-2:RU</t>
  </si>
  <si>
    <t> 俄罗斯</t>
  </si>
  <si>
    <t>RWA</t>
  </si>
  <si>
    <t>Rwanda</t>
  </si>
  <si>
    <t>卢旺达</t>
  </si>
  <si>
    <t>RW</t>
  </si>
  <si>
    <t>ISO 3166-2:RW</t>
  </si>
  <si>
    <t> 卢旺达</t>
  </si>
  <si>
    <t>SAU</t>
  </si>
  <si>
    <t>Saudi Arabia</t>
  </si>
  <si>
    <t>沙特阿拉伯</t>
  </si>
  <si>
    <t>Arabie saoudite</t>
  </si>
  <si>
    <t>SA</t>
  </si>
  <si>
    <t>ISO 3166-2:SA</t>
  </si>
  <si>
    <t> 沙特阿拉伯</t>
  </si>
  <si>
    <t>SDN</t>
  </si>
  <si>
    <t>Sudan</t>
  </si>
  <si>
    <t>苏丹</t>
  </si>
  <si>
    <t>Soudan</t>
  </si>
  <si>
    <t>Sudan (former)</t>
  </si>
  <si>
    <t>SD</t>
  </si>
  <si>
    <t>ISO 3166-2:SD</t>
  </si>
  <si>
    <t> 苏丹</t>
  </si>
  <si>
    <t>SEN</t>
  </si>
  <si>
    <t>Senegal</t>
  </si>
  <si>
    <t>塞内加尔</t>
  </si>
  <si>
    <t>Sénégal</t>
  </si>
  <si>
    <t>SN</t>
  </si>
  <si>
    <t>ISO 3166-2:SN</t>
  </si>
  <si>
    <t> 塞内加尔</t>
  </si>
  <si>
    <t>SGP</t>
  </si>
  <si>
    <t>Singapore</t>
  </si>
  <si>
    <t>新加坡</t>
  </si>
  <si>
    <t>Singapour</t>
  </si>
  <si>
    <t>SG</t>
  </si>
  <si>
    <t>ISO 3166-2:SG</t>
  </si>
  <si>
    <t> 新加坡</t>
  </si>
  <si>
    <t>SGS</t>
  </si>
  <si>
    <t>South Georgia and the South Sandwich Islands</t>
  </si>
  <si>
    <t>GS</t>
  </si>
  <si>
    <t>ISO 3166-2:GS</t>
  </si>
  <si>
    <t> 南乔治亚和南桑威奇群岛</t>
  </si>
  <si>
    <t>SHN</t>
  </si>
  <si>
    <t>Saint Helena</t>
  </si>
  <si>
    <t>圣赫勒拿</t>
  </si>
  <si>
    <t>Sainte-Hélène</t>
  </si>
  <si>
    <t>SH</t>
  </si>
  <si>
    <t xml:space="preserve"> Ascension and Tristan da Cunha</t>
  </si>
  <si>
    <t>St. Helena and Depend.</t>
  </si>
  <si>
    <t>ISO 3166-2:SH</t>
  </si>
  <si>
    <t> 圣赫勒拿、阿森松和特里斯坦-达库尼亚</t>
  </si>
  <si>
    <t>SJM</t>
  </si>
  <si>
    <t>Svalbard and Jan Mayen</t>
  </si>
  <si>
    <t>Svalbard and Jan Mayen Islands</t>
  </si>
  <si>
    <t>斯瓦尔巴群岛和扬马延岛</t>
  </si>
  <si>
    <t>Îles Svalbard et Jan Mayen</t>
  </si>
  <si>
    <t>SJ</t>
  </si>
  <si>
    <t>ISO 3166-2:SJ</t>
  </si>
  <si>
    <t> 斯瓦尔巴和扬马延</t>
  </si>
  <si>
    <t>SLB</t>
  </si>
  <si>
    <t>Solomon Islands</t>
  </si>
  <si>
    <t>所罗门群岛</t>
  </si>
  <si>
    <t>Îles Salomon</t>
  </si>
  <si>
    <t>SB</t>
  </si>
  <si>
    <t>ISO 3166-2:SB</t>
  </si>
  <si>
    <t> 所罗门群岛</t>
  </si>
  <si>
    <t>SLE</t>
  </si>
  <si>
    <t>Sierra Leone</t>
  </si>
  <si>
    <t>塞拉利昂</t>
  </si>
  <si>
    <t>SL</t>
  </si>
  <si>
    <t>ISO 3166-2:SL</t>
  </si>
  <si>
    <t> 塞拉利昂</t>
  </si>
  <si>
    <t>SLV</t>
  </si>
  <si>
    <t>El Salvador</t>
  </si>
  <si>
    <t>萨尔瓦多</t>
  </si>
  <si>
    <t>SV</t>
  </si>
  <si>
    <t>ISO 3166-2:SV</t>
  </si>
  <si>
    <t> 萨尔瓦多</t>
  </si>
  <si>
    <t>SMR</t>
  </si>
  <si>
    <t>San Marino</t>
  </si>
  <si>
    <t>圣马力诺</t>
  </si>
  <si>
    <t>Saint-Marin</t>
  </si>
  <si>
    <t>SM</t>
  </si>
  <si>
    <t>ISO 3166-2:SM</t>
  </si>
  <si>
    <t> 圣马力诺</t>
  </si>
  <si>
    <t>SOM</t>
  </si>
  <si>
    <t>Somalia</t>
  </si>
  <si>
    <t>索马里联邦共和国</t>
  </si>
  <si>
    <t>索马里</t>
  </si>
  <si>
    <t>Somalie</t>
  </si>
  <si>
    <t>SO</t>
  </si>
  <si>
    <t>ISO 3166-2:SO</t>
  </si>
  <si>
    <t> 索马里</t>
  </si>
  <si>
    <t>SPM</t>
  </si>
  <si>
    <t>Saint Pierre and Miquelon</t>
  </si>
  <si>
    <t>圣皮埃尔和密克隆</t>
  </si>
  <si>
    <t>Saint-Pierre-et-Miquelon</t>
  </si>
  <si>
    <t>St. Pierre-Miquelon</t>
  </si>
  <si>
    <t>PM</t>
  </si>
  <si>
    <t>ISO 3166-2:PM</t>
  </si>
  <si>
    <t> 圣皮埃尔和密克隆</t>
  </si>
  <si>
    <t>SRB</t>
  </si>
  <si>
    <t>Serbia</t>
  </si>
  <si>
    <t>塞尔维亚</t>
  </si>
  <si>
    <t>Serbie (la)</t>
  </si>
  <si>
    <t>RS</t>
  </si>
  <si>
    <t>ISO 3166-2:RS</t>
  </si>
  <si>
    <t> 塞尔维亚</t>
  </si>
  <si>
    <t>SSD</t>
  </si>
  <si>
    <t>South Sudan</t>
  </si>
  <si>
    <t>南苏丹</t>
  </si>
  <si>
    <t>Soudan du Sud</t>
  </si>
  <si>
    <t>SS</t>
  </si>
  <si>
    <t>ISO 3166-2:SS</t>
  </si>
  <si>
    <t> 南苏丹</t>
  </si>
  <si>
    <t>STP</t>
  </si>
  <si>
    <t>Sao Tome and Principe</t>
  </si>
  <si>
    <t>圣多美和普林西比</t>
  </si>
  <si>
    <t>Sao Tomé-et-Principe</t>
  </si>
  <si>
    <t>ST</t>
  </si>
  <si>
    <t>ISO 3166-2:ST</t>
  </si>
  <si>
    <t> 圣多美和普林西比</t>
  </si>
  <si>
    <t>SUR</t>
  </si>
  <si>
    <t>Suriname</t>
  </si>
  <si>
    <t>苏里南</t>
  </si>
  <si>
    <t>SR</t>
  </si>
  <si>
    <t>ISO 3166-2:SR</t>
  </si>
  <si>
    <t> 苏里南</t>
  </si>
  <si>
    <t>SVK</t>
  </si>
  <si>
    <t>Slovakia</t>
  </si>
  <si>
    <t>斯洛伐克共和国</t>
  </si>
  <si>
    <t>斯洛伐克</t>
  </si>
  <si>
    <t>Slovaquie</t>
  </si>
  <si>
    <t>SK</t>
  </si>
  <si>
    <t>ISO 3166-2:SK</t>
  </si>
  <si>
    <t> 斯洛伐克</t>
  </si>
  <si>
    <t>SVN</t>
  </si>
  <si>
    <t>Slovenia</t>
  </si>
  <si>
    <t>斯洛文尼亚</t>
  </si>
  <si>
    <t>Slovénie</t>
  </si>
  <si>
    <t>SI</t>
  </si>
  <si>
    <t>ISO 3166-2:SI</t>
  </si>
  <si>
    <t> 斯洛文尼亚</t>
  </si>
  <si>
    <t>SWE</t>
  </si>
  <si>
    <t>Sweden</t>
  </si>
  <si>
    <t>瑞典</t>
  </si>
  <si>
    <t>Suède</t>
  </si>
  <si>
    <t>SE</t>
  </si>
  <si>
    <t>ISO 3166-2:SE</t>
  </si>
  <si>
    <t> 瑞典</t>
  </si>
  <si>
    <t>SWZ</t>
  </si>
  <si>
    <t>Eswatini</t>
  </si>
  <si>
    <t>斯威士兰</t>
  </si>
  <si>
    <t>Swaziland</t>
  </si>
  <si>
    <t>SZ</t>
  </si>
  <si>
    <t>ISO 3166-2:SZ</t>
  </si>
  <si>
    <t> 斯威士兰</t>
  </si>
  <si>
    <t>SXM</t>
  </si>
  <si>
    <t>Sint Maarten (Dutch part)</t>
  </si>
  <si>
    <t>圣马丁（荷属部分）</t>
  </si>
  <si>
    <t>Saint-Martin (partie néerlandaise)</t>
  </si>
  <si>
    <t>SX</t>
  </si>
  <si>
    <t>ISO 3166-2:SX</t>
  </si>
  <si>
    <t> 荷属圣马丁</t>
  </si>
  <si>
    <t>SYC</t>
  </si>
  <si>
    <t>Seychelles</t>
  </si>
  <si>
    <t>塞舌尔</t>
  </si>
  <si>
    <t>SC</t>
  </si>
  <si>
    <t>ISO 3166-2:SC</t>
  </si>
  <si>
    <t> 塞舌尔</t>
  </si>
  <si>
    <t>SYR</t>
  </si>
  <si>
    <t>Syrian Arab Republic</t>
  </si>
  <si>
    <t>阿拉伯叙利亚共和国</t>
  </si>
  <si>
    <t>Syria</t>
  </si>
  <si>
    <t>République arabe syrienne</t>
  </si>
  <si>
    <t>SY</t>
  </si>
  <si>
    <t>ISO 3166-2:SY</t>
  </si>
  <si>
    <t> 叙利亚</t>
  </si>
  <si>
    <t>TCA</t>
  </si>
  <si>
    <t>Turks and Caicos Islands</t>
  </si>
  <si>
    <t>特克斯和凯科斯群岛</t>
  </si>
  <si>
    <t>Îles Turques et Caïques</t>
  </si>
  <si>
    <t>TC</t>
  </si>
  <si>
    <t>ISO 3166-2:TC</t>
  </si>
  <si>
    <t> 特克斯和凯科斯群岛</t>
  </si>
  <si>
    <t>TCD</t>
  </si>
  <si>
    <t>Chad</t>
  </si>
  <si>
    <t>乍得</t>
  </si>
  <si>
    <t>Tchad</t>
  </si>
  <si>
    <t>TD</t>
  </si>
  <si>
    <t>ISO 3166-2:TD</t>
  </si>
  <si>
    <t> 乍得</t>
  </si>
  <si>
    <t>TGO</t>
  </si>
  <si>
    <t>Togo</t>
  </si>
  <si>
    <t>多哥</t>
  </si>
  <si>
    <t>TG</t>
  </si>
  <si>
    <t>ISO 3166-2:TG</t>
  </si>
  <si>
    <t> 多哥</t>
  </si>
  <si>
    <t>THA</t>
  </si>
  <si>
    <t>Thailand</t>
  </si>
  <si>
    <t>泰国</t>
  </si>
  <si>
    <t>Thaïlande</t>
  </si>
  <si>
    <t>TH</t>
  </si>
  <si>
    <t>ISO 3166-2:TH</t>
  </si>
  <si>
    <t> 泰国</t>
  </si>
  <si>
    <t>TJK</t>
  </si>
  <si>
    <t>塔吉克斯坦</t>
  </si>
  <si>
    <t>Tadjikistan</t>
  </si>
  <si>
    <t>TJ</t>
  </si>
  <si>
    <t>ISO 3166-2:TJ</t>
  </si>
  <si>
    <t> 塔吉克斯坦</t>
  </si>
  <si>
    <t>TKL</t>
  </si>
  <si>
    <t>Tokelau</t>
  </si>
  <si>
    <t>托克劳</t>
  </si>
  <si>
    <t>Tokélaou</t>
  </si>
  <si>
    <t>TK</t>
  </si>
  <si>
    <t>ISO 3166-2:TK</t>
  </si>
  <si>
    <t> 托克劳</t>
  </si>
  <si>
    <t>TKM</t>
  </si>
  <si>
    <t>土库曼斯坦</t>
  </si>
  <si>
    <t>Turkménistan</t>
  </si>
  <si>
    <t>TM</t>
  </si>
  <si>
    <t>ISO 3166-2:TM</t>
  </si>
  <si>
    <t> 土库曼斯坦</t>
  </si>
  <si>
    <t>TLS</t>
  </si>
  <si>
    <t>Timor-Leste</t>
  </si>
  <si>
    <t>东帝汶</t>
  </si>
  <si>
    <t>TL</t>
  </si>
  <si>
    <t>ISO 3166-2:TL</t>
  </si>
  <si>
    <t> 东帝汶</t>
  </si>
  <si>
    <t>TON</t>
  </si>
  <si>
    <t>Tonga</t>
  </si>
  <si>
    <t>汤加</t>
  </si>
  <si>
    <t>TO</t>
  </si>
  <si>
    <t>ISO 3166-2:TO</t>
  </si>
  <si>
    <t> 汤加</t>
  </si>
  <si>
    <t>TTO</t>
  </si>
  <si>
    <t>Trinidad and Tobago</t>
  </si>
  <si>
    <t>特立尼达和多巴哥</t>
  </si>
  <si>
    <t>Trinité-et-Tobago</t>
  </si>
  <si>
    <t>TT</t>
  </si>
  <si>
    <t>ISO 3166-2:TT</t>
  </si>
  <si>
    <t> 特立尼达和多巴哥</t>
  </si>
  <si>
    <t>TUN</t>
  </si>
  <si>
    <t>Tunisia</t>
  </si>
  <si>
    <t>突尼斯</t>
  </si>
  <si>
    <t>Tunisie</t>
  </si>
  <si>
    <t>TN</t>
  </si>
  <si>
    <t>ISO 3166-2:TN</t>
  </si>
  <si>
    <t> 突尼斯</t>
  </si>
  <si>
    <t>TUR</t>
  </si>
  <si>
    <t>Turkey</t>
  </si>
  <si>
    <t>土耳其</t>
  </si>
  <si>
    <t>Turquie</t>
  </si>
  <si>
    <t>TR</t>
  </si>
  <si>
    <t>ISO 3166-2:TR</t>
  </si>
  <si>
    <t> 土耳其</t>
  </si>
  <si>
    <t>TUV</t>
  </si>
  <si>
    <t>Tuvalu</t>
  </si>
  <si>
    <t>图瓦卢</t>
  </si>
  <si>
    <t>TV</t>
  </si>
  <si>
    <t>ISO 3166-2:TV</t>
  </si>
  <si>
    <t> 图瓦卢</t>
  </si>
  <si>
    <t>TWN</t>
  </si>
  <si>
    <t>Taiwan</t>
  </si>
  <si>
    <t>TW</t>
  </si>
  <si>
    <t xml:space="preserve"> Province of China[note 1]</t>
  </si>
  <si>
    <t>ISO 3166-2:TW</t>
  </si>
  <si>
    <t>台湾 中国台湾省</t>
  </si>
  <si>
    <t>TZA</t>
  </si>
  <si>
    <t>United Republic of Tanzania</t>
  </si>
  <si>
    <t>坦桑尼亚</t>
  </si>
  <si>
    <t>Tanzania</t>
  </si>
  <si>
    <t>坦桑尼亚联合共和国</t>
  </si>
  <si>
    <t>République-Unie de Tanzanie</t>
  </si>
  <si>
    <t>TZ</t>
  </si>
  <si>
    <t xml:space="preserve"> United Republic of</t>
  </si>
  <si>
    <t>United Rep. of Tanzania</t>
  </si>
  <si>
    <t>ISO 3166-2:TZ</t>
  </si>
  <si>
    <t> 坦桑尼亚</t>
  </si>
  <si>
    <t>UGA</t>
  </si>
  <si>
    <t>Uganda</t>
  </si>
  <si>
    <t>乌干达</t>
  </si>
  <si>
    <t>Ouganda</t>
  </si>
  <si>
    <t>UG</t>
  </si>
  <si>
    <t>ISO 3166-2:UG</t>
  </si>
  <si>
    <t> 乌干达</t>
  </si>
  <si>
    <t>UKR</t>
  </si>
  <si>
    <t>乌克兰</t>
  </si>
  <si>
    <t>UA</t>
  </si>
  <si>
    <t>ISO 3166-2:UA</t>
  </si>
  <si>
    <t> 乌克兰</t>
  </si>
  <si>
    <t>UMI</t>
  </si>
  <si>
    <t>United States Minor Outlying Islands</t>
  </si>
  <si>
    <t>UM</t>
  </si>
  <si>
    <t>ISO 3166-2:UM</t>
  </si>
  <si>
    <t> 美国本土外小岛屿</t>
  </si>
  <si>
    <t>URY</t>
  </si>
  <si>
    <t>Uruguay</t>
  </si>
  <si>
    <t>乌拉圭</t>
  </si>
  <si>
    <t>UY</t>
  </si>
  <si>
    <t>ISO 3166-2:UY</t>
  </si>
  <si>
    <t> 乌拉圭</t>
  </si>
  <si>
    <t>USA</t>
  </si>
  <si>
    <t>United States of America</t>
  </si>
  <si>
    <t>美利坚合众国</t>
  </si>
  <si>
    <t>États-Unis d'Amérique</t>
  </si>
  <si>
    <t>ISO 3166-2:US</t>
  </si>
  <si>
    <t> 美国</t>
  </si>
  <si>
    <t>UZB</t>
  </si>
  <si>
    <t>乌兹别克斯坦</t>
  </si>
  <si>
    <t>Ouzbékistan</t>
  </si>
  <si>
    <t>UZ</t>
  </si>
  <si>
    <t>ISO 3166-2:UZ</t>
  </si>
  <si>
    <t> 乌兹别克斯坦</t>
  </si>
  <si>
    <t>VAT</t>
  </si>
  <si>
    <t>Holy See</t>
  </si>
  <si>
    <t>圣座</t>
  </si>
  <si>
    <t>Saint-Siège</t>
  </si>
  <si>
    <t>VA</t>
  </si>
  <si>
    <t>ISO 3166-2:VA</t>
  </si>
  <si>
    <t> 梵蒂冈</t>
  </si>
  <si>
    <t>VCT</t>
  </si>
  <si>
    <t>Saint Vincent and the Grenadines</t>
  </si>
  <si>
    <t>Saint Vincent/Grenadines</t>
  </si>
  <si>
    <t>VC</t>
  </si>
  <si>
    <t>圣文森特和格林纳丁斯</t>
  </si>
  <si>
    <t>Saint-Vincent-et-les Grenadines</t>
  </si>
  <si>
    <t>St. Vincent-Grenadines</t>
  </si>
  <si>
    <t>ISO 3166-2:VC</t>
  </si>
  <si>
    <t> 圣文森特和格林纳丁斯</t>
  </si>
  <si>
    <t>VEN</t>
  </si>
  <si>
    <t>Venezuela (Bolivarian Republic of)</t>
  </si>
  <si>
    <t>委内瑞拉玻利瓦尔共和国</t>
  </si>
  <si>
    <t>Venezuela</t>
  </si>
  <si>
    <t>Venezuela (République bolivarienne du)</t>
  </si>
  <si>
    <t>VE</t>
  </si>
  <si>
    <t>Venezuela (Bolivar. Rep.)</t>
  </si>
  <si>
    <t>ISO 3166-2:VE</t>
  </si>
  <si>
    <t> 委内瑞拉</t>
  </si>
  <si>
    <t>VGB</t>
  </si>
  <si>
    <t>British Virgin Islands</t>
  </si>
  <si>
    <t>英属维尔京群岛</t>
  </si>
  <si>
    <t>Îles Vierges britanniques</t>
  </si>
  <si>
    <t>Virgin Islands (British)</t>
  </si>
  <si>
    <t>VG</t>
  </si>
  <si>
    <t>ISO 3166-2:VG</t>
  </si>
  <si>
    <t> 英属维尔京群岛</t>
  </si>
  <si>
    <t>VIR</t>
  </si>
  <si>
    <t>United States Virgin Islands</t>
  </si>
  <si>
    <t>美属维尔京群岛</t>
  </si>
  <si>
    <t>Îles Vierges américaines</t>
  </si>
  <si>
    <t>Virgin Islands (U.S.)</t>
  </si>
  <si>
    <t>United States Virgin Is.</t>
  </si>
  <si>
    <t>VI</t>
  </si>
  <si>
    <t>ISO 3166-2:VI</t>
  </si>
  <si>
    <t> 美属维尔京群岛</t>
  </si>
  <si>
    <t>VNM</t>
  </si>
  <si>
    <t>Viet Nam</t>
  </si>
  <si>
    <t>越南</t>
  </si>
  <si>
    <t>Vietnam</t>
  </si>
  <si>
    <t>VN</t>
  </si>
  <si>
    <t>ISO 3166-2:VN</t>
  </si>
  <si>
    <t> 越南</t>
  </si>
  <si>
    <t>VUT</t>
  </si>
  <si>
    <t>Vanuatu</t>
  </si>
  <si>
    <t>瓦努阿图</t>
  </si>
  <si>
    <t>VU</t>
  </si>
  <si>
    <t>ISO 3166-2:VU</t>
  </si>
  <si>
    <t> 瓦努阿图</t>
  </si>
  <si>
    <t>WAK</t>
  </si>
  <si>
    <t>Wake Island</t>
  </si>
  <si>
    <t>WK</t>
  </si>
  <si>
    <t>WLF</t>
  </si>
  <si>
    <t>Wallis and Futuna Islands</t>
  </si>
  <si>
    <t>瓦利斯和富图纳群岛</t>
  </si>
  <si>
    <t>Îles Wallis-et-Futuna</t>
  </si>
  <si>
    <t>Wallis and Futuna</t>
  </si>
  <si>
    <t>Wallis and Futuna Is.</t>
  </si>
  <si>
    <t>WF</t>
  </si>
  <si>
    <t>ISO 3166-2:WF</t>
  </si>
  <si>
    <t> 瓦利斯和富图纳</t>
  </si>
  <si>
    <t>WSM</t>
  </si>
  <si>
    <t>Samoa</t>
  </si>
  <si>
    <t>萨摩亚</t>
  </si>
  <si>
    <t>WS</t>
  </si>
  <si>
    <t>ISO 3166-2:WS</t>
  </si>
  <si>
    <t> 萨摩亚</t>
  </si>
  <si>
    <t>YEM</t>
  </si>
  <si>
    <t>Yemen</t>
  </si>
  <si>
    <t>也门共和国</t>
  </si>
  <si>
    <t>也门</t>
  </si>
  <si>
    <t>Yémen</t>
  </si>
  <si>
    <t>YE</t>
  </si>
  <si>
    <t>ISO 3166-2:YE</t>
  </si>
  <si>
    <t> 也门</t>
  </si>
  <si>
    <t>ZAF</t>
  </si>
  <si>
    <t>South Africa</t>
  </si>
  <si>
    <t>南非</t>
  </si>
  <si>
    <t>Afrique du Sud</t>
  </si>
  <si>
    <t>ZA</t>
  </si>
  <si>
    <t>ISO 3166-2:ZA</t>
  </si>
  <si>
    <t> 南非</t>
  </si>
  <si>
    <t>ZMB</t>
  </si>
  <si>
    <t>Zambia</t>
  </si>
  <si>
    <t>赞比亚</t>
  </si>
  <si>
    <t>Zambie</t>
  </si>
  <si>
    <t>ZM</t>
  </si>
  <si>
    <t>ISO 3166-2:ZM</t>
  </si>
  <si>
    <t> 赞比亚</t>
  </si>
  <si>
    <t>ZWE</t>
  </si>
  <si>
    <t>Zimbabwe</t>
  </si>
  <si>
    <t>津巴布韦</t>
  </si>
  <si>
    <t>ZW</t>
  </si>
  <si>
    <t>ISO 3166-2:ZW</t>
  </si>
  <si>
    <t> 津巴布韦</t>
  </si>
  <si>
    <t>bri</t>
    <phoneticPr fontId="1" type="noConversion"/>
  </si>
  <si>
    <t>Akrotiri and Dhekelia</t>
  </si>
  <si>
    <t>（数据来源维基百科）</t>
    <phoneticPr fontId="1" type="noConversion"/>
  </si>
  <si>
    <t>数据来源OECD</t>
    <phoneticPr fontId="1" type="noConversion"/>
  </si>
  <si>
    <t>Iran (Islamic Republic of)</t>
    <phoneticPr fontId="1" type="noConversion"/>
  </si>
  <si>
    <t>Syrian Arab Republic</t>
    <phoneticPr fontId="1" type="noConversion"/>
  </si>
  <si>
    <t xml:space="preserve">Others </t>
    <phoneticPr fontId="1" type="noConversion"/>
  </si>
  <si>
    <t>Sweden</t>
    <phoneticPr fontId="1" type="noConversion"/>
  </si>
  <si>
    <t>Spain</t>
    <phoneticPr fontId="1" type="noConversion"/>
  </si>
  <si>
    <t>Cyprus</t>
    <phoneticPr fontId="1" type="noConversion"/>
  </si>
  <si>
    <t>拉丁美洲和加勒比地区</t>
    <phoneticPr fontId="1" type="noConversion"/>
  </si>
  <si>
    <t>USA</t>
    <phoneticPr fontId="1" type="noConversion"/>
  </si>
  <si>
    <t>JPN</t>
    <phoneticPr fontId="1" type="noConversion"/>
  </si>
  <si>
    <t>CHN</t>
    <phoneticPr fontId="1" type="noConversion"/>
  </si>
  <si>
    <t>IND</t>
    <phoneticPr fontId="1" type="noConversion"/>
  </si>
  <si>
    <t>RUS</t>
    <phoneticPr fontId="1" type="noConversion"/>
  </si>
  <si>
    <t>BRI in Eurasia</t>
  </si>
  <si>
    <t>BRI in Africa</t>
  </si>
  <si>
    <t xml:space="preserve">Others </t>
  </si>
  <si>
    <t>BRI in Middle East</t>
  </si>
  <si>
    <t>EU</t>
  </si>
  <si>
    <t>Population2020</t>
    <phoneticPr fontId="1" type="noConversion"/>
  </si>
  <si>
    <t>CountryCode</t>
  </si>
  <si>
    <t>BRI in Latin America</t>
    <phoneticPr fontId="1" type="noConversion"/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</si>
  <si>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</si>
  <si>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</si>
  <si>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</si>
  <si>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</si>
  <si>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</si>
  <si>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</si>
  <si>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</si>
  <si>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</si>
  <si>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</si>
  <si>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</si>
  <si>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</si>
  <si>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</si>
  <si>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</si>
  <si>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</si>
  <si>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</si>
  <si>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</si>
  <si>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</si>
  <si>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</si>
  <si>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</si>
  <si>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</si>
  <si>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</si>
  <si>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</si>
  <si>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</si>
  <si>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</si>
  <si>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</si>
  <si>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Shaanxi</t>
  </si>
  <si>
    <t>Gansu</t>
  </si>
  <si>
    <t>Qinghai</t>
  </si>
  <si>
    <t>Ningxia</t>
  </si>
  <si>
    <t>Xinjiang</t>
  </si>
  <si>
    <t>CHNprovince</t>
    <phoneticPr fontId="1" type="noConversion"/>
  </si>
  <si>
    <t>ParentRegion</t>
    <phoneticPr fontId="1" type="noConversion"/>
  </si>
  <si>
    <t>Jiangsu</t>
    <phoneticPr fontId="1" type="noConversion"/>
  </si>
  <si>
    <t>Huabei</t>
    <phoneticPr fontId="1" type="noConversion"/>
  </si>
  <si>
    <t>Dongbei</t>
    <phoneticPr fontId="1" type="noConversion"/>
  </si>
  <si>
    <t>Huadong</t>
    <phoneticPr fontId="1" type="noConversion"/>
  </si>
  <si>
    <t>Huazhong</t>
    <phoneticPr fontId="1" type="noConversion"/>
  </si>
  <si>
    <t>Huanan</t>
    <phoneticPr fontId="1" type="noConversion"/>
  </si>
  <si>
    <t>Xinan</t>
    <phoneticPr fontId="1" type="noConversion"/>
  </si>
  <si>
    <t>Xibei</t>
    <phoneticPr fontId="1" type="noConversion"/>
  </si>
  <si>
    <t>北京市</t>
    <phoneticPr fontId="1" type="noConversion"/>
  </si>
  <si>
    <t>天津市</t>
    <phoneticPr fontId="1" type="noConversion"/>
  </si>
  <si>
    <t>河北省</t>
    <phoneticPr fontId="1" type="noConversion"/>
  </si>
  <si>
    <t>山西省</t>
    <phoneticPr fontId="1" type="noConversion"/>
  </si>
  <si>
    <t>内蒙古自治区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</si>
  <si>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</si>
  <si>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</si>
  <si>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</si>
  <si>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</si>
  <si>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</si>
  <si>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</si>
  <si>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</si>
  <si>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</si>
  <si>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</si>
  <si>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</si>
  <si>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</si>
  <si>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湖南省</t>
    <phoneticPr fontId="1" type="noConversion"/>
  </si>
  <si>
    <t>广东省</t>
    <phoneticPr fontId="1" type="noConversion"/>
  </si>
  <si>
    <t>广西壮族自治区</t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</si>
  <si>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</si>
  <si>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</si>
  <si>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</si>
  <si>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</si>
  <si>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</si>
  <si>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</si>
  <si>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</si>
  <si>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</si>
  <si>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宁夏回族自治区</t>
    <phoneticPr fontId="1" type="noConversion"/>
  </si>
  <si>
    <t>新疆维吾尔自治区</t>
    <phoneticPr fontId="1" type="noConversion"/>
  </si>
  <si>
    <t>湖北省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</si>
</sst>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opLeftCell="A250" workbookViewId="0">
      <selection activeCell="B257" sqref="B257:B286"/>
    </sheetView>
  </sheetViews>
  <sheetFormatPr defaultRowHeight="13.8" x14ac:dyDescent="0.25"/>
  <cols>
    <col min="3" max="3" width="9.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340</v>
      </c>
      <c r="B2" t="str" cm="1">
        <f t="array" ref="B2">IF(ISERROR(VLOOKUP(A2,区域划分!$M$3:$N$7,2,0)),INDEX(区域划分!A$1:G$1,,MATCH(1,区域划分!A2:G2,0)),A2)</f>
        <v>Latin America</v>
      </c>
    </row>
    <row r="3" spans="1:2" x14ac:dyDescent="0.25">
      <c r="A3" t="s">
        <v>356</v>
      </c>
      <c r="B3" t="str" cm="1">
        <f t="array" ref="B3">IF(ISERROR(VLOOKUP(A3,区域划分!$M$3:$N$7,2,0)),INDEX(区域划分!A$1:G$1,,MATCH(1,区域划分!A3:G3,0)),A3)</f>
        <v>Eurasia</v>
      </c>
    </row>
    <row r="4" spans="1:2" x14ac:dyDescent="0.25">
      <c r="A4" t="s">
        <v>367</v>
      </c>
      <c r="B4" t="str" cm="1">
        <f t="array" ref="B4">IF(ISERROR(VLOOKUP(A4,区域划分!$M$3:$N$7,2,0)),INDEX(区域划分!A$1:G$1,,MATCH(1,区域划分!A4:G4,0)),A4)</f>
        <v>Africa</v>
      </c>
    </row>
    <row r="5" spans="1:2" x14ac:dyDescent="0.25">
      <c r="A5" t="s">
        <v>378</v>
      </c>
      <c r="B5" t="str" cm="1">
        <f t="array" ref="B5">IF(ISERROR(VLOOKUP(A5,区域划分!$M$3:$N$7,2,0)),INDEX(区域划分!A$1:G$1,,MATCH(1,区域划分!A5:G5,0)),A5)</f>
        <v>Latin America</v>
      </c>
    </row>
    <row r="6" spans="1:2" x14ac:dyDescent="0.25">
      <c r="A6" t="s">
        <v>384</v>
      </c>
      <c r="B6" t="str" cm="1">
        <f t="array" ref="B6">IF(ISERROR(VLOOKUP(A6,区域划分!$M$3:$N$7,2,0)),INDEX(区域划分!A$1:G$1,,MATCH(1,区域划分!A6:G6,0)),A6)</f>
        <v xml:space="preserve">Others </v>
      </c>
    </row>
    <row r="7" spans="1:2" x14ac:dyDescent="0.25">
      <c r="A7" t="s">
        <v>391</v>
      </c>
      <c r="B7" t="str" cm="1">
        <f t="array" ref="B7">IF(ISERROR(VLOOKUP(A7,区域划分!$M$3:$N$7,2,0)),INDEX(区域划分!A$1:G$1,,MATCH(1,区域划分!A7:G7,0)),A7)</f>
        <v xml:space="preserve">Others </v>
      </c>
    </row>
    <row r="8" spans="1:2" x14ac:dyDescent="0.25">
      <c r="A8" t="s">
        <v>401</v>
      </c>
      <c r="B8" t="str" cm="1">
        <f t="array" ref="B8">IF(ISERROR(VLOOKUP(A8,区域划分!$M$3:$N$7,2,0)),INDEX(区域划分!A$1:G$1,,MATCH(1,区域划分!A8:G8,0)),A8)</f>
        <v>Other high income</v>
      </c>
    </row>
    <row r="9" spans="1:2" x14ac:dyDescent="0.25">
      <c r="A9" t="s">
        <v>408</v>
      </c>
      <c r="B9" t="str" cm="1">
        <f t="array" ref="B9">IF(ISERROR(VLOOKUP(A9,区域划分!$M$3:$N$7,2,0)),INDEX(区域划分!A$1:G$1,,MATCH(1,区域划分!A9:G9,0)),A9)</f>
        <v xml:space="preserve">Others </v>
      </c>
    </row>
    <row r="10" spans="1:2" x14ac:dyDescent="0.25">
      <c r="A10" t="s">
        <v>412</v>
      </c>
      <c r="B10" t="str" cm="1">
        <f t="array" ref="B10">IF(ISERROR(VLOOKUP(A10,区域划分!$M$3:$N$7,2,0)),INDEX(区域划分!A$1:G$1,,MATCH(1,区域划分!A10:G10,0)),A10)</f>
        <v>Middle East</v>
      </c>
    </row>
    <row r="11" spans="1:2" x14ac:dyDescent="0.25">
      <c r="A11" t="s">
        <v>421</v>
      </c>
      <c r="B11" t="str" cm="1">
        <f t="array" ref="B11">IF(ISERROR(VLOOKUP(A11,区域划分!$M$3:$N$7,2,0)),INDEX(区域划分!A$1:G$1,,MATCH(1,区域划分!A11:G11,0)),A11)</f>
        <v>Latin America</v>
      </c>
    </row>
    <row r="12" spans="1:2" x14ac:dyDescent="0.25">
      <c r="A12" t="s">
        <v>430</v>
      </c>
      <c r="B12" t="str" cm="1">
        <f t="array" ref="B12">IF(ISERROR(VLOOKUP(A12,区域划分!$M$3:$N$7,2,0)),INDEX(区域划分!A$1:G$1,,MATCH(1,区域划分!A12:G12,0)),A12)</f>
        <v>Eurasia</v>
      </c>
    </row>
    <row r="13" spans="1:2" x14ac:dyDescent="0.25">
      <c r="A13" t="s">
        <v>437</v>
      </c>
      <c r="B13" t="str" cm="1">
        <f t="array" ref="B13">IF(ISERROR(VLOOKUP(A13,区域划分!$M$3:$N$7,2,0)),INDEX(区域划分!A$1:G$1,,MATCH(1,区域划分!A13:G13,0)),A13)</f>
        <v xml:space="preserve">Others </v>
      </c>
    </row>
    <row r="14" spans="1:2" x14ac:dyDescent="0.25">
      <c r="A14" t="s">
        <v>449</v>
      </c>
      <c r="B14" t="str" cm="1">
        <f t="array" ref="B14">IF(ISERROR(VLOOKUP(A14,区域划分!$M$3:$N$7,2,0)),INDEX(区域划分!A$1:G$1,,MATCH(1,区域划分!A14:G14,0)),A14)</f>
        <v xml:space="preserve">Others </v>
      </c>
    </row>
    <row r="15" spans="1:2" x14ac:dyDescent="0.25">
      <c r="A15" t="s">
        <v>454</v>
      </c>
      <c r="B15" t="str" cm="1">
        <f t="array" ref="B15">IF(ISERROR(VLOOKUP(A15,区域划分!$M$3:$N$7,2,0)),INDEX(区域划分!A$1:G$1,,MATCH(1,区域划分!A15:G15,0)),A15)</f>
        <v xml:space="preserve">Others </v>
      </c>
    </row>
    <row r="16" spans="1:2" x14ac:dyDescent="0.25">
      <c r="A16" t="s">
        <v>460</v>
      </c>
      <c r="B16" t="str" cm="1">
        <f t="array" ref="B16">IF(ISERROR(VLOOKUP(A16,区域划分!$M$3:$N$7,2,0)),INDEX(区域划分!A$1:G$1,,MATCH(1,区域划分!A16:G16,0)),A16)</f>
        <v>Latin America</v>
      </c>
    </row>
    <row r="17" spans="1:2" x14ac:dyDescent="0.25">
      <c r="A17" t="s">
        <v>467</v>
      </c>
      <c r="B17" t="str" cm="1">
        <f t="array" ref="B17">IF(ISERROR(VLOOKUP(A17,区域划分!$M$3:$N$7,2,0)),INDEX(区域划分!A$1:G$1,,MATCH(1,区域划分!A17:G17,0)),A17)</f>
        <v>Other high income</v>
      </c>
    </row>
    <row r="18" spans="1:2" x14ac:dyDescent="0.25">
      <c r="A18" t="s">
        <v>477</v>
      </c>
      <c r="B18" t="str" cm="1">
        <f t="array" ref="B18">IF(ISERROR(VLOOKUP(A18,区域划分!$M$3:$N$7,2,0)),INDEX(区域划分!A$1:G$1,,MATCH(1,区域划分!A18:G18,0)),A18)</f>
        <v>EU</v>
      </c>
    </row>
    <row r="19" spans="1:2" x14ac:dyDescent="0.25">
      <c r="A19" t="s">
        <v>486</v>
      </c>
      <c r="B19" t="str" cm="1">
        <f t="array" ref="B19">IF(ISERROR(VLOOKUP(A19,区域划分!$M$3:$N$7,2,0)),INDEX(区域划分!A$1:G$1,,MATCH(1,区域划分!A19:G19,0)),A19)</f>
        <v>Eurasia</v>
      </c>
    </row>
    <row r="20" spans="1:2" x14ac:dyDescent="0.25">
      <c r="A20" t="s">
        <v>492</v>
      </c>
      <c r="B20" t="str" cm="1">
        <f t="array" ref="B20">IF(ISERROR(VLOOKUP(A20,区域划分!$M$3:$N$7,2,0)),INDEX(区域划分!A$1:G$1,,MATCH(1,区域划分!A20:G20,0)),A20)</f>
        <v>Africa</v>
      </c>
    </row>
    <row r="21" spans="1:2" x14ac:dyDescent="0.25">
      <c r="A21" t="s">
        <v>499</v>
      </c>
      <c r="B21" t="str" cm="1">
        <f t="array" ref="B21">IF(ISERROR(VLOOKUP(A21,区域划分!$M$3:$N$7,2,0)),INDEX(区域划分!A$1:G$1,,MATCH(1,区域划分!A21:G21,0)),A21)</f>
        <v>EU</v>
      </c>
    </row>
    <row r="22" spans="1:2" x14ac:dyDescent="0.25">
      <c r="A22" t="s">
        <v>506</v>
      </c>
      <c r="B22" t="str" cm="1">
        <f t="array" ref="B22">IF(ISERROR(VLOOKUP(A22,区域划分!$M$3:$N$7,2,0)),INDEX(区域划分!A$1:G$1,,MATCH(1,区域划分!A22:G22,0)),A22)</f>
        <v>Africa</v>
      </c>
    </row>
    <row r="23" spans="1:2" x14ac:dyDescent="0.25">
      <c r="A23" t="s">
        <v>515</v>
      </c>
      <c r="B23" t="str" cm="1">
        <f t="array" ref="B23">IF(ISERROR(VLOOKUP(A23,区域划分!$M$3:$N$7,2,0)),INDEX(区域划分!A$1:G$1,,MATCH(1,区域划分!A23:G23,0)),A23)</f>
        <v xml:space="preserve">Others </v>
      </c>
    </row>
    <row r="24" spans="1:2" x14ac:dyDescent="0.25">
      <c r="A24" t="s">
        <v>523</v>
      </c>
      <c r="B24" t="str" cm="1">
        <f t="array" ref="B24">IF(ISERROR(VLOOKUP(A24,区域划分!$M$3:$N$7,2,0)),INDEX(区域划分!A$1:G$1,,MATCH(1,区域划分!A24:G24,0)),A24)</f>
        <v>Africa</v>
      </c>
    </row>
    <row r="25" spans="1:2" x14ac:dyDescent="0.25">
      <c r="A25" t="s">
        <v>529</v>
      </c>
      <c r="B25" t="str" cm="1">
        <f t="array" ref="B25">IF(ISERROR(VLOOKUP(A25,区域划分!$M$3:$N$7,2,0)),INDEX(区域划分!A$1:G$1,,MATCH(1,区域划分!A25:G25,0)),A25)</f>
        <v xml:space="preserve">Others </v>
      </c>
    </row>
    <row r="26" spans="1:2" x14ac:dyDescent="0.25">
      <c r="A26" t="s">
        <v>536</v>
      </c>
      <c r="B26" t="str" cm="1">
        <f t="array" ref="B26">IF(ISERROR(VLOOKUP(A26,区域划分!$M$3:$N$7,2,0)),INDEX(区域划分!A$1:G$1,,MATCH(1,区域划分!A26:G26,0)),A26)</f>
        <v>EU</v>
      </c>
    </row>
    <row r="27" spans="1:2" x14ac:dyDescent="0.25">
      <c r="A27" t="s">
        <v>545</v>
      </c>
      <c r="B27" t="str" cm="1">
        <f t="array" ref="B27">IF(ISERROR(VLOOKUP(A27,区域划分!$M$3:$N$7,2,0)),INDEX(区域划分!A$1:G$1,,MATCH(1,区域划分!A27:G27,0)),A27)</f>
        <v>Middle East</v>
      </c>
    </row>
    <row r="28" spans="1:2" x14ac:dyDescent="0.25">
      <c r="A28" t="s">
        <v>552</v>
      </c>
      <c r="B28" t="str" cm="1">
        <f t="array" ref="B28">IF(ISERROR(VLOOKUP(A28,区域划分!$M$3:$N$7,2,0)),INDEX(区域划分!A$1:G$1,,MATCH(1,区域划分!A28:G28,0)),A28)</f>
        <v>Latin America</v>
      </c>
    </row>
    <row r="29" spans="1:2" x14ac:dyDescent="0.25">
      <c r="A29" t="s">
        <v>559</v>
      </c>
      <c r="B29" t="str" cm="1">
        <f t="array" ref="B29">IF(ISERROR(VLOOKUP(A29,区域划分!$M$3:$N$7,2,0)),INDEX(区域划分!A$1:G$1,,MATCH(1,区域划分!A29:G29,0)),A29)</f>
        <v xml:space="preserve">Others </v>
      </c>
    </row>
    <row r="30" spans="1:2" x14ac:dyDescent="0.25">
      <c r="A30" t="s">
        <v>566</v>
      </c>
      <c r="B30" t="str" cm="1">
        <f t="array" ref="B30">IF(ISERROR(VLOOKUP(A30,区域划分!$M$3:$N$7,2,0)),INDEX(区域划分!A$1:G$1,,MATCH(1,区域划分!A30:G30,0)),A30)</f>
        <v>Latin America</v>
      </c>
    </row>
    <row r="31" spans="1:2" x14ac:dyDescent="0.25">
      <c r="A31" t="s">
        <v>573</v>
      </c>
      <c r="B31" t="str" cm="1">
        <f t="array" ref="B31">IF(ISERROR(VLOOKUP(A31,区域划分!$M$3:$N$7,2,0)),INDEX(区域划分!A$1:G$1,,MATCH(1,区域划分!A31:G31,0)),A31)</f>
        <v>Eurasia</v>
      </c>
    </row>
    <row r="32" spans="1:2" x14ac:dyDescent="0.25">
      <c r="A32" t="s">
        <v>579</v>
      </c>
      <c r="B32" t="str" cm="1">
        <f t="array" ref="B32">IF(ISERROR(VLOOKUP(A32,区域划分!$M$3:$N$7,2,0)),INDEX(区域划分!A$1:G$1,,MATCH(1,区域划分!A32:G32,0)),A32)</f>
        <v>Latin America</v>
      </c>
    </row>
    <row r="33" spans="1:2" x14ac:dyDescent="0.25">
      <c r="A33" t="s">
        <v>587</v>
      </c>
      <c r="B33" t="str" cm="1">
        <f t="array" ref="B33">IF(ISERROR(VLOOKUP(A33,区域划分!$M$3:$N$7,2,0)),INDEX(区域划分!A$1:G$1,,MATCH(1,区域划分!A33:G33,0)),A33)</f>
        <v>Other high income</v>
      </c>
    </row>
    <row r="34" spans="1:2" x14ac:dyDescent="0.25">
      <c r="A34" t="s">
        <v>596</v>
      </c>
      <c r="B34" t="str" cm="1">
        <f t="array" ref="B34">IF(ISERROR(VLOOKUP(A34,区域划分!$M$3:$N$7,2,0)),INDEX(区域划分!A$1:G$1,,MATCH(1,区域划分!A34:G34,0)),A34)</f>
        <v>Latin America</v>
      </c>
    </row>
    <row r="35" spans="1:2" x14ac:dyDescent="0.25">
      <c r="A35" t="s">
        <v>520</v>
      </c>
      <c r="B35" t="str" cm="1">
        <f t="array" ref="B35">IF(ISERROR(VLOOKUP(A35,区域划分!$M$3:$N$7,2,0)),INDEX(区域划分!A$1:G$1,,MATCH(1,区域划分!A35:G35,0)),A35)</f>
        <v xml:space="preserve">Others </v>
      </c>
    </row>
    <row r="36" spans="1:2" x14ac:dyDescent="0.25">
      <c r="A36" t="s">
        <v>608</v>
      </c>
      <c r="B36" t="str" cm="1">
        <f t="array" ref="B36">IF(ISERROR(VLOOKUP(A36,区域划分!$M$3:$N$7,2,0)),INDEX(区域划分!A$1:G$1,,MATCH(1,区域划分!A36:G36,0)),A36)</f>
        <v>Latin America</v>
      </c>
    </row>
    <row r="37" spans="1:2" x14ac:dyDescent="0.25">
      <c r="A37" t="s">
        <v>615</v>
      </c>
      <c r="B37" t="str" cm="1">
        <f t="array" ref="B37">IF(ISERROR(VLOOKUP(A37,区域划分!$M$3:$N$7,2,0)),INDEX(区域划分!A$1:G$1,,MATCH(1,区域划分!A37:G37,0)),A37)</f>
        <v>Latin America</v>
      </c>
    </row>
    <row r="38" spans="1:2" x14ac:dyDescent="0.25">
      <c r="A38" t="s">
        <v>622</v>
      </c>
      <c r="B38" t="str" cm="1">
        <f t="array" ref="B38">IF(ISERROR(VLOOKUP(A38,区域划分!$M$3:$N$7,2,0)),INDEX(区域划分!A$1:G$1,,MATCH(1,区域划分!A38:G38,0)),A38)</f>
        <v>Other high income</v>
      </c>
    </row>
    <row r="39" spans="1:2" x14ac:dyDescent="0.25">
      <c r="A39" t="s">
        <v>632</v>
      </c>
      <c r="B39" t="str" cm="1">
        <f t="array" ref="B39">IF(ISERROR(VLOOKUP(A39,区域划分!$M$3:$N$7,2,0)),INDEX(区域划分!A$1:G$1,,MATCH(1,区域划分!A39:G39,0)),A39)</f>
        <v xml:space="preserve">Others </v>
      </c>
    </row>
    <row r="40" spans="1:2" x14ac:dyDescent="0.25">
      <c r="A40" t="s">
        <v>639</v>
      </c>
      <c r="B40" t="str" cm="1">
        <f t="array" ref="B40">IF(ISERROR(VLOOKUP(A40,区域划分!$M$3:$N$7,2,0)),INDEX(区域划分!A$1:G$1,,MATCH(1,区域划分!A40:G40,0)),A40)</f>
        <v xml:space="preserve">Others </v>
      </c>
    </row>
    <row r="41" spans="1:2" x14ac:dyDescent="0.25">
      <c r="A41" t="s">
        <v>644</v>
      </c>
      <c r="B41" t="str" cm="1">
        <f t="array" ref="B41">IF(ISERROR(VLOOKUP(A41,区域划分!$M$3:$N$7,2,0)),INDEX(区域划分!A$1:G$1,,MATCH(1,区域划分!A41:G41,0)),A41)</f>
        <v>Africa</v>
      </c>
    </row>
    <row r="42" spans="1:2" x14ac:dyDescent="0.25">
      <c r="A42" t="s">
        <v>652</v>
      </c>
      <c r="B42" t="str" cm="1">
        <f t="array" ref="B42">IF(ISERROR(VLOOKUP(A42,区域划分!$M$3:$N$7,2,0)),INDEX(区域划分!A$1:G$1,,MATCH(1,区域划分!A42:G42,0)),A42)</f>
        <v>Africa</v>
      </c>
    </row>
    <row r="43" spans="1:2" x14ac:dyDescent="0.25">
      <c r="A43" t="s">
        <v>660</v>
      </c>
      <c r="B43" t="str" cm="1">
        <f t="array" ref="B43">IF(ISERROR(VLOOKUP(A43,区域划分!$M$3:$N$7,2,0)),INDEX(区域划分!A$1:G$1,,MATCH(1,区域划分!A43:G43,0)),A43)</f>
        <v>Other high income</v>
      </c>
    </row>
    <row r="44" spans="1:2" x14ac:dyDescent="0.25">
      <c r="A44" t="s">
        <v>666</v>
      </c>
      <c r="B44" t="str" cm="1">
        <f t="array" ref="B44">IF(ISERROR(VLOOKUP(A44,区域划分!$M$3:$N$7,2,0)),INDEX(区域划分!A$1:G$1,,MATCH(1,区域划分!A44:G44,0)),A44)</f>
        <v xml:space="preserve">Others </v>
      </c>
    </row>
    <row r="45" spans="1:2" x14ac:dyDescent="0.25">
      <c r="A45" t="s">
        <v>671</v>
      </c>
      <c r="B45" t="str" cm="1">
        <f t="array" ref="B45">IF(ISERROR(VLOOKUP(A45,区域划分!$M$3:$N$7,2,0)),INDEX(区域划分!A$1:G$1,,MATCH(1,区域划分!A45:G45,0)),A45)</f>
        <v>Other high income</v>
      </c>
    </row>
    <row r="46" spans="1:2" x14ac:dyDescent="0.25">
      <c r="A46" t="s">
        <v>678</v>
      </c>
      <c r="B46" t="str" cm="1">
        <f t="array" ref="B46">IF(ISERROR(VLOOKUP(A46,区域划分!$M$3:$N$7,2,0)),INDEX(区域划分!A$1:G$1,,MATCH(1,区域划分!A46:G46,0)),A46)</f>
        <v>Latin America</v>
      </c>
    </row>
    <row r="47" spans="1:2" x14ac:dyDescent="0.25">
      <c r="A47" t="s">
        <v>693</v>
      </c>
      <c r="B47" t="str" cm="1">
        <f t="array" ref="B47">IF(ISERROR(VLOOKUP(A47,区域划分!$M$3:$N$7,2,0)),INDEX(区域划分!A$1:G$1,,MATCH(1,区域划分!A48:G48,0)),A47)</f>
        <v xml:space="preserve">Others </v>
      </c>
    </row>
    <row r="48" spans="1:2" x14ac:dyDescent="0.25">
      <c r="A48" t="s">
        <v>702</v>
      </c>
      <c r="B48" t="str" cm="1">
        <f t="array" ref="B48">IF(ISERROR(VLOOKUP(A48,区域划分!$M$3:$N$7,2,0)),INDEX(区域划分!A$1:G$1,,MATCH(1,区域划分!A49:G49,0)),A48)</f>
        <v>Africa</v>
      </c>
    </row>
    <row r="49" spans="1:2" x14ac:dyDescent="0.25">
      <c r="A49" t="s">
        <v>709</v>
      </c>
      <c r="B49" t="str" cm="1">
        <f t="array" ref="B49">IF(ISERROR(VLOOKUP(A49,区域划分!$M$3:$N$7,2,0)),INDEX(区域划分!A$1:G$1,,MATCH(1,区域划分!A50:G50,0)),A49)</f>
        <v>Africa</v>
      </c>
    </row>
    <row r="50" spans="1:2" x14ac:dyDescent="0.25">
      <c r="A50" t="s">
        <v>721</v>
      </c>
      <c r="B50" t="str" cm="1">
        <f t="array" ref="B50">IF(ISERROR(VLOOKUP(A50,区域划分!$M$3:$N$7,2,0)),INDEX(区域划分!A$1:G$1,,MATCH(1,区域划分!A51:G51,0)),A50)</f>
        <v>Africa</v>
      </c>
    </row>
    <row r="51" spans="1:2" x14ac:dyDescent="0.25">
      <c r="A51" t="s">
        <v>729</v>
      </c>
      <c r="B51" t="str" cm="1">
        <f t="array" ref="B51">IF(ISERROR(VLOOKUP(A51,区域划分!$M$3:$N$7,2,0)),INDEX(区域划分!A$1:G$1,,MATCH(1,区域划分!A52:G52,0)),A51)</f>
        <v xml:space="preserve">Others </v>
      </c>
    </row>
    <row r="52" spans="1:2" x14ac:dyDescent="0.25">
      <c r="A52" t="s">
        <v>736</v>
      </c>
      <c r="B52" t="str" cm="1">
        <f t="array" ref="B52">IF(ISERROR(VLOOKUP(A52,区域划分!$M$3:$N$7,2,0)),INDEX(区域划分!A$1:G$1,,MATCH(1,区域划分!A53:G53,0)),A52)</f>
        <v>Latin America</v>
      </c>
    </row>
    <row r="53" spans="1:2" x14ac:dyDescent="0.25">
      <c r="A53" t="s">
        <v>743</v>
      </c>
      <c r="B53" t="str" cm="1">
        <f t="array" ref="B53">IF(ISERROR(VLOOKUP(A53,区域划分!$M$3:$N$7,2,0)),INDEX(区域划分!A$1:G$1,,MATCH(1,区域划分!A54:G54,0)),A53)</f>
        <v>Africa</v>
      </c>
    </row>
    <row r="54" spans="1:2" x14ac:dyDescent="0.25">
      <c r="A54" t="s">
        <v>750</v>
      </c>
      <c r="B54" t="str" cm="1">
        <f t="array" ref="B54">IF(ISERROR(VLOOKUP(A54,区域划分!$M$3:$N$7,2,0)),INDEX(区域划分!A$1:G$1,,MATCH(1,区域划分!A55:G55,0)),A54)</f>
        <v>Africa</v>
      </c>
    </row>
    <row r="55" spans="1:2" x14ac:dyDescent="0.25">
      <c r="A55" t="s">
        <v>757</v>
      </c>
      <c r="B55" t="str" cm="1">
        <f t="array" ref="B55">IF(ISERROR(VLOOKUP(A55,区域划分!$M$3:$N$7,2,0)),INDEX(区域划分!A$1:G$1,,MATCH(1,区域划分!A56:G56,0)),A55)</f>
        <v>Latin America</v>
      </c>
    </row>
    <row r="56" spans="1:2" x14ac:dyDescent="0.25">
      <c r="A56" t="s">
        <v>763</v>
      </c>
      <c r="B56" t="str" cm="1">
        <f t="array" ref="B56">IF(ISERROR(VLOOKUP(A56,区域划分!$M$3:$N$7,2,0)),INDEX(区域划分!A$1:G$1,,MATCH(1,区域划分!A57:G57,0)),A56)</f>
        <v>Latin America</v>
      </c>
    </row>
    <row r="57" spans="1:2" x14ac:dyDescent="0.25">
      <c r="A57" t="s">
        <v>769</v>
      </c>
      <c r="B57" t="str" cm="1">
        <f t="array" ref="B57">IF(ISERROR(VLOOKUP(A57,区域划分!$M$3:$N$7,2,0)),INDEX(区域划分!A$1:G$1,,MATCH(1,区域划分!A58:G58,0)),A57)</f>
        <v>Latin America</v>
      </c>
    </row>
    <row r="58" spans="1:2" x14ac:dyDescent="0.25">
      <c r="A58" t="s">
        <v>776</v>
      </c>
      <c r="B58" t="str" cm="1">
        <f t="array" ref="B58">IF(ISERROR(VLOOKUP(A58,区域划分!$M$3:$N$7,2,0)),INDEX(区域划分!A$1:G$1,,MATCH(1,区域划分!A59:G59,0)),A58)</f>
        <v xml:space="preserve">Others </v>
      </c>
    </row>
    <row r="59" spans="1:2" x14ac:dyDescent="0.25">
      <c r="A59" t="s">
        <v>781</v>
      </c>
      <c r="B59" t="str" cm="1">
        <f t="array" ref="B59">IF(ISERROR(VLOOKUP(A59,区域划分!$M$3:$N$7,2,0)),INDEX(区域划分!A$1:G$1,,MATCH(1,区域划分!A60:G60,0)),A59)</f>
        <v>Latin America</v>
      </c>
    </row>
    <row r="60" spans="1:2" x14ac:dyDescent="0.25">
      <c r="A60" t="s">
        <v>788</v>
      </c>
      <c r="B60" t="str" cm="1">
        <f t="array" ref="B60">IF(ISERROR(VLOOKUP(A60,区域划分!$M$3:$N$7,2,0)),INDEX(区域划分!A$1:G$1,,MATCH(1,区域划分!A61:G61,0)),A60)</f>
        <v>EU</v>
      </c>
    </row>
    <row r="61" spans="1:2" x14ac:dyDescent="0.25">
      <c r="A61" t="s">
        <v>795</v>
      </c>
      <c r="B61" t="str" cm="1">
        <f t="array" ref="B61">IF(ISERROR(VLOOKUP(A61,区域划分!$M$3:$N$7,2,0)),INDEX(区域划分!A$1:G$1,,MATCH(1,区域划分!A62:G62,0)),A61)</f>
        <v>EU</v>
      </c>
    </row>
    <row r="62" spans="1:2" x14ac:dyDescent="0.25">
      <c r="A62" t="s">
        <v>803</v>
      </c>
      <c r="B62" t="str" cm="1">
        <f t="array" ref="B62">IF(ISERROR(VLOOKUP(A62,区域划分!$M$3:$N$7,2,0)),INDEX(区域划分!A$1:G$1,,MATCH(1,区域划分!A63:G63,0)),A62)</f>
        <v>EU</v>
      </c>
    </row>
    <row r="63" spans="1:2" x14ac:dyDescent="0.25">
      <c r="A63" t="s">
        <v>810</v>
      </c>
      <c r="B63" t="str" cm="1">
        <f t="array" ref="B63">IF(ISERROR(VLOOKUP(A63,区域划分!$M$3:$N$7,2,0)),INDEX(区域划分!A$1:G$1,,MATCH(1,区域划分!A64:G64,0)),A63)</f>
        <v>Africa</v>
      </c>
    </row>
    <row r="64" spans="1:2" x14ac:dyDescent="0.25">
      <c r="A64" t="s">
        <v>816</v>
      </c>
      <c r="B64" t="str" cm="1">
        <f t="array" ref="B64">IF(ISERROR(VLOOKUP(A64,区域划分!$M$3:$N$7,2,0)),INDEX(区域划分!A$1:G$1,,MATCH(1,区域划分!A65:G65,0)),A64)</f>
        <v>Latin America</v>
      </c>
    </row>
    <row r="65" spans="1:2" x14ac:dyDescent="0.25">
      <c r="A65" t="s">
        <v>823</v>
      </c>
      <c r="B65" t="str" cm="1">
        <f t="array" ref="B65">IF(ISERROR(VLOOKUP(A65,区域划分!$M$3:$N$7,2,0)),INDEX(区域划分!A$1:G$1,,MATCH(1,区域划分!A66:G66,0)),A65)</f>
        <v>EU</v>
      </c>
    </row>
    <row r="66" spans="1:2" x14ac:dyDescent="0.25">
      <c r="A66" t="s">
        <v>830</v>
      </c>
      <c r="B66" t="str" cm="1">
        <f t="array" ref="B66">IF(ISERROR(VLOOKUP(A66,区域划分!$M$3:$N$7,2,0)),INDEX(区域划分!A$1:G$1,,MATCH(1,区域划分!A67:G67,0)),A66)</f>
        <v>Latin America</v>
      </c>
    </row>
    <row r="67" spans="1:2" x14ac:dyDescent="0.25">
      <c r="A67" t="s">
        <v>837</v>
      </c>
      <c r="B67" t="str" cm="1">
        <f t="array" ref="B67">IF(ISERROR(VLOOKUP(A67,区域划分!$M$3:$N$7,2,0)),INDEX(区域划分!A$1:G$1,,MATCH(1,区域划分!A68:G68,0)),A67)</f>
        <v>Africa</v>
      </c>
    </row>
    <row r="68" spans="1:2" x14ac:dyDescent="0.25">
      <c r="A68" t="s">
        <v>847</v>
      </c>
      <c r="B68" t="str" cm="1">
        <f t="array" ref="B68">IF(ISERROR(VLOOKUP(A68,区域划分!$M$3:$N$7,2,0)),INDEX(区域划分!A$1:G$1,,MATCH(1,区域划分!A69:G69,0)),A68)</f>
        <v>Latin America</v>
      </c>
    </row>
    <row r="69" spans="1:2" x14ac:dyDescent="0.25">
      <c r="A69" t="s">
        <v>854</v>
      </c>
      <c r="B69" t="str" cm="1">
        <f t="array" ref="B69">IF(ISERROR(VLOOKUP(A69,区域划分!$M$3:$N$7,2,0)),INDEX(区域划分!A$1:G$1,,MATCH(1,区域划分!A70:G70,0)),A69)</f>
        <v>Middle East</v>
      </c>
    </row>
    <row r="70" spans="1:2" x14ac:dyDescent="0.25">
      <c r="A70" t="s">
        <v>861</v>
      </c>
      <c r="B70" t="str" cm="1">
        <f t="array" ref="B70">IF(ISERROR(VLOOKUP(A70,区域划分!$M$3:$N$7,2,0)),INDEX(区域划分!A$1:G$1,,MATCH(1,区域划分!A71:G71,0)),A70)</f>
        <v>Africa</v>
      </c>
    </row>
    <row r="71" spans="1:2" x14ac:dyDescent="0.25">
      <c r="A71" t="s">
        <v>868</v>
      </c>
      <c r="B71" t="str" cm="1">
        <f t="array" ref="B71">IF(ISERROR(VLOOKUP(A71,区域划分!$M$3:$N$7,2,0)),INDEX(区域划分!A$1:G$1,,MATCH(1,区域划分!A72:G72,0)),A71)</f>
        <v>Africa</v>
      </c>
    </row>
    <row r="72" spans="1:2" x14ac:dyDescent="0.25">
      <c r="A72" t="s">
        <v>875</v>
      </c>
      <c r="B72" t="str" cm="1">
        <f t="array" ref="B72">IF(ISERROR(VLOOKUP(A72,区域划分!$M$3:$N$7,2,0)),INDEX(区域划分!A$1:G$1,,MATCH(1,区域划分!A73:G73,0)),A72)</f>
        <v>EU</v>
      </c>
    </row>
    <row r="73" spans="1:2" x14ac:dyDescent="0.25">
      <c r="A73" t="s">
        <v>882</v>
      </c>
      <c r="B73" t="str" cm="1">
        <f t="array" ref="B73">IF(ISERROR(VLOOKUP(A73,区域划分!$M$3:$N$7,2,0)),INDEX(区域划分!A$1:G$1,,MATCH(1,区域划分!A74:G74,0)),A73)</f>
        <v>EU</v>
      </c>
    </row>
    <row r="74" spans="1:2" x14ac:dyDescent="0.25">
      <c r="A74" t="s">
        <v>889</v>
      </c>
      <c r="B74" t="str" cm="1">
        <f t="array" ref="B74">IF(ISERROR(VLOOKUP(A74,区域划分!$M$3:$N$7,2,0)),INDEX(区域划分!A$1:G$1,,MATCH(1,区域划分!A75:G75,0)),A74)</f>
        <v>Africa</v>
      </c>
    </row>
    <row r="75" spans="1:2" x14ac:dyDescent="0.25">
      <c r="A75" t="s">
        <v>896</v>
      </c>
      <c r="B75" t="str" cm="1">
        <f t="array" ref="B75">IF(ISERROR(VLOOKUP(A75,区域划分!$M$3:$N$7,2,0)),INDEX(区域划分!A$1:G$1,,MATCH(1,区域划分!A76:G76,0)),A75)</f>
        <v>EU</v>
      </c>
    </row>
    <row r="76" spans="1:2" x14ac:dyDescent="0.25">
      <c r="A76" t="s">
        <v>903</v>
      </c>
      <c r="B76" t="str" cm="1">
        <f t="array" ref="B76">IF(ISERROR(VLOOKUP(A76,区域划分!$M$3:$N$7,2,0)),INDEX(区域划分!A$1:G$1,,MATCH(1,区域划分!A77:G77,0)),A76)</f>
        <v xml:space="preserve">Others </v>
      </c>
    </row>
    <row r="77" spans="1:2" x14ac:dyDescent="0.25">
      <c r="A77" t="s">
        <v>912</v>
      </c>
      <c r="B77" t="str" cm="1">
        <f t="array" ref="B77">IF(ISERROR(VLOOKUP(A77,区域划分!$M$3:$N$7,2,0)),INDEX(区域划分!A$1:G$1,,MATCH(1,区域划分!A78:G78,0)),A77)</f>
        <v>Latin America</v>
      </c>
    </row>
    <row r="78" spans="1:2" x14ac:dyDescent="0.25">
      <c r="A78" t="s">
        <v>921</v>
      </c>
      <c r="B78" t="str" cm="1">
        <f t="array" ref="B78">IF(ISERROR(VLOOKUP(A78,区域划分!$M$3:$N$7,2,0)),INDEX(区域划分!A$1:G$1,,MATCH(1,区域划分!A79:G79,0)),A78)</f>
        <v>EU</v>
      </c>
    </row>
    <row r="79" spans="1:2" x14ac:dyDescent="0.25">
      <c r="A79" t="s">
        <v>927</v>
      </c>
      <c r="B79" t="str" cm="1">
        <f t="array" ref="B79">IF(ISERROR(VLOOKUP(A79,区域划分!$M$3:$N$7,2,0)),INDEX(区域划分!A$1:G$1,,MATCH(1,区域划分!A80:G80,0)),A79)</f>
        <v xml:space="preserve">Others </v>
      </c>
    </row>
    <row r="80" spans="1:2" x14ac:dyDescent="0.25">
      <c r="A80" t="s">
        <v>935</v>
      </c>
      <c r="B80" t="str" cm="1">
        <f t="array" ref="B80">IF(ISERROR(VLOOKUP(A80,区域划分!$M$3:$N$7,2,0)),INDEX(区域划分!A$1:G$1,,MATCH(1,区域划分!A81:G81,0)),A80)</f>
        <v xml:space="preserve">Others </v>
      </c>
    </row>
    <row r="81" spans="1:2" x14ac:dyDescent="0.25">
      <c r="A81" t="s">
        <v>948</v>
      </c>
      <c r="B81" t="str" cm="1">
        <f t="array" ref="B81">IF(ISERROR(VLOOKUP(A81,区域划分!$M$3:$N$7,2,0)),INDEX(区域划分!A$1:G$1,,MATCH(1,区域划分!A82:G82,0)),A81)</f>
        <v>Africa</v>
      </c>
    </row>
    <row r="82" spans="1:2" x14ac:dyDescent="0.25">
      <c r="A82" t="s">
        <v>954</v>
      </c>
      <c r="B82" t="str" cm="1">
        <f t="array" ref="B82">IF(ISERROR(VLOOKUP(A82,区域划分!$M$3:$N$7,2,0)),INDEX(区域划分!A$1:G$1,,MATCH(1,区域划分!A83:G83,0)),A82)</f>
        <v>Other high income</v>
      </c>
    </row>
    <row r="83" spans="1:2" x14ac:dyDescent="0.25">
      <c r="A83" t="s">
        <v>962</v>
      </c>
      <c r="B83" t="str" cm="1">
        <f t="array" ref="B83">IF(ISERROR(VLOOKUP(A83,区域划分!$M$3:$N$7,2,0)),INDEX(区域划分!A$1:G$1,,MATCH(1,区域划分!A84:G84,0)),A83)</f>
        <v>Eurasia</v>
      </c>
    </row>
    <row r="84" spans="1:2" x14ac:dyDescent="0.25">
      <c r="A84" t="s">
        <v>968</v>
      </c>
      <c r="B84" t="str" cm="1">
        <f t="array" ref="B84">IF(ISERROR(VLOOKUP(A84,区域划分!$M$3:$N$7,2,0)),INDEX(区域划分!A$1:G$1,,MATCH(1,区域划分!A85:G85,0)),A84)</f>
        <v xml:space="preserve">Others </v>
      </c>
    </row>
    <row r="85" spans="1:2" x14ac:dyDescent="0.25">
      <c r="A85" t="s">
        <v>975</v>
      </c>
      <c r="B85" t="str" cm="1">
        <f t="array" ref="B85">IF(ISERROR(VLOOKUP(A85,区域划分!$M$3:$N$7,2,0)),INDEX(区域划分!A$1:G$1,,MATCH(1,区域划分!A86:G86,0)),A85)</f>
        <v>Africa</v>
      </c>
    </row>
    <row r="86" spans="1:2" x14ac:dyDescent="0.25">
      <c r="A86" t="s">
        <v>981</v>
      </c>
      <c r="B86" t="str" cm="1">
        <f t="array" ref="B86">IF(ISERROR(VLOOKUP(A86,区域划分!$M$3:$N$7,2,0)),INDEX(区域划分!A$1:G$1,,MATCH(1,区域划分!A87:G87,0)),A86)</f>
        <v xml:space="preserve">Others </v>
      </c>
    </row>
    <row r="87" spans="1:2" x14ac:dyDescent="0.25">
      <c r="A87" t="s">
        <v>987</v>
      </c>
      <c r="B87" t="str" cm="1">
        <f t="array" ref="B87">IF(ISERROR(VLOOKUP(A87,区域划分!$M$3:$N$7,2,0)),INDEX(区域划分!A$1:G$1,,MATCH(1,区域划分!A88:G88,0)),A87)</f>
        <v>Africa</v>
      </c>
    </row>
    <row r="88" spans="1:2" x14ac:dyDescent="0.25">
      <c r="A88" t="s">
        <v>994</v>
      </c>
      <c r="B88" t="str" cm="1">
        <f t="array" ref="B88">IF(ISERROR(VLOOKUP(A88,区域划分!$M$3:$N$7,2,0)),INDEX(区域划分!A$1:G$1,,MATCH(1,区域划分!A89:G89,0)),A88)</f>
        <v>Latin America</v>
      </c>
    </row>
    <row r="89" spans="1:2" x14ac:dyDescent="0.25">
      <c r="A89" t="s">
        <v>1000</v>
      </c>
      <c r="B89" t="str" cm="1">
        <f t="array" ref="B89">IF(ISERROR(VLOOKUP(A89,区域划分!$M$3:$N$7,2,0)),INDEX(区域划分!A$1:G$1,,MATCH(1,区域划分!A90:G90,0)),A89)</f>
        <v>Africa</v>
      </c>
    </row>
    <row r="90" spans="1:2" x14ac:dyDescent="0.25">
      <c r="A90" t="s">
        <v>1008</v>
      </c>
      <c r="B90" t="str" cm="1">
        <f t="array" ref="B90">IF(ISERROR(VLOOKUP(A90,区域划分!$M$3:$N$7,2,0)),INDEX(区域划分!A$1:G$1,,MATCH(1,区域划分!A91:G91,0)),A90)</f>
        <v>Africa</v>
      </c>
    </row>
    <row r="91" spans="1:2" x14ac:dyDescent="0.25">
      <c r="A91" t="s">
        <v>1015</v>
      </c>
      <c r="B91" t="str" cm="1">
        <f t="array" ref="B91">IF(ISERROR(VLOOKUP(A91,区域划分!$M$3:$N$7,2,0)),INDEX(区域划分!A$1:G$1,,MATCH(1,区域划分!A92:G92,0)),A91)</f>
        <v>Africa</v>
      </c>
    </row>
    <row r="92" spans="1:2" x14ac:dyDescent="0.25">
      <c r="A92" t="s">
        <v>1022</v>
      </c>
      <c r="B92" t="str" cm="1">
        <f t="array" ref="B92">IF(ISERROR(VLOOKUP(A92,区域划分!$M$3:$N$7,2,0)),INDEX(区域划分!A$1:G$1,,MATCH(1,区域划分!A93:G93,0)),A92)</f>
        <v>EU</v>
      </c>
    </row>
    <row r="93" spans="1:2" x14ac:dyDescent="0.25">
      <c r="A93" t="s">
        <v>1029</v>
      </c>
      <c r="B93" t="str" cm="1">
        <f t="array" ref="B93">IF(ISERROR(VLOOKUP(A93,区域划分!$M$3:$N$7,2,0)),INDEX(区域划分!A$1:G$1,,MATCH(1,区域划分!A94:G94,0)),A93)</f>
        <v>Latin America</v>
      </c>
    </row>
    <row r="94" spans="1:2" x14ac:dyDescent="0.25">
      <c r="A94" t="s">
        <v>1035</v>
      </c>
      <c r="B94" t="str" cm="1">
        <f t="array" ref="B94">IF(ISERROR(VLOOKUP(A94,区域划分!$M$3:$N$7,2,0)),INDEX(区域划分!A$1:G$1,,MATCH(1,区域划分!A95:G95,0)),A94)</f>
        <v xml:space="preserve">Others </v>
      </c>
    </row>
    <row r="95" spans="1:2" x14ac:dyDescent="0.25">
      <c r="A95" t="s">
        <v>1042</v>
      </c>
      <c r="B95" t="str" cm="1">
        <f t="array" ref="B95">IF(ISERROR(VLOOKUP(A95,区域划分!$M$3:$N$7,2,0)),INDEX(区域划分!A$1:G$1,,MATCH(1,区域划分!A96:G96,0)),A95)</f>
        <v>Latin America</v>
      </c>
    </row>
    <row r="96" spans="1:2" x14ac:dyDescent="0.25">
      <c r="A96" t="s">
        <v>1048</v>
      </c>
      <c r="B96" t="str" cm="1">
        <f t="array" ref="B96">IF(ISERROR(VLOOKUP(A96,区域划分!$M$3:$N$7,2,0)),INDEX(区域划分!A$1:G$1,,MATCH(1,区域划分!A97:G97,0)),A96)</f>
        <v>Latin America</v>
      </c>
    </row>
    <row r="97" spans="1:2" x14ac:dyDescent="0.25">
      <c r="A97" t="s">
        <v>1055</v>
      </c>
      <c r="B97" t="str" cm="1">
        <f t="array" ref="B97">IF(ISERROR(VLOOKUP(A97,区域划分!$M$3:$N$7,2,0)),INDEX(区域划分!A$1:G$1,,MATCH(1,区域划分!A98:G98,0)),A97)</f>
        <v>Other high income</v>
      </c>
    </row>
    <row r="98" spans="1:2" x14ac:dyDescent="0.25">
      <c r="A98" t="s">
        <v>1061</v>
      </c>
      <c r="B98" t="str" cm="1">
        <f t="array" ref="B98">IF(ISERROR(VLOOKUP(A98,区域划分!$M$3:$N$7,2,0)),INDEX(区域划分!A$1:G$1,,MATCH(1,区域划分!A99:G99,0)),A98)</f>
        <v>Latin America</v>
      </c>
    </row>
    <row r="99" spans="1:2" x14ac:dyDescent="0.25">
      <c r="A99" t="s">
        <v>1067</v>
      </c>
      <c r="B99" t="str" cm="1">
        <f t="array" ref="B99">IF(ISERROR(VLOOKUP(A99,区域划分!$M$3:$N$7,2,0)),INDEX(区域划分!A$1:G$1,,MATCH(1,区域划分!A100:G100,0)),A99)</f>
        <v xml:space="preserve">Others </v>
      </c>
    </row>
    <row r="100" spans="1:2" x14ac:dyDescent="0.25">
      <c r="A100" t="s">
        <v>1069</v>
      </c>
      <c r="B100" t="str" cm="1">
        <f t="array" ref="B100">IF(ISERROR(VLOOKUP(A100,区域划分!$M$3:$N$7,2,0)),INDEX(区域划分!A$1:G$1,,MATCH(1,区域划分!A101:G101,0)),A100)</f>
        <v xml:space="preserve">Others </v>
      </c>
    </row>
    <row r="101" spans="1:2" x14ac:dyDescent="0.25">
      <c r="A101" t="s">
        <v>1077</v>
      </c>
      <c r="B101" t="str" cm="1">
        <f t="array" ref="B101">IF(ISERROR(VLOOKUP(A101,区域划分!$M$3:$N$7,2,0)),INDEX(区域划分!A$1:G$1,,MATCH(1,区域划分!A102:G102,0)),A101)</f>
        <v xml:space="preserve">Others </v>
      </c>
    </row>
    <row r="102" spans="1:2" x14ac:dyDescent="0.25">
      <c r="A102" t="s">
        <v>1082</v>
      </c>
      <c r="B102" t="str" cm="1">
        <f t="array" ref="B102">IF(ISERROR(VLOOKUP(A102,区域划分!$M$3:$N$7,2,0)),INDEX(区域划分!A$1:G$1,,MATCH(1,区域划分!A103:G103,0)),A102)</f>
        <v>Latin America</v>
      </c>
    </row>
    <row r="103" spans="1:2" x14ac:dyDescent="0.25">
      <c r="A103" t="s">
        <v>1088</v>
      </c>
      <c r="B103" t="str" cm="1">
        <f t="array" ref="B103">IF(ISERROR(VLOOKUP(A103,区域划分!$M$3:$N$7,2,0)),INDEX(区域划分!A$1:G$1,,MATCH(1,区域划分!A104:G104,0)),A103)</f>
        <v>EU</v>
      </c>
    </row>
    <row r="104" spans="1:2" x14ac:dyDescent="0.25">
      <c r="A104" t="s">
        <v>1095</v>
      </c>
      <c r="B104" t="str" cm="1">
        <f t="array" ref="B104">IF(ISERROR(VLOOKUP(A104,区域划分!$M$3:$N$7,2,0)),INDEX(区域划分!A$1:G$1,,MATCH(1,区域划分!A105:G105,0)),A104)</f>
        <v>Latin America</v>
      </c>
    </row>
    <row r="105" spans="1:2" x14ac:dyDescent="0.25">
      <c r="A105" t="s">
        <v>1102</v>
      </c>
      <c r="B105" t="str" cm="1">
        <f t="array" ref="B105">IF(ISERROR(VLOOKUP(A105,区域划分!$M$3:$N$7,2,0)),INDEX(区域划分!A$1:G$1,,MATCH(1,区域划分!A106:G106,0)),A105)</f>
        <v>EU</v>
      </c>
    </row>
    <row r="106" spans="1:2" x14ac:dyDescent="0.25">
      <c r="A106" t="s">
        <v>1109</v>
      </c>
      <c r="B106" t="str" cm="1">
        <f t="array" ref="B106">IF(ISERROR(VLOOKUP(A106,区域划分!$M$3:$N$7,2,0)),INDEX(区域划分!A$1:G$1,,MATCH(1,区域划分!A107:G107,0)),A106)</f>
        <v xml:space="preserve">Others </v>
      </c>
    </row>
    <row r="107" spans="1:2" x14ac:dyDescent="0.25">
      <c r="A107" t="s">
        <v>1116</v>
      </c>
      <c r="B107" t="str" cm="1">
        <f t="array" ref="B107">IF(ISERROR(VLOOKUP(A107,区域划分!$M$3:$N$7,2,0)),INDEX(区域划分!A$1:G$1,,MATCH(1,区域划分!A108:G108,0)),A107)</f>
        <v xml:space="preserve">Others </v>
      </c>
    </row>
    <row r="108" spans="1:2" x14ac:dyDescent="0.25">
      <c r="A108" t="s">
        <v>1123</v>
      </c>
      <c r="B108" t="str" cm="1">
        <f t="array" ref="B108">IF(ISERROR(VLOOKUP(A108,区域划分!$M$3:$N$7,2,0)),INDEX(区域划分!A$1:G$1,,MATCH(1,区域划分!A109:G109,0)),A108)</f>
        <v>IND</v>
      </c>
    </row>
    <row r="109" spans="1:2" x14ac:dyDescent="0.25">
      <c r="A109" t="s">
        <v>1129</v>
      </c>
      <c r="B109" t="str" cm="1">
        <f t="array" ref="B109">IF(ISERROR(VLOOKUP(A109,区域划分!$M$3:$N$7,2,0)),INDEX(区域划分!A$1:G$1,,MATCH(1,区域划分!A110:G110,0)),A109)</f>
        <v xml:space="preserve">Others </v>
      </c>
    </row>
    <row r="110" spans="1:2" x14ac:dyDescent="0.25">
      <c r="A110" t="s">
        <v>1134</v>
      </c>
      <c r="B110" t="str" cm="1">
        <f t="array" ref="B110">IF(ISERROR(VLOOKUP(A110,区域划分!$M$3:$N$7,2,0)),INDEX(区域划分!A$1:G$1,,MATCH(1,区域划分!A111:G111,0)),A110)</f>
        <v>EU</v>
      </c>
    </row>
    <row r="111" spans="1:2" x14ac:dyDescent="0.25">
      <c r="A111" t="s">
        <v>1141</v>
      </c>
      <c r="B111" t="str" cm="1">
        <f t="array" ref="B111">IF(ISERROR(VLOOKUP(A111,区域划分!$M$3:$N$7,2,0)),INDEX(区域划分!A$1:G$1,,MATCH(1,区域划分!A112:G112,0)),A111)</f>
        <v>Middle East</v>
      </c>
    </row>
    <row r="112" spans="1:2" x14ac:dyDescent="0.25">
      <c r="A112" t="s">
        <v>1149</v>
      </c>
      <c r="B112" t="str" cm="1">
        <f t="array" ref="B112">IF(ISERROR(VLOOKUP(A112,区域划分!$M$3:$N$7,2,0)),INDEX(区域划分!A$1:G$1,,MATCH(1,区域划分!A113:G113,0)),A112)</f>
        <v>Middle East</v>
      </c>
    </row>
    <row r="113" spans="1:2" x14ac:dyDescent="0.25">
      <c r="A113" t="s">
        <v>1155</v>
      </c>
      <c r="B113" t="str" cm="1">
        <f t="array" ref="B113">IF(ISERROR(VLOOKUP(A113,区域划分!$M$3:$N$7,2,0)),INDEX(区域划分!A$1:G$1,,MATCH(1,区域划分!A114:G114,0)),A113)</f>
        <v>Other high income</v>
      </c>
    </row>
    <row r="114" spans="1:2" x14ac:dyDescent="0.25">
      <c r="A114" t="s">
        <v>1162</v>
      </c>
      <c r="B114" t="str" cm="1">
        <f t="array" ref="B114">IF(ISERROR(VLOOKUP(A114,区域划分!$M$3:$N$7,2,0)),INDEX(区域划分!A$1:G$1,,MATCH(1,区域划分!A115:G115,0)),A114)</f>
        <v>Middle East</v>
      </c>
    </row>
    <row r="115" spans="1:2" x14ac:dyDescent="0.25">
      <c r="A115" t="s">
        <v>1169</v>
      </c>
      <c r="B115" t="str" cm="1">
        <f t="array" ref="B115">IF(ISERROR(VLOOKUP(A115,区域划分!$M$3:$N$7,2,0)),INDEX(区域划分!A$1:G$1,,MATCH(1,区域划分!A116:G116,0)),A115)</f>
        <v>EU</v>
      </c>
    </row>
    <row r="116" spans="1:2" x14ac:dyDescent="0.25">
      <c r="A116" t="s">
        <v>1176</v>
      </c>
      <c r="B116" t="str" cm="1">
        <f t="array" ref="B116">IF(ISERROR(VLOOKUP(A116,区域划分!$M$3:$N$7,2,0)),INDEX(区域划分!A$1:G$1,,MATCH(1,区域划分!A117:G117,0)),A116)</f>
        <v>Latin America</v>
      </c>
    </row>
    <row r="117" spans="1:2" x14ac:dyDescent="0.25">
      <c r="A117" t="s">
        <v>1183</v>
      </c>
      <c r="B117" t="str" cm="1">
        <f t="array" ref="B117">IF(ISERROR(VLOOKUP(A117,区域划分!$M$3:$N$7,2,0)),INDEX(区域划分!A$1:G$1,,MATCH(1,区域划分!A118:G118,0)),A117)</f>
        <v xml:space="preserve">Others </v>
      </c>
    </row>
    <row r="118" spans="1:2" x14ac:dyDescent="0.25">
      <c r="A118" t="s">
        <v>1190</v>
      </c>
      <c r="B118" t="str" cm="1">
        <f t="array" ref="B118">IF(ISERROR(VLOOKUP(A118,区域划分!$M$3:$N$7,2,0)),INDEX(区域划分!A$1:G$1,,MATCH(1,区域划分!A119:G119,0)),A118)</f>
        <v>Middle East</v>
      </c>
    </row>
    <row r="119" spans="1:2" x14ac:dyDescent="0.25">
      <c r="A119" t="s">
        <v>1197</v>
      </c>
      <c r="B119" t="str" cm="1">
        <f t="array" ref="B119">IF(ISERROR(VLOOKUP(A119,区域划分!$M$3:$N$7,2,0)),INDEX(区域划分!A$1:G$1,,MATCH(1,区域划分!A120:G120,0)),A119)</f>
        <v>JPN</v>
      </c>
    </row>
    <row r="120" spans="1:2" x14ac:dyDescent="0.25">
      <c r="A120" t="s">
        <v>1203</v>
      </c>
      <c r="B120" t="str" cm="1">
        <f t="array" ref="B120">IF(ISERROR(VLOOKUP(A120,区域划分!$M$3:$N$7,2,0)),INDEX(区域划分!A$1:G$1,,MATCH(1,区域划分!A121:G121,0)),A120)</f>
        <v>Eurasia</v>
      </c>
    </row>
    <row r="121" spans="1:2" x14ac:dyDescent="0.25">
      <c r="A121" t="s">
        <v>1210</v>
      </c>
      <c r="B121" t="str" cm="1">
        <f t="array" ref="B121">IF(ISERROR(VLOOKUP(A121,区域划分!$M$3:$N$7,2,0)),INDEX(区域划分!A$1:G$1,,MATCH(1,区域划分!A122:G122,0)),A121)</f>
        <v>Africa</v>
      </c>
    </row>
    <row r="122" spans="1:2" x14ac:dyDescent="0.25">
      <c r="A122" t="s">
        <v>1216</v>
      </c>
      <c r="B122" t="str" cm="1">
        <f t="array" ref="B122">IF(ISERROR(VLOOKUP(A122,区域划分!$M$3:$N$7,2,0)),INDEX(区域划分!A$1:G$1,,MATCH(1,区域划分!A123:G123,0)),A122)</f>
        <v>Eurasia</v>
      </c>
    </row>
    <row r="123" spans="1:2" x14ac:dyDescent="0.25">
      <c r="A123" t="s">
        <v>1222</v>
      </c>
      <c r="B123" t="str" cm="1">
        <f t="array" ref="B123">IF(ISERROR(VLOOKUP(A123,区域划分!$M$3:$N$7,2,0)),INDEX(区域划分!A$1:G$1,,MATCH(1,区域划分!A124:G124,0)),A123)</f>
        <v xml:space="preserve">Others </v>
      </c>
    </row>
    <row r="124" spans="1:2" x14ac:dyDescent="0.25">
      <c r="A124" t="s">
        <v>1229</v>
      </c>
      <c r="B124" t="str" cm="1">
        <f t="array" ref="B124">IF(ISERROR(VLOOKUP(A124,区域划分!$M$3:$N$7,2,0)),INDEX(区域划分!A$1:G$1,,MATCH(1,区域划分!A125:G125,0)),A124)</f>
        <v xml:space="preserve">Others </v>
      </c>
    </row>
    <row r="125" spans="1:2" x14ac:dyDescent="0.25">
      <c r="A125" t="s">
        <v>1235</v>
      </c>
      <c r="B125" t="str" cm="1">
        <f t="array" ref="B125">IF(ISERROR(VLOOKUP(A125,区域划分!$M$3:$N$7,2,0)),INDEX(区域划分!A$1:G$1,,MATCH(1,区域划分!A126:G126,0)),A125)</f>
        <v>Latin America</v>
      </c>
    </row>
    <row r="126" spans="1:2" x14ac:dyDescent="0.25">
      <c r="A126" t="s">
        <v>1243</v>
      </c>
      <c r="B126" t="str" cm="1">
        <f t="array" ref="B126">IF(ISERROR(VLOOKUP(A126,区域划分!$M$3:$N$7,2,0)),INDEX(区域划分!A$1:G$1,,MATCH(1,区域划分!A127:G127,0)),A126)</f>
        <v>Other high income</v>
      </c>
    </row>
    <row r="127" spans="1:2" x14ac:dyDescent="0.25">
      <c r="A127" t="s">
        <v>1253</v>
      </c>
      <c r="B127" t="str" cm="1">
        <f t="array" ref="B127">IF(ISERROR(VLOOKUP(A127,区域划分!$M$3:$N$7,2,0)),INDEX(区域划分!A$1:G$1,,MATCH(1,区域划分!A128:G128,0)),A127)</f>
        <v xml:space="preserve">Others </v>
      </c>
    </row>
    <row r="128" spans="1:2" x14ac:dyDescent="0.25">
      <c r="A128" t="s">
        <v>1256</v>
      </c>
      <c r="B128" t="str" cm="1">
        <f t="array" ref="B128">IF(ISERROR(VLOOKUP(A128,区域划分!$M$3:$N$7,2,0)),INDEX(区域划分!A$1:G$1,,MATCH(1,区域划分!A129:G129,0)),A128)</f>
        <v>Middle East</v>
      </c>
    </row>
    <row r="129" spans="1:2" x14ac:dyDescent="0.25">
      <c r="A129" t="s">
        <v>1263</v>
      </c>
      <c r="B129" t="str" cm="1">
        <f t="array" ref="B129">IF(ISERROR(VLOOKUP(A129,区域划分!$M$3:$N$7,2,0)),INDEX(区域划分!A$1:G$1,,MATCH(1,区域划分!A130:G130,0)),A129)</f>
        <v xml:space="preserve">Others </v>
      </c>
    </row>
    <row r="130" spans="1:2" x14ac:dyDescent="0.25">
      <c r="A130" t="s">
        <v>1273</v>
      </c>
      <c r="B130" t="str" cm="1">
        <f t="array" ref="B130">IF(ISERROR(VLOOKUP(A130,区域划分!$M$3:$N$7,2,0)),INDEX(区域划分!A$1:G$1,,MATCH(1,区域划分!A131:G131,0)),A130)</f>
        <v>Middle East</v>
      </c>
    </row>
    <row r="131" spans="1:2" x14ac:dyDescent="0.25">
      <c r="A131" t="s">
        <v>1280</v>
      </c>
      <c r="B131" t="str" cm="1">
        <f t="array" ref="B131">IF(ISERROR(VLOOKUP(A131,区域划分!$M$3:$N$7,2,0)),INDEX(区域划分!A$1:G$1,,MATCH(1,区域划分!A132:G132,0)),A131)</f>
        <v>Africa</v>
      </c>
    </row>
    <row r="132" spans="1:2" x14ac:dyDescent="0.25">
      <c r="A132" t="s">
        <v>1287</v>
      </c>
      <c r="B132" t="str" cm="1">
        <f t="array" ref="B132">IF(ISERROR(VLOOKUP(A132,区域划分!$M$3:$N$7,2,0)),INDEX(区域划分!A$1:G$1,,MATCH(1,区域划分!A133:G133,0)),A132)</f>
        <v>Africa</v>
      </c>
    </row>
    <row r="133" spans="1:2" x14ac:dyDescent="0.25">
      <c r="A133" t="s">
        <v>1294</v>
      </c>
      <c r="B133" t="str" cm="1">
        <f t="array" ref="B133">IF(ISERROR(VLOOKUP(A133,区域划分!$M$3:$N$7,2,0)),INDEX(区域划分!A$1:G$1,,MATCH(1,区域划分!A134:G134,0)),A133)</f>
        <v>Latin America</v>
      </c>
    </row>
    <row r="134" spans="1:2" x14ac:dyDescent="0.25">
      <c r="A134" t="s">
        <v>1302</v>
      </c>
      <c r="B134" t="str" cm="1">
        <f t="array" ref="B134">IF(ISERROR(VLOOKUP(A134,区域划分!$M$3:$N$7,2,0)),INDEX(区域划分!A$1:G$1,,MATCH(1,区域划分!A135:G135,0)),A134)</f>
        <v>Other high income</v>
      </c>
    </row>
    <row r="135" spans="1:2" x14ac:dyDescent="0.25">
      <c r="A135" t="s">
        <v>1308</v>
      </c>
      <c r="B135" t="str" cm="1">
        <f t="array" ref="B135">IF(ISERROR(VLOOKUP(A135,区域划分!$M$3:$N$7,2,0)),INDEX(区域划分!A$1:G$1,,MATCH(1,区域划分!A136:G136,0)),A135)</f>
        <v xml:space="preserve">Others </v>
      </c>
    </row>
    <row r="136" spans="1:2" x14ac:dyDescent="0.25">
      <c r="A136" t="s">
        <v>1314</v>
      </c>
      <c r="B136" t="str" cm="1">
        <f t="array" ref="B136">IF(ISERROR(VLOOKUP(A136,区域划分!$M$3:$N$7,2,0)),INDEX(区域划分!A$1:G$1,,MATCH(1,区域划分!A137:G137,0)),A136)</f>
        <v>Africa</v>
      </c>
    </row>
    <row r="137" spans="1:2" x14ac:dyDescent="0.25">
      <c r="A137" t="s">
        <v>1320</v>
      </c>
      <c r="B137" t="str" cm="1">
        <f t="array" ref="B137">IF(ISERROR(VLOOKUP(A137,区域划分!$M$3:$N$7,2,0)),INDEX(区域划分!A$1:G$1,,MATCH(1,区域划分!A138:G138,0)),A137)</f>
        <v>EU</v>
      </c>
    </row>
    <row r="138" spans="1:2" x14ac:dyDescent="0.25">
      <c r="A138" t="s">
        <v>1327</v>
      </c>
      <c r="B138" t="str" cm="1">
        <f t="array" ref="B138">IF(ISERROR(VLOOKUP(A138,区域划分!$M$3:$N$7,2,0)),INDEX(区域划分!A$1:G$1,,MATCH(1,区域划分!A139:G139,0)),A138)</f>
        <v>EU</v>
      </c>
    </row>
    <row r="139" spans="1:2" x14ac:dyDescent="0.25">
      <c r="A139" t="s">
        <v>1333</v>
      </c>
      <c r="B139" t="str" cm="1">
        <f t="array" ref="B139">IF(ISERROR(VLOOKUP(A139,区域划分!$M$3:$N$7,2,0)),INDEX(区域划分!A$1:G$1,,MATCH(1,区域划分!A140:G140,0)),A139)</f>
        <v>EU</v>
      </c>
    </row>
    <row r="140" spans="1:2" x14ac:dyDescent="0.25">
      <c r="A140" t="s">
        <v>1341</v>
      </c>
      <c r="B140" t="str" cm="1">
        <f t="array" ref="B140">IF(ISERROR(VLOOKUP(A140,区域划分!$M$3:$N$7,2,0)),INDEX(区域划分!A$1:G$1,,MATCH(1,区域划分!A141:G141,0)),A140)</f>
        <v xml:space="preserve">Others </v>
      </c>
    </row>
    <row r="141" spans="1:2" x14ac:dyDescent="0.25">
      <c r="A141" t="s">
        <v>1351</v>
      </c>
      <c r="B141" t="str" cm="1">
        <f t="array" ref="B141">IF(ISERROR(VLOOKUP(A141,区域划分!$M$3:$N$7,2,0)),INDEX(区域划分!A$1:G$1,,MATCH(1,区域划分!A142:G142,0)),A141)</f>
        <v>Latin America</v>
      </c>
    </row>
    <row r="142" spans="1:2" x14ac:dyDescent="0.25">
      <c r="A142" t="s">
        <v>1360</v>
      </c>
      <c r="B142" t="str" cm="1">
        <f t="array" ref="B142">IF(ISERROR(VLOOKUP(A142,区域划分!$M$3:$N$7,2,0)),INDEX(区域划分!A$1:G$1,,MATCH(1,区域划分!A143:G143,0)),A142)</f>
        <v>Africa</v>
      </c>
    </row>
    <row r="143" spans="1:2" x14ac:dyDescent="0.25">
      <c r="A143" t="s">
        <v>1367</v>
      </c>
      <c r="B143" t="str" cm="1">
        <f t="array" ref="B143">IF(ISERROR(VLOOKUP(A143,区域划分!$M$3:$N$7,2,0)),INDEX(区域划分!A$1:G$1,,MATCH(1,区域划分!A144:G144,0)),A143)</f>
        <v>Other high income</v>
      </c>
    </row>
    <row r="144" spans="1:2" x14ac:dyDescent="0.25">
      <c r="A144" t="s">
        <v>1373</v>
      </c>
      <c r="B144" t="str" cm="1">
        <f t="array" ref="B144">IF(ISERROR(VLOOKUP(A144,区域划分!$M$3:$N$7,2,0)),INDEX(区域划分!A$1:G$1,,MATCH(1,区域划分!A145:G145,0)),A144)</f>
        <v>Eurasia</v>
      </c>
    </row>
    <row r="145" spans="1:2" x14ac:dyDescent="0.25">
      <c r="A145" t="s">
        <v>1382</v>
      </c>
      <c r="B145" t="str" cm="1">
        <f t="array" ref="B145">IF(ISERROR(VLOOKUP(A145,区域划分!$M$3:$N$7,2,0)),INDEX(区域划分!A$1:G$1,,MATCH(1,区域划分!A146:G146,0)),A145)</f>
        <v>Africa</v>
      </c>
    </row>
    <row r="146" spans="1:2" x14ac:dyDescent="0.25">
      <c r="A146" t="s">
        <v>1388</v>
      </c>
      <c r="B146" t="str" cm="1">
        <f t="array" ref="B146">IF(ISERROR(VLOOKUP(A146,区域划分!$M$3:$N$7,2,0)),INDEX(区域划分!A$1:G$1,,MATCH(1,区域划分!A147:G147,0)),A146)</f>
        <v xml:space="preserve">Others </v>
      </c>
    </row>
    <row r="147" spans="1:2" x14ac:dyDescent="0.25">
      <c r="A147" t="s">
        <v>1394</v>
      </c>
      <c r="B147" t="str" cm="1">
        <f t="array" ref="B147">IF(ISERROR(VLOOKUP(A147,区域划分!$M$3:$N$7,2,0)),INDEX(区域划分!A$1:G$1,,MATCH(1,区域划分!A148:G148,0)),A147)</f>
        <v>Latin America</v>
      </c>
    </row>
    <row r="148" spans="1:2" x14ac:dyDescent="0.25">
      <c r="A148" t="s">
        <v>1400</v>
      </c>
      <c r="B148" t="str" cm="1">
        <f t="array" ref="B148">IF(ISERROR(VLOOKUP(A148,区域划分!$M$3:$N$7,2,0)),INDEX(区域划分!A$1:G$1,,MATCH(1,区域划分!A149:G149,0)),A148)</f>
        <v xml:space="preserve">Others </v>
      </c>
    </row>
    <row r="149" spans="1:2" x14ac:dyDescent="0.25">
      <c r="A149" t="s">
        <v>1405</v>
      </c>
      <c r="B149" t="str" cm="1">
        <f t="array" ref="B149">IF(ISERROR(VLOOKUP(A149,区域划分!$M$3:$N$7,2,0)),INDEX(区域划分!A$1:G$1,,MATCH(1,区域划分!A150:G150,0)),A149)</f>
        <v xml:space="preserve">Others </v>
      </c>
    </row>
    <row r="150" spans="1:2" x14ac:dyDescent="0.25">
      <c r="A150" t="s">
        <v>1413</v>
      </c>
      <c r="B150" t="str" cm="1">
        <f t="array" ref="B150">IF(ISERROR(VLOOKUP(A150,区域划分!$M$3:$N$7,2,0)),INDEX(区域划分!A$1:G$1,,MATCH(1,区域划分!A151:G151,0)),A150)</f>
        <v>Africa</v>
      </c>
    </row>
    <row r="151" spans="1:2" x14ac:dyDescent="0.25">
      <c r="A151" t="s">
        <v>1419</v>
      </c>
      <c r="B151" t="str" cm="1">
        <f t="array" ref="B151">IF(ISERROR(VLOOKUP(A151,区域划分!$M$3:$N$7,2,0)),INDEX(区域划分!A$1:G$1,,MATCH(1,区域划分!A152:G152,0)),A151)</f>
        <v>EU</v>
      </c>
    </row>
    <row r="152" spans="1:2" x14ac:dyDescent="0.25">
      <c r="A152" t="s">
        <v>1426</v>
      </c>
      <c r="B152" t="str" cm="1">
        <f t="array" ref="B152">IF(ISERROR(VLOOKUP(A152,区域划分!$M$3:$N$7,2,0)),INDEX(区域划分!A$1:G$1,,MATCH(1,区域划分!A153:G153,0)),A152)</f>
        <v xml:space="preserve">Others </v>
      </c>
    </row>
    <row r="153" spans="1:2" x14ac:dyDescent="0.25">
      <c r="A153" t="s">
        <v>1433</v>
      </c>
      <c r="B153" t="str" cm="1">
        <f t="array" ref="B153">IF(ISERROR(VLOOKUP(A153,区域划分!$M$3:$N$7,2,0)),INDEX(区域划分!A$1:G$1,,MATCH(1,区域划分!A154:G154,0)),A153)</f>
        <v xml:space="preserve">Others </v>
      </c>
    </row>
    <row r="154" spans="1:2" x14ac:dyDescent="0.25">
      <c r="A154" t="s">
        <v>1440</v>
      </c>
      <c r="B154" t="str" cm="1">
        <f t="array" ref="B154">IF(ISERROR(VLOOKUP(A154,区域划分!$M$3:$N$7,2,0)),INDEX(区域划分!A$1:G$1,,MATCH(1,区域划分!A155:G155,0)),A154)</f>
        <v>Eurasia</v>
      </c>
    </row>
    <row r="155" spans="1:2" x14ac:dyDescent="0.25">
      <c r="A155" t="s">
        <v>1446</v>
      </c>
      <c r="B155" t="str" cm="1">
        <f t="array" ref="B155">IF(ISERROR(VLOOKUP(A155,区域划分!$M$3:$N$7,2,0)),INDEX(区域划分!A$1:G$1,,MATCH(1,区域划分!A156:G156,0)),A155)</f>
        <v>Other high income</v>
      </c>
    </row>
    <row r="156" spans="1:2" x14ac:dyDescent="0.25">
      <c r="A156" t="s">
        <v>1347</v>
      </c>
      <c r="B156" t="str" cm="1">
        <f t="array" ref="B156">IF(ISERROR(VLOOKUP(A156,区域划分!$M$3:$N$7,2,0)),INDEX(区域划分!A$1:G$1,,MATCH(1,区域划分!A157:G157,0)),A156)</f>
        <v xml:space="preserve">Others </v>
      </c>
    </row>
    <row r="157" spans="1:2" x14ac:dyDescent="0.25">
      <c r="A157" t="s">
        <v>1454</v>
      </c>
      <c r="B157" t="str" cm="1">
        <f t="array" ref="B157">IF(ISERROR(VLOOKUP(A157,区域划分!$M$3:$N$7,2,0)),INDEX(区域划分!A$1:G$1,,MATCH(1,区域划分!A158:G158,0)),A157)</f>
        <v>Africa</v>
      </c>
    </row>
    <row r="158" spans="1:2" x14ac:dyDescent="0.25">
      <c r="A158" t="s">
        <v>1460</v>
      </c>
      <c r="B158" t="str" cm="1">
        <f t="array" ref="B158">IF(ISERROR(VLOOKUP(A158,区域划分!$M$3:$N$7,2,0)),INDEX(区域划分!A$1:G$1,,MATCH(1,区域划分!A159:G159,0)),A158)</f>
        <v>Africa</v>
      </c>
    </row>
    <row r="159" spans="1:2" x14ac:dyDescent="0.25">
      <c r="A159" t="s">
        <v>1467</v>
      </c>
      <c r="B159" t="str" cm="1">
        <f t="array" ref="B159">IF(ISERROR(VLOOKUP(A159,区域划分!$M$3:$N$7,2,0)),INDEX(区域划分!A$1:G$1,,MATCH(1,区域划分!A160:G160,0)),A159)</f>
        <v>Latin America</v>
      </c>
    </row>
    <row r="160" spans="1:2" x14ac:dyDescent="0.25">
      <c r="A160" t="s">
        <v>1473</v>
      </c>
      <c r="B160" t="str" cm="1">
        <f t="array" ref="B160">IF(ISERROR(VLOOKUP(A160,区域划分!$M$3:$N$7,2,0)),INDEX(区域划分!A$1:G$1,,MATCH(1,区域划分!A161:G161,0)),A160)</f>
        <v>Latin America</v>
      </c>
    </row>
    <row r="161" spans="1:2" x14ac:dyDescent="0.25">
      <c r="A161" t="s">
        <v>1479</v>
      </c>
      <c r="B161" t="str" cm="1">
        <f t="array" ref="B161">IF(ISERROR(VLOOKUP(A161,区域划分!$M$3:$N$7,2,0)),INDEX(区域划分!A$1:G$1,,MATCH(1,区域划分!A162:G162,0)),A161)</f>
        <v>Africa</v>
      </c>
    </row>
    <row r="162" spans="1:2" x14ac:dyDescent="0.25">
      <c r="A162" t="s">
        <v>1486</v>
      </c>
      <c r="B162" t="str" cm="1">
        <f t="array" ref="B162">IF(ISERROR(VLOOKUP(A162,区域划分!$M$3:$N$7,2,0)),INDEX(区域划分!A$1:G$1,,MATCH(1,区域划分!A163:G163,0)),A162)</f>
        <v>Africa</v>
      </c>
    </row>
    <row r="163" spans="1:2" x14ac:dyDescent="0.25">
      <c r="A163" t="s">
        <v>1492</v>
      </c>
      <c r="B163" t="str" cm="1">
        <f t="array" ref="B163">IF(ISERROR(VLOOKUP(A163,区域划分!$M$3:$N$7,2,0)),INDEX(区域划分!A$1:G$1,,MATCH(1,区域划分!A164:G164,0)),A163)</f>
        <v xml:space="preserve">Others </v>
      </c>
    </row>
    <row r="164" spans="1:2" x14ac:dyDescent="0.25">
      <c r="A164" t="s">
        <v>1499</v>
      </c>
      <c r="B164" t="str" cm="1">
        <f t="array" ref="B164">IF(ISERROR(VLOOKUP(A164,区域划分!$M$3:$N$7,2,0)),INDEX(区域划分!A$1:G$1,,MATCH(1,区域划分!A165:G165,0)),A164)</f>
        <v>Africa</v>
      </c>
    </row>
    <row r="165" spans="1:2" x14ac:dyDescent="0.25">
      <c r="A165" t="s">
        <v>1505</v>
      </c>
      <c r="B165" t="str" cm="1">
        <f t="array" ref="B165">IF(ISERROR(VLOOKUP(A165,区域划分!$M$3:$N$7,2,0)),INDEX(区域划分!A$1:G$1,,MATCH(1,区域划分!A166:G166,0)),A165)</f>
        <v>Africa</v>
      </c>
    </row>
    <row r="166" spans="1:2" x14ac:dyDescent="0.25">
      <c r="A166" t="s">
        <v>1513</v>
      </c>
      <c r="B166" t="str" cm="1">
        <f t="array" ref="B166">IF(ISERROR(VLOOKUP(A166,区域划分!$M$3:$N$7,2,0)),INDEX(区域划分!A$1:G$1,,MATCH(1,区域划分!A167:G167,0)),A166)</f>
        <v>Other high income</v>
      </c>
    </row>
    <row r="167" spans="1:2" x14ac:dyDescent="0.25">
      <c r="A167" t="s">
        <v>1520</v>
      </c>
      <c r="B167" t="str" cm="1">
        <f t="array" ref="B167">IF(ISERROR(VLOOKUP(A167,区域划分!$M$3:$N$7,2,0)),INDEX(区域划分!A$1:G$1,,MATCH(1,区域划分!A168:G168,0)),A167)</f>
        <v>Africa</v>
      </c>
    </row>
    <row r="168" spans="1:2" x14ac:dyDescent="0.25">
      <c r="A168" t="s">
        <v>1526</v>
      </c>
      <c r="B168" t="str" cm="1">
        <f t="array" ref="B168">IF(ISERROR(VLOOKUP(A168,区域划分!$M$3:$N$7,2,0)),INDEX(区域划分!A$1:G$1,,MATCH(1,区域划分!A169:G169,0)),A168)</f>
        <v xml:space="preserve">Others </v>
      </c>
    </row>
    <row r="169" spans="1:2" x14ac:dyDescent="0.25">
      <c r="A169" t="s">
        <v>1533</v>
      </c>
      <c r="B169" t="str" cm="1">
        <f t="array" ref="B169">IF(ISERROR(VLOOKUP(A169,区域划分!$M$3:$N$7,2,0)),INDEX(区域划分!A$1:G$1,,MATCH(1,区域划分!A170:G170,0)),A169)</f>
        <v>Africa</v>
      </c>
    </row>
    <row r="170" spans="1:2" x14ac:dyDescent="0.25">
      <c r="A170" t="s">
        <v>1540</v>
      </c>
      <c r="B170" t="str" cm="1">
        <f t="array" ref="B170">IF(ISERROR(VLOOKUP(A170,区域划分!$M$3:$N$7,2,0)),INDEX(区域划分!A$1:G$1,,MATCH(1,区域划分!A171:G171,0)),A170)</f>
        <v>Latin America</v>
      </c>
    </row>
    <row r="171" spans="1:2" x14ac:dyDescent="0.25">
      <c r="A171" t="s">
        <v>1546</v>
      </c>
      <c r="B171" t="str" cm="1">
        <f t="array" ref="B171">IF(ISERROR(VLOOKUP(A171,区域划分!$M$3:$N$7,2,0)),INDEX(区域划分!A$1:G$1,,MATCH(1,区域划分!A172:G172,0)),A171)</f>
        <v xml:space="preserve">Others </v>
      </c>
    </row>
    <row r="172" spans="1:2" x14ac:dyDescent="0.25">
      <c r="A172" t="s">
        <v>1553</v>
      </c>
      <c r="B172" t="str" cm="1">
        <f t="array" ref="B172">IF(ISERROR(VLOOKUP(A172,区域划分!$M$3:$N$7,2,0)),INDEX(区域划分!A$1:G$1,,MATCH(1,区域划分!A173:G173,0)),A172)</f>
        <v>EU</v>
      </c>
    </row>
    <row r="173" spans="1:2" x14ac:dyDescent="0.25">
      <c r="A173" t="s">
        <v>1560</v>
      </c>
      <c r="B173" t="str" cm="1">
        <f t="array" ref="B173">IF(ISERROR(VLOOKUP(A173,区域划分!$M$3:$N$7,2,0)),INDEX(区域划分!A$1:G$1,,MATCH(1,区域划分!A174:G174,0)),A173)</f>
        <v>Other high income</v>
      </c>
    </row>
    <row r="174" spans="1:2" x14ac:dyDescent="0.25">
      <c r="A174" t="s">
        <v>1567</v>
      </c>
      <c r="B174" t="str" cm="1">
        <f t="array" ref="B174">IF(ISERROR(VLOOKUP(A174,区域划分!$M$3:$N$7,2,0)),INDEX(区域划分!A$1:G$1,,MATCH(1,区域划分!A175:G175,0)),A174)</f>
        <v xml:space="preserve">Others </v>
      </c>
    </row>
    <row r="175" spans="1:2" x14ac:dyDescent="0.25">
      <c r="A175" t="s">
        <v>1574</v>
      </c>
      <c r="B175" t="str" cm="1">
        <f t="array" ref="B175">IF(ISERROR(VLOOKUP(A175,区域划分!$M$3:$N$7,2,0)),INDEX(区域划分!A$1:G$1,,MATCH(1,区域划分!A176:G176,0)),A175)</f>
        <v xml:space="preserve">Others </v>
      </c>
    </row>
    <row r="176" spans="1:2" x14ac:dyDescent="0.25">
      <c r="A176" t="s">
        <v>1580</v>
      </c>
      <c r="B176" t="str" cm="1">
        <f t="array" ref="B176">IF(ISERROR(VLOOKUP(A176,区域划分!$M$3:$N$7,2,0)),INDEX(区域划分!A$1:G$1,,MATCH(1,区域划分!A177:G177,0)),A176)</f>
        <v>Other high income</v>
      </c>
    </row>
    <row r="177" spans="1:2" x14ac:dyDescent="0.25">
      <c r="A177" t="s">
        <v>1587</v>
      </c>
      <c r="B177" t="str" cm="1">
        <f t="array" ref="B177">IF(ISERROR(VLOOKUP(A177,区域划分!$M$3:$N$7,2,0)),INDEX(区域划分!A$1:G$1,,MATCH(1,区域划分!A178:G178,0)),A177)</f>
        <v>Middle East</v>
      </c>
    </row>
    <row r="178" spans="1:2" x14ac:dyDescent="0.25">
      <c r="A178" t="s">
        <v>1593</v>
      </c>
      <c r="B178" t="str" cm="1">
        <f t="array" ref="B178">IF(ISERROR(VLOOKUP(A178,区域划分!$M$3:$N$7,2,0)),INDEX(区域划分!A$1:G$1,,MATCH(1,区域划分!A179:G179,0)),A178)</f>
        <v xml:space="preserve">Others </v>
      </c>
    </row>
    <row r="179" spans="1:2" x14ac:dyDescent="0.25">
      <c r="A179" t="s">
        <v>1599</v>
      </c>
      <c r="B179" t="str" cm="1">
        <f t="array" ref="B179">IF(ISERROR(VLOOKUP(A179,区域划分!$M$3:$N$7,2,0)),INDEX(区域划分!A$1:G$1,,MATCH(1,区域划分!A180:G180,0)),A179)</f>
        <v>Latin America</v>
      </c>
    </row>
    <row r="180" spans="1:2" x14ac:dyDescent="0.25">
      <c r="A180" t="s">
        <v>1605</v>
      </c>
      <c r="B180" t="str" cm="1">
        <f t="array" ref="B180">IF(ISERROR(VLOOKUP(A180,区域划分!$M$3:$N$7,2,0)),INDEX(区域划分!A$1:G$1,,MATCH(1,区域划分!A181:G181,0)),A180)</f>
        <v xml:space="preserve">Others </v>
      </c>
    </row>
    <row r="181" spans="1:2" x14ac:dyDescent="0.25">
      <c r="A181" t="s">
        <v>1611</v>
      </c>
      <c r="B181" t="str" cm="1">
        <f t="array" ref="B181">IF(ISERROR(VLOOKUP(A181,区域划分!$M$3:$N$7,2,0)),INDEX(区域划分!A$1:G$1,,MATCH(1,区域划分!A182:G182,0)),A181)</f>
        <v>Latin America</v>
      </c>
    </row>
    <row r="182" spans="1:2" x14ac:dyDescent="0.25">
      <c r="A182" t="s">
        <v>1618</v>
      </c>
      <c r="B182" t="str" cm="1">
        <f t="array" ref="B182">IF(ISERROR(VLOOKUP(A182,区域划分!$M$3:$N$7,2,0)),INDEX(区域划分!A$1:G$1,,MATCH(1,区域划分!A183:G183,0)),A182)</f>
        <v xml:space="preserve">Others </v>
      </c>
    </row>
    <row r="183" spans="1:2" x14ac:dyDescent="0.25">
      <c r="A183" t="s">
        <v>1624</v>
      </c>
      <c r="B183" t="str" cm="1">
        <f t="array" ref="B183">IF(ISERROR(VLOOKUP(A183,区域划分!$M$3:$N$7,2,0)),INDEX(区域划分!A$1:G$1,,MATCH(1,区域划分!A184:G184,0)),A183)</f>
        <v>Middle East</v>
      </c>
    </row>
    <row r="184" spans="1:2" x14ac:dyDescent="0.25">
      <c r="A184" t="s">
        <v>1627</v>
      </c>
      <c r="B184" t="str" cm="1">
        <f t="array" ref="B184">IF(ISERROR(VLOOKUP(A184,区域划分!$M$3:$N$7,2,0)),INDEX(区域划分!A$1:G$1,,MATCH(1,区域划分!A185:G185,0)),A184)</f>
        <v xml:space="preserve">Others </v>
      </c>
    </row>
    <row r="185" spans="1:2" x14ac:dyDescent="0.25">
      <c r="A185" t="s">
        <v>1634</v>
      </c>
      <c r="B185" t="str" cm="1">
        <f t="array" ref="B185">IF(ISERROR(VLOOKUP(A185,区域划分!$M$3:$N$7,2,0)),INDEX(区域划分!A$1:G$1,,MATCH(1,区域划分!A186:G186,0)),A185)</f>
        <v xml:space="preserve">Others </v>
      </c>
    </row>
    <row r="186" spans="1:2" x14ac:dyDescent="0.25">
      <c r="A186" t="s">
        <v>1641</v>
      </c>
      <c r="B186" t="str" cm="1">
        <f t="array" ref="B186">IF(ISERROR(VLOOKUP(A186,区域划分!$M$3:$N$7,2,0)),INDEX(区域划分!A$1:G$1,,MATCH(1,区域划分!A187:G187,0)),A186)</f>
        <v>EU</v>
      </c>
    </row>
    <row r="187" spans="1:2" x14ac:dyDescent="0.25">
      <c r="A187" t="s">
        <v>1648</v>
      </c>
      <c r="B187" t="str" cm="1">
        <f t="array" ref="B187">IF(ISERROR(VLOOKUP(A187,区域划分!$M$3:$N$7,2,0)),INDEX(区域划分!A$1:G$1,,MATCH(1,区域划分!A188:G188,0)),A187)</f>
        <v>Latin America</v>
      </c>
    </row>
    <row r="188" spans="1:2" x14ac:dyDescent="0.25">
      <c r="A188" t="s">
        <v>1655</v>
      </c>
      <c r="B188" t="str" cm="1">
        <f t="array" ref="B188">IF(ISERROR(VLOOKUP(A188,区域划分!$M$3:$N$7,2,0)),INDEX(区域划分!A$1:G$1,,MATCH(1,区域划分!A189:G189,0)),A188)</f>
        <v xml:space="preserve">Others </v>
      </c>
    </row>
    <row r="189" spans="1:2" x14ac:dyDescent="0.25">
      <c r="A189" t="s">
        <v>1665</v>
      </c>
      <c r="B189" t="str" cm="1">
        <f t="array" ref="B189">IF(ISERROR(VLOOKUP(A189,区域划分!$M$3:$N$7,2,0)),INDEX(区域划分!A$1:G$1,,MATCH(1,区域划分!A190:G190,0)),A189)</f>
        <v>EU</v>
      </c>
    </row>
    <row r="190" spans="1:2" x14ac:dyDescent="0.25">
      <c r="A190" t="s">
        <v>1671</v>
      </c>
      <c r="B190" t="str" cm="1">
        <f t="array" ref="B190">IF(ISERROR(VLOOKUP(A190,区域划分!$M$3:$N$7,2,0)),INDEX(区域划分!A$1:G$1,,MATCH(1,区域划分!A191:G191,0)),A190)</f>
        <v>Latin America</v>
      </c>
    </row>
    <row r="191" spans="1:2" x14ac:dyDescent="0.25">
      <c r="A191" t="s">
        <v>1677</v>
      </c>
      <c r="B191" t="str" cm="1">
        <f t="array" ref="B191">IF(ISERROR(VLOOKUP(A191,区域划分!$M$3:$N$7,2,0)),INDEX(区域划分!A$1:G$1,,MATCH(1,区域划分!A192:G192,0)),A191)</f>
        <v xml:space="preserve">Others </v>
      </c>
    </row>
    <row r="192" spans="1:2" x14ac:dyDescent="0.25">
      <c r="A192" t="s">
        <v>1686</v>
      </c>
      <c r="B192" t="str" cm="1">
        <f t="array" ref="B192">IF(ISERROR(VLOOKUP(A192,区域划分!$M$3:$N$7,2,0)),INDEX(区域划分!A$1:G$1,,MATCH(1,区域划分!A193:G193,0)),A192)</f>
        <v>Other high income</v>
      </c>
    </row>
    <row r="193" spans="1:2" x14ac:dyDescent="0.25">
      <c r="A193" t="s">
        <v>1693</v>
      </c>
      <c r="B193" t="str" cm="1">
        <f t="array" ref="B193">IF(ISERROR(VLOOKUP(A193,区域划分!$M$3:$N$7,2,0)),INDEX(区域划分!A$1:G$1,,MATCH(1,区域划分!A194:G194,0)),A193)</f>
        <v>Middle East</v>
      </c>
    </row>
    <row r="194" spans="1:2" x14ac:dyDescent="0.25">
      <c r="A194" t="s">
        <v>1699</v>
      </c>
      <c r="B194" t="str" cm="1">
        <f t="array" ref="B194">IF(ISERROR(VLOOKUP(A194,区域划分!$M$3:$N$7,2,0)),INDEX(区域划分!A$1:G$1,,MATCH(1,区域划分!A195:G195,0)),A194)</f>
        <v>Africa</v>
      </c>
    </row>
    <row r="195" spans="1:2" x14ac:dyDescent="0.25">
      <c r="A195" t="s">
        <v>1707</v>
      </c>
      <c r="B195" t="str" cm="1">
        <f t="array" ref="B195">IF(ISERROR(VLOOKUP(A195,区域划分!$M$3:$N$7,2,0)),INDEX(区域划分!A$1:G$1,,MATCH(1,区域划分!A196:G196,0)),A195)</f>
        <v>EU</v>
      </c>
    </row>
    <row r="196" spans="1:2" x14ac:dyDescent="0.25">
      <c r="A196" t="s">
        <v>1714</v>
      </c>
      <c r="B196" t="str" cm="1">
        <f t="array" ref="B196">IF(ISERROR(VLOOKUP(A196,区域划分!$M$3:$N$7,2,0)),INDEX(区域划分!A$1:G$1,,MATCH(1,区域划分!A197:G197,0)),A196)</f>
        <v>RUS</v>
      </c>
    </row>
    <row r="197" spans="1:2" x14ac:dyDescent="0.25">
      <c r="A197" t="s">
        <v>1721</v>
      </c>
      <c r="B197" t="str" cm="1">
        <f t="array" ref="B197">IF(ISERROR(VLOOKUP(A197,区域划分!$M$3:$N$7,2,0)),INDEX(区域划分!A$1:G$1,,MATCH(1,区域划分!A198:G198,0)),A197)</f>
        <v>Africa</v>
      </c>
    </row>
    <row r="198" spans="1:2" x14ac:dyDescent="0.25">
      <c r="A198" t="s">
        <v>1727</v>
      </c>
      <c r="B198" t="str" cm="1">
        <f t="array" ref="B198">IF(ISERROR(VLOOKUP(A198,区域划分!$M$3:$N$7,2,0)),INDEX(区域划分!A$1:G$1,,MATCH(1,区域划分!A199:G199,0)),A198)</f>
        <v>Middle East</v>
      </c>
    </row>
    <row r="199" spans="1:2" x14ac:dyDescent="0.25">
      <c r="A199" t="s">
        <v>1734</v>
      </c>
      <c r="B199" t="str" cm="1">
        <f t="array" ref="B199">IF(ISERROR(VLOOKUP(A199,区域划分!$M$3:$N$7,2,0)),INDEX(区域划分!A$1:G$1,,MATCH(1,区域划分!A200:G200,0)),A199)</f>
        <v>Africa</v>
      </c>
    </row>
    <row r="200" spans="1:2" x14ac:dyDescent="0.25">
      <c r="A200" t="s">
        <v>1742</v>
      </c>
      <c r="B200" t="str" cm="1">
        <f t="array" ref="B200">IF(ISERROR(VLOOKUP(A200,区域划分!$M$3:$N$7,2,0)),INDEX(区域划分!A$1:G$1,,MATCH(1,区域划分!A201:G201,0)),A200)</f>
        <v>Africa</v>
      </c>
    </row>
    <row r="201" spans="1:2" x14ac:dyDescent="0.25">
      <c r="A201" t="s">
        <v>1749</v>
      </c>
      <c r="B201" t="str" cm="1">
        <f t="array" ref="B201">IF(ISERROR(VLOOKUP(A201,区域划分!$M$3:$N$7,2,0)),INDEX(区域划分!A$1:G$1,,MATCH(1,区域划分!A202:G202,0)),A201)</f>
        <v>Other high income</v>
      </c>
    </row>
    <row r="202" spans="1:2" x14ac:dyDescent="0.25">
      <c r="A202" t="s">
        <v>1756</v>
      </c>
      <c r="B202" t="str" cm="1">
        <f t="array" ref="B202">IF(ISERROR(VLOOKUP(A202,区域划分!$M$3:$N$7,2,0)),INDEX(区域划分!A$1:G$1,,MATCH(1,区域划分!A203:G203,0)),A202)</f>
        <v xml:space="preserve">Others </v>
      </c>
    </row>
    <row r="203" spans="1:2" x14ac:dyDescent="0.25">
      <c r="A203" t="s">
        <v>1761</v>
      </c>
      <c r="B203" t="str" cm="1">
        <f t="array" ref="B203">IF(ISERROR(VLOOKUP(A203,区域划分!$M$3:$N$7,2,0)),INDEX(区域划分!A$1:G$1,,MATCH(1,区域划分!A204:G204,0)),A203)</f>
        <v>Africa</v>
      </c>
    </row>
    <row r="204" spans="1:2" x14ac:dyDescent="0.25">
      <c r="A204" t="s">
        <v>1770</v>
      </c>
      <c r="B204" t="str" cm="1">
        <f t="array" ref="B204">IF(ISERROR(VLOOKUP(A204,区域划分!$M$3:$N$7,2,0)),INDEX(区域划分!A$1:G$1,,MATCH(1,区域划分!A205:G205,0)),A204)</f>
        <v xml:space="preserve">Others </v>
      </c>
    </row>
    <row r="205" spans="1:2" x14ac:dyDescent="0.25">
      <c r="A205" t="s">
        <v>1778</v>
      </c>
      <c r="B205" t="str" cm="1">
        <f t="array" ref="B205">IF(ISERROR(VLOOKUP(A205,区域划分!$M$3:$N$7,2,0)),INDEX(区域划分!A$1:G$1,,MATCH(1,区域划分!A206:G206,0)),A205)</f>
        <v xml:space="preserve">Others </v>
      </c>
    </row>
    <row r="206" spans="1:2" x14ac:dyDescent="0.25">
      <c r="A206" t="s">
        <v>1785</v>
      </c>
      <c r="B206" t="str" cm="1">
        <f t="array" ref="B206">IF(ISERROR(VLOOKUP(A206,区域划分!$M$3:$N$7,2,0)),INDEX(区域划分!A$1:G$1,,MATCH(1,区域划分!A207:G207,0)),A206)</f>
        <v>Africa</v>
      </c>
    </row>
    <row r="207" spans="1:2" x14ac:dyDescent="0.25">
      <c r="A207" t="s">
        <v>1791</v>
      </c>
      <c r="B207" t="str" cm="1">
        <f t="array" ref="B207">IF(ISERROR(VLOOKUP(A207,区域划分!$M$3:$N$7,2,0)),INDEX(区域划分!A$1:G$1,,MATCH(1,区域划分!A208:G208,0)),A207)</f>
        <v>Latin America</v>
      </c>
    </row>
    <row r="208" spans="1:2" x14ac:dyDescent="0.25">
      <c r="A208" t="s">
        <v>1797</v>
      </c>
      <c r="B208" t="str" cm="1">
        <f t="array" ref="B208">IF(ISERROR(VLOOKUP(A208,区域划分!$M$3:$N$7,2,0)),INDEX(区域划分!A$1:G$1,,MATCH(1,区域划分!A209:G209,0)),A208)</f>
        <v>Other high income</v>
      </c>
    </row>
    <row r="209" spans="1:2" x14ac:dyDescent="0.25">
      <c r="A209" t="s">
        <v>1804</v>
      </c>
      <c r="B209" t="str" cm="1">
        <f t="array" ref="B209">IF(ISERROR(VLOOKUP(A209,区域划分!$M$3:$N$7,2,0)),INDEX(区域划分!A$1:G$1,,MATCH(1,区域划分!A210:G210,0)),A209)</f>
        <v>Africa</v>
      </c>
    </row>
    <row r="210" spans="1:2" x14ac:dyDescent="0.25">
      <c r="A210" t="s">
        <v>1812</v>
      </c>
      <c r="B210" t="str" cm="1">
        <f t="array" ref="B210">IF(ISERROR(VLOOKUP(A210,区域划分!$M$3:$N$7,2,0)),INDEX(区域划分!A$1:G$1,,MATCH(1,区域划分!A211:G211,0)),A210)</f>
        <v xml:space="preserve">Others </v>
      </c>
    </row>
    <row r="211" spans="1:2" x14ac:dyDescent="0.25">
      <c r="A211" t="s">
        <v>1820</v>
      </c>
      <c r="B211" t="str" cm="1">
        <f t="array" ref="B211">IF(ISERROR(VLOOKUP(A211,区域划分!$M$3:$N$7,2,0)),INDEX(区域划分!A$1:G$1,,MATCH(1,区域划分!A212:G212,0)),A211)</f>
        <v xml:space="preserve">Others </v>
      </c>
    </row>
    <row r="212" spans="1:2" x14ac:dyDescent="0.25">
      <c r="A212" t="s">
        <v>1827</v>
      </c>
      <c r="B212" t="str" cm="1">
        <f t="array" ref="B212">IF(ISERROR(VLOOKUP(A212,区域划分!$M$3:$N$7,2,0)),INDEX(区域划分!A$1:G$1,,MATCH(1,区域划分!A213:G213,0)),A212)</f>
        <v>Africa</v>
      </c>
    </row>
    <row r="213" spans="1:2" x14ac:dyDescent="0.25">
      <c r="A213" t="s">
        <v>1834</v>
      </c>
      <c r="B213" t="str" cm="1">
        <f t="array" ref="B213">IF(ISERROR(VLOOKUP(A213,区域划分!$M$3:$N$7,2,0)),INDEX(区域划分!A$1:G$1,,MATCH(1,区域划分!A214:G214,0)),A213)</f>
        <v>Africa</v>
      </c>
    </row>
    <row r="214" spans="1:2" x14ac:dyDescent="0.25">
      <c r="A214" t="s">
        <v>1841</v>
      </c>
      <c r="B214" t="str" cm="1">
        <f t="array" ref="B214">IF(ISERROR(VLOOKUP(A214,区域划分!$M$3:$N$7,2,0)),INDEX(区域划分!A$1:G$1,,MATCH(1,区域划分!A215:G215,0)),A214)</f>
        <v>Latin America</v>
      </c>
    </row>
    <row r="215" spans="1:2" x14ac:dyDescent="0.25">
      <c r="A215" t="s">
        <v>1847</v>
      </c>
      <c r="B215" t="str" cm="1">
        <f t="array" ref="B215">IF(ISERROR(VLOOKUP(A215,区域划分!$M$3:$N$7,2,0)),INDEX(区域划分!A$1:G$1,,MATCH(1,区域划分!A216:G216,0)),A215)</f>
        <v>EU</v>
      </c>
    </row>
    <row r="216" spans="1:2" x14ac:dyDescent="0.25">
      <c r="A216" t="s">
        <v>1855</v>
      </c>
      <c r="B216" t="str" cm="1">
        <f t="array" ref="B216">IF(ISERROR(VLOOKUP(A216,区域划分!$M$3:$N$7,2,0)),INDEX(区域划分!A$1:G$1,,MATCH(1,区域划分!A217:G217,0)),A216)</f>
        <v>EU</v>
      </c>
    </row>
    <row r="217" spans="1:2" x14ac:dyDescent="0.25">
      <c r="A217" t="s">
        <v>1862</v>
      </c>
      <c r="B217" t="str" cm="1">
        <f t="array" ref="B217">IF(ISERROR(VLOOKUP(A217,区域划分!$M$3:$N$7,2,0)),INDEX(区域划分!A$1:G$1,,MATCH(1,区域划分!A218:G218,0)),A217)</f>
        <v>EU</v>
      </c>
    </row>
    <row r="218" spans="1:2" x14ac:dyDescent="0.25">
      <c r="A218" t="s">
        <v>1869</v>
      </c>
      <c r="B218" t="str" cm="1">
        <f t="array" ref="B218">IF(ISERROR(VLOOKUP(A218,区域划分!$M$3:$N$7,2,0)),INDEX(区域划分!A$1:G$1,,MATCH(1,区域划分!A219:G219,0)),A218)</f>
        <v>Africa</v>
      </c>
    </row>
    <row r="219" spans="1:2" x14ac:dyDescent="0.25">
      <c r="A219" t="s">
        <v>1876</v>
      </c>
      <c r="B219" t="str" cm="1">
        <f t="array" ref="B219">IF(ISERROR(VLOOKUP(A219,区域划分!$M$3:$N$7,2,0)),INDEX(区域划分!A$1:G$1,,MATCH(1,区域划分!A220:G220,0)),A219)</f>
        <v>Latin America</v>
      </c>
    </row>
    <row r="220" spans="1:2" x14ac:dyDescent="0.25">
      <c r="A220" t="s">
        <v>1883</v>
      </c>
      <c r="B220" t="str" cm="1">
        <f t="array" ref="B220">IF(ISERROR(VLOOKUP(A220,区域划分!$M$3:$N$7,2,0)),INDEX(区域划分!A$1:G$1,,MATCH(1,区域划分!A221:G221,0)),A220)</f>
        <v>Africa</v>
      </c>
    </row>
    <row r="221" spans="1:2" x14ac:dyDescent="0.25">
      <c r="A221" t="s">
        <v>1889</v>
      </c>
      <c r="B221" t="str" cm="1">
        <f t="array" ref="B221">IF(ISERROR(VLOOKUP(A221,区域划分!$M$3:$N$7,2,0)),INDEX(区域划分!A$1:G$1,,MATCH(1,区域划分!A222:G222,0)),A221)</f>
        <v>Middle East</v>
      </c>
    </row>
    <row r="222" spans="1:2" x14ac:dyDescent="0.25">
      <c r="A222" t="s">
        <v>1897</v>
      </c>
      <c r="B222" t="str" cm="1">
        <f t="array" ref="B222">IF(ISERROR(VLOOKUP(A222,区域划分!$M$3:$N$7,2,0)),INDEX(区域划分!A$1:G$1,,MATCH(1,区域划分!A223:G223,0)),A222)</f>
        <v>Latin America</v>
      </c>
    </row>
    <row r="223" spans="1:2" x14ac:dyDescent="0.25">
      <c r="A223" t="s">
        <v>1904</v>
      </c>
      <c r="B223" t="str" cm="1">
        <f t="array" ref="B223">IF(ISERROR(VLOOKUP(A223,区域划分!$M$3:$N$7,2,0)),INDEX(区域划分!A$1:G$1,,MATCH(1,区域划分!A224:G224,0)),A223)</f>
        <v>Africa</v>
      </c>
    </row>
    <row r="224" spans="1:2" x14ac:dyDescent="0.25">
      <c r="A224" t="s">
        <v>1911</v>
      </c>
      <c r="B224" t="str" cm="1">
        <f t="array" ref="B224">IF(ISERROR(VLOOKUP(A224,区域划分!$M$3:$N$7,2,0)),INDEX(区域划分!A$1:G$1,,MATCH(1,区域划分!A225:G225,0)),A224)</f>
        <v>Africa</v>
      </c>
    </row>
    <row r="225" spans="1:2" x14ac:dyDescent="0.25">
      <c r="A225" t="s">
        <v>1917</v>
      </c>
      <c r="B225" t="str" cm="1">
        <f t="array" ref="B225">IF(ISERROR(VLOOKUP(A225,区域划分!$M$3:$N$7,2,0)),INDEX(区域划分!A$1:G$1,,MATCH(1,区域划分!A226:G226,0)),A225)</f>
        <v xml:space="preserve">Others </v>
      </c>
    </row>
    <row r="226" spans="1:2" x14ac:dyDescent="0.25">
      <c r="A226" t="s">
        <v>1924</v>
      </c>
      <c r="B226" t="str" cm="1">
        <f t="array" ref="B226">IF(ISERROR(VLOOKUP(A226,区域划分!$M$3:$N$7,2,0)),INDEX(区域划分!A$1:G$1,,MATCH(1,区域划分!A227:G227,0)),A226)</f>
        <v>Eurasia</v>
      </c>
    </row>
    <row r="227" spans="1:2" x14ac:dyDescent="0.25">
      <c r="A227" t="s">
        <v>1930</v>
      </c>
      <c r="B227" t="str" cm="1">
        <f t="array" ref="B227">IF(ISERROR(VLOOKUP(A227,区域划分!$M$3:$N$7,2,0)),INDEX(区域划分!A$1:G$1,,MATCH(1,区域划分!A228:G228,0)),A227)</f>
        <v xml:space="preserve">Others </v>
      </c>
    </row>
    <row r="228" spans="1:2" x14ac:dyDescent="0.25">
      <c r="A228" t="s">
        <v>1937</v>
      </c>
      <c r="B228" t="str" cm="1">
        <f t="array" ref="B228">IF(ISERROR(VLOOKUP(A228,区域划分!$M$3:$N$7,2,0)),INDEX(区域划分!A$1:G$1,,MATCH(1,区域划分!A229:G229,0)),A228)</f>
        <v>Eurasia</v>
      </c>
    </row>
    <row r="229" spans="1:2" x14ac:dyDescent="0.25">
      <c r="A229" t="s">
        <v>1943</v>
      </c>
      <c r="B229" t="str" cm="1">
        <f t="array" ref="B229">IF(ISERROR(VLOOKUP(A229,区域划分!$M$3:$N$7,2,0)),INDEX(区域划分!A$1:G$1,,MATCH(1,区域划分!A230:G230,0)),A229)</f>
        <v xml:space="preserve">Others </v>
      </c>
    </row>
    <row r="230" spans="1:2" x14ac:dyDescent="0.25">
      <c r="A230" t="s">
        <v>1949</v>
      </c>
      <c r="B230" t="str" cm="1">
        <f t="array" ref="B230">IF(ISERROR(VLOOKUP(A230,区域划分!$M$3:$N$7,2,0)),INDEX(区域划分!A$1:G$1,,MATCH(1,区域划分!A231:G231,0)),A230)</f>
        <v xml:space="preserve">Others </v>
      </c>
    </row>
    <row r="231" spans="1:2" x14ac:dyDescent="0.25">
      <c r="A231" t="s">
        <v>1955</v>
      </c>
      <c r="B231" t="str" cm="1">
        <f t="array" ref="B231">IF(ISERROR(VLOOKUP(A231,区域划分!$M$3:$N$7,2,0)),INDEX(区域划分!A$1:G$1,,MATCH(1,区域划分!A232:G232,0)),A231)</f>
        <v>Latin America</v>
      </c>
    </row>
    <row r="232" spans="1:2" x14ac:dyDescent="0.25">
      <c r="A232" t="s">
        <v>1962</v>
      </c>
      <c r="B232" t="str" cm="1">
        <f t="array" ref="B232">IF(ISERROR(VLOOKUP(A232,区域划分!$M$3:$N$7,2,0)),INDEX(区域划分!A$1:G$1,,MATCH(1,区域划分!A233:G233,0)),A232)</f>
        <v>Africa</v>
      </c>
    </row>
    <row r="233" spans="1:2" x14ac:dyDescent="0.25">
      <c r="A233" t="s">
        <v>1969</v>
      </c>
      <c r="B233" t="str" cm="1">
        <f t="array" ref="B233">IF(ISERROR(VLOOKUP(A233,区域划分!$M$3:$N$7,2,0)),INDEX(区域划分!A$1:G$1,,MATCH(1,区域划分!A234:G234,0)),A233)</f>
        <v>Middle East</v>
      </c>
    </row>
    <row r="234" spans="1:2" x14ac:dyDescent="0.25">
      <c r="A234" t="s">
        <v>1976</v>
      </c>
      <c r="B234" t="str" cm="1">
        <f t="array" ref="B234">IF(ISERROR(VLOOKUP(A234,区域划分!$M$3:$N$7,2,0)),INDEX(区域划分!A$1:G$1,,MATCH(1,区域划分!A235:G235,0)),A234)</f>
        <v xml:space="preserve">Others </v>
      </c>
    </row>
    <row r="235" spans="1:2" x14ac:dyDescent="0.25">
      <c r="A235" t="s">
        <v>1982</v>
      </c>
      <c r="B235" t="str" cm="1">
        <f t="array" ref="B235">IF(ISERROR(VLOOKUP(A235,区域划分!$M$3:$N$7,2,0)),INDEX(区域划分!A$1:G$1,,MATCH(1,区域划分!A236:G236,0)),A235)</f>
        <v xml:space="preserve">Others </v>
      </c>
    </row>
    <row r="236" spans="1:2" x14ac:dyDescent="0.25">
      <c r="A236" t="s">
        <v>1988</v>
      </c>
      <c r="B236" t="str" cm="1">
        <f t="array" ref="B236">IF(ISERROR(VLOOKUP(A236,区域划分!$M$3:$N$7,2,0)),INDEX(区域划分!A$1:G$1,,MATCH(1,区域划分!A237:G237,0)),A236)</f>
        <v>Africa</v>
      </c>
    </row>
    <row r="237" spans="1:2" x14ac:dyDescent="0.25">
      <c r="A237" t="s">
        <v>1999</v>
      </c>
      <c r="B237" t="str" cm="1">
        <f t="array" ref="B237">IF(ISERROR(VLOOKUP(A237,区域划分!$M$3:$N$7,2,0)),INDEX(区域划分!A$1:G$1,,MATCH(1,区域划分!A238:G238,0)),A237)</f>
        <v>Africa</v>
      </c>
    </row>
    <row r="238" spans="1:2" x14ac:dyDescent="0.25">
      <c r="A238" t="s">
        <v>2006</v>
      </c>
      <c r="B238" t="str" cm="1">
        <f t="array" ref="B238">IF(ISERROR(VLOOKUP(A238,区域划分!$M$3:$N$7,2,0)),INDEX(区域划分!A$1:G$1,,MATCH(1,区域划分!A239:G239,0)),A238)</f>
        <v>Eurasia</v>
      </c>
    </row>
    <row r="239" spans="1:2" x14ac:dyDescent="0.25">
      <c r="A239" t="s">
        <v>2011</v>
      </c>
      <c r="B239" t="str" cm="1">
        <f t="array" ref="B239">IF(ISERROR(VLOOKUP(A239,区域划分!$M$3:$N$7,2,0)),INDEX(区域划分!A$1:G$1,,MATCH(1,区域划分!A240:G240,0)),A239)</f>
        <v xml:space="preserve">Others </v>
      </c>
    </row>
    <row r="240" spans="1:2" x14ac:dyDescent="0.25">
      <c r="A240" t="s">
        <v>2016</v>
      </c>
      <c r="B240" t="str" cm="1">
        <f t="array" ref="B240">IF(ISERROR(VLOOKUP(A240,区域划分!$M$3:$N$7,2,0)),INDEX(区域划分!A$1:G$1,,MATCH(1,区域划分!A241:G241,0)),A240)</f>
        <v>Latin America</v>
      </c>
    </row>
    <row r="241" spans="1:2" x14ac:dyDescent="0.25">
      <c r="A241" t="s">
        <v>2022</v>
      </c>
      <c r="B241" t="str" cm="1">
        <f t="array" ref="B241">IF(ISERROR(VLOOKUP(A241,区域划分!$M$3:$N$7,2,0)),INDEX(区域划分!A$1:G$1,,MATCH(1,区域划分!A242:G242,0)),A241)</f>
        <v>USA</v>
      </c>
    </row>
    <row r="242" spans="1:2" x14ac:dyDescent="0.25">
      <c r="A242" t="s">
        <v>2028</v>
      </c>
      <c r="B242" t="str" cm="1">
        <f t="array" ref="B242">IF(ISERROR(VLOOKUP(A242,区域划分!$M$3:$N$7,2,0)),INDEX(区域划分!A$1:G$1,,MATCH(1,区域划分!A243:G243,0)),A242)</f>
        <v>Eurasia</v>
      </c>
    </row>
    <row r="243" spans="1:2" x14ac:dyDescent="0.25">
      <c r="A243" t="s">
        <v>2034</v>
      </c>
      <c r="B243" t="str" cm="1">
        <f t="array" ref="B243">IF(ISERROR(VLOOKUP(A243,区域划分!$M$3:$N$7,2,0)),INDEX(区域划分!A$1:G$1,,MATCH(1,区域划分!A244:G244,0)),A243)</f>
        <v xml:space="preserve">Others </v>
      </c>
    </row>
    <row r="244" spans="1:2" x14ac:dyDescent="0.25">
      <c r="A244" t="s">
        <v>2041</v>
      </c>
      <c r="B244" t="str" cm="1">
        <f t="array" ref="B244">IF(ISERROR(VLOOKUP(A244,区域划分!$M$3:$N$7,2,0)),INDEX(区域划分!A$1:G$1,,MATCH(1,区域划分!A245:G245,0)),A244)</f>
        <v xml:space="preserve">Others </v>
      </c>
    </row>
    <row r="245" spans="1:2" x14ac:dyDescent="0.25">
      <c r="A245" t="s">
        <v>2050</v>
      </c>
      <c r="B245" t="str" cm="1">
        <f t="array" ref="B245">IF(ISERROR(VLOOKUP(A245,区域划分!$M$3:$N$7,2,0)),INDEX(区域划分!A$1:G$1,,MATCH(1,区域划分!A246:G246,0)),A245)</f>
        <v>Latin America</v>
      </c>
    </row>
    <row r="246" spans="1:2" x14ac:dyDescent="0.25">
      <c r="A246" t="s">
        <v>2059</v>
      </c>
      <c r="B246" t="str" cm="1">
        <f t="array" ref="B246">IF(ISERROR(VLOOKUP(A246,区域划分!$M$3:$N$7,2,0)),INDEX(区域划分!A$1:G$1,,MATCH(1,区域划分!A247:G247,0)),A246)</f>
        <v>Latin America</v>
      </c>
    </row>
    <row r="247" spans="1:2" x14ac:dyDescent="0.25">
      <c r="A247" t="s">
        <v>2067</v>
      </c>
      <c r="B247" t="str" cm="1">
        <f t="array" ref="B247">IF(ISERROR(VLOOKUP(A247,区域划分!$M$3:$N$7,2,0)),INDEX(区域划分!A$1:G$1,,MATCH(1,区域划分!A248:G248,0)),A247)</f>
        <v>Latin America</v>
      </c>
    </row>
    <row r="248" spans="1:2" x14ac:dyDescent="0.25">
      <c r="A248" t="s">
        <v>2076</v>
      </c>
      <c r="B248" t="str" cm="1">
        <f t="array" ref="B248">IF(ISERROR(VLOOKUP(A248,区域划分!$M$3:$N$7,2,0)),INDEX(区域划分!A$1:G$1,,MATCH(1,区域划分!A249:G249,0)),A248)</f>
        <v xml:space="preserve">Others </v>
      </c>
    </row>
    <row r="249" spans="1:2" x14ac:dyDescent="0.25">
      <c r="A249" t="s">
        <v>2083</v>
      </c>
      <c r="B249" t="str" cm="1">
        <f t="array" ref="B249">IF(ISERROR(VLOOKUP(A249,区域划分!$M$3:$N$7,2,0)),INDEX(区域划分!A$1:G$1,,MATCH(1,区域划分!A250:G250,0)),A249)</f>
        <v xml:space="preserve">Others </v>
      </c>
    </row>
    <row r="250" spans="1:2" x14ac:dyDescent="0.25">
      <c r="A250" t="s">
        <v>2089</v>
      </c>
      <c r="B250" t="str" cm="1">
        <f t="array" ref="B250">IF(ISERROR(VLOOKUP(A250,区域划分!$M$3:$N$7,2,0)),INDEX(区域划分!A$1:G$1,,MATCH(1,区域划分!A251:G251,0)),A250)</f>
        <v xml:space="preserve">Others </v>
      </c>
    </row>
    <row r="251" spans="1:2" x14ac:dyDescent="0.25">
      <c r="A251" t="s">
        <v>2092</v>
      </c>
      <c r="B251" t="str" cm="1">
        <f t="array" ref="B251">IF(ISERROR(VLOOKUP(A251,区域划分!$M$3:$N$7,2,0)),INDEX(区域划分!A$1:G$1,,MATCH(1,区域划分!A252:G252,0)),A251)</f>
        <v xml:space="preserve">Others </v>
      </c>
    </row>
    <row r="252" spans="1:2" x14ac:dyDescent="0.25">
      <c r="A252" t="s">
        <v>2101</v>
      </c>
      <c r="B252" t="str" cm="1">
        <f t="array" ref="B252">IF(ISERROR(VLOOKUP(A252,区域划分!$M$3:$N$7,2,0)),INDEX(区域划分!A$1:G$1,,MATCH(1,区域划分!A253:G253,0)),A252)</f>
        <v xml:space="preserve">Others </v>
      </c>
    </row>
    <row r="253" spans="1:2" x14ac:dyDescent="0.25">
      <c r="A253" t="s">
        <v>2107</v>
      </c>
      <c r="B253" t="str" cm="1">
        <f t="array" ref="B253">IF(ISERROR(VLOOKUP(A253,区域划分!$M$3:$N$7,2,0)),INDEX(区域划分!A$1:G$1,,MATCH(1,区域划分!A254:G254,0)),A253)</f>
        <v>Middle East</v>
      </c>
    </row>
    <row r="254" spans="1:2" x14ac:dyDescent="0.25">
      <c r="A254" t="s">
        <v>2115</v>
      </c>
      <c r="B254" t="str" cm="1">
        <f t="array" ref="B254">IF(ISERROR(VLOOKUP(A254,区域划分!$M$3:$N$7,2,0)),INDEX(区域划分!A$1:G$1,,MATCH(1,区域划分!A255:G255,0)),A254)</f>
        <v>Africa</v>
      </c>
    </row>
    <row r="255" spans="1:2" x14ac:dyDescent="0.25">
      <c r="A255" t="s">
        <v>2122</v>
      </c>
      <c r="B255" t="str" cm="1">
        <f t="array" ref="B255">IF(ISERROR(VLOOKUP(A255,区域划分!$M$3:$N$7,2,0)),INDEX(区域划分!A$1:G$1,,MATCH(1,区域划分!A256:G256,0)),A255)</f>
        <v>Africa</v>
      </c>
    </row>
    <row r="256" spans="1:2" x14ac:dyDescent="0.25">
      <c r="A256" t="s">
        <v>2129</v>
      </c>
      <c r="B256" t="str" cm="1">
        <f t="array" ref="B256">IF(ISERROR(VLOOKUP(A256,区域划分!$M$3:$N$7,2,0)),INDEX(区域划分!A$1:G$1,,MATCH(1,区域划分!A257:G257,0)),A256)</f>
        <v>Africa</v>
      </c>
    </row>
    <row r="257" spans="1:2" x14ac:dyDescent="0.25">
      <c r="A257" s="2" t="s">
        <v>2159</v>
      </c>
      <c r="B257" s="2" t="s">
        <v>2159</v>
      </c>
    </row>
    <row r="258" spans="1:2" x14ac:dyDescent="0.25">
      <c r="A258" s="2" t="s">
        <v>2160</v>
      </c>
      <c r="B258" s="2" t="s">
        <v>2160</v>
      </c>
    </row>
    <row r="259" spans="1:2" x14ac:dyDescent="0.25">
      <c r="A259" s="2" t="s">
        <v>2161</v>
      </c>
      <c r="B259" s="2" t="s">
        <v>2161</v>
      </c>
    </row>
    <row r="260" spans="1:2" x14ac:dyDescent="0.25">
      <c r="A260" s="2" t="s">
        <v>2162</v>
      </c>
      <c r="B260" s="2" t="s">
        <v>2162</v>
      </c>
    </row>
    <row r="261" spans="1:2" x14ac:dyDescent="0.25">
      <c r="A261" s="2" t="s">
        <v>2163</v>
      </c>
      <c r="B261" s="2" t="s">
        <v>2163</v>
      </c>
    </row>
    <row r="262" spans="1:2" x14ac:dyDescent="0.25">
      <c r="A262" s="2" t="s">
        <v>2164</v>
      </c>
      <c r="B262" s="2" t="s">
        <v>2164</v>
      </c>
    </row>
    <row r="263" spans="1:2" x14ac:dyDescent="0.25">
      <c r="A263" s="2" t="s">
        <v>2165</v>
      </c>
      <c r="B263" s="2" t="s">
        <v>2165</v>
      </c>
    </row>
    <row r="264" spans="1:2" x14ac:dyDescent="0.25">
      <c r="A264" s="2" t="s">
        <v>2166</v>
      </c>
      <c r="B264" s="2" t="s">
        <v>2166</v>
      </c>
    </row>
    <row r="265" spans="1:2" x14ac:dyDescent="0.25">
      <c r="A265" s="2" t="s">
        <v>2167</v>
      </c>
      <c r="B265" s="2" t="s">
        <v>2167</v>
      </c>
    </row>
    <row r="266" spans="1:2" x14ac:dyDescent="0.25">
      <c r="A266" s="2" t="s">
        <v>2191</v>
      </c>
      <c r="B266" s="2" t="s">
        <v>2191</v>
      </c>
    </row>
    <row r="267" spans="1:2" x14ac:dyDescent="0.25">
      <c r="A267" s="2" t="s">
        <v>2169</v>
      </c>
      <c r="B267" s="2" t="s">
        <v>2169</v>
      </c>
    </row>
    <row r="268" spans="1:2" x14ac:dyDescent="0.25">
      <c r="A268" s="2" t="s">
        <v>2170</v>
      </c>
      <c r="B268" s="2" t="s">
        <v>2170</v>
      </c>
    </row>
    <row r="269" spans="1:2" x14ac:dyDescent="0.25">
      <c r="A269" s="2" t="s">
        <v>2171</v>
      </c>
      <c r="B269" s="2" t="s">
        <v>2171</v>
      </c>
    </row>
    <row r="270" spans="1:2" x14ac:dyDescent="0.25">
      <c r="A270" s="2" t="s">
        <v>2172</v>
      </c>
      <c r="B270" s="2" t="s">
        <v>2172</v>
      </c>
    </row>
    <row r="271" spans="1:2" x14ac:dyDescent="0.25">
      <c r="A271" s="2" t="s">
        <v>2173</v>
      </c>
      <c r="B271" s="2" t="s">
        <v>2173</v>
      </c>
    </row>
    <row r="272" spans="1:2" x14ac:dyDescent="0.25">
      <c r="A272" s="2" t="s">
        <v>2174</v>
      </c>
      <c r="B272" s="2" t="s">
        <v>2174</v>
      </c>
    </row>
    <row r="273" spans="1:2" x14ac:dyDescent="0.25">
      <c r="A273" s="2" t="s">
        <v>2175</v>
      </c>
      <c r="B273" s="2" t="s">
        <v>2175</v>
      </c>
    </row>
    <row r="274" spans="1:2" x14ac:dyDescent="0.25">
      <c r="A274" s="2" t="s">
        <v>2176</v>
      </c>
      <c r="B274" s="2" t="s">
        <v>2176</v>
      </c>
    </row>
    <row r="275" spans="1:2" x14ac:dyDescent="0.25">
      <c r="A275" s="2" t="s">
        <v>2177</v>
      </c>
      <c r="B275" s="2" t="s">
        <v>2177</v>
      </c>
    </row>
    <row r="276" spans="1:2" x14ac:dyDescent="0.25">
      <c r="A276" s="2" t="s">
        <v>2178</v>
      </c>
      <c r="B276" s="2" t="s">
        <v>2178</v>
      </c>
    </row>
    <row r="277" spans="1:2" x14ac:dyDescent="0.25">
      <c r="A277" s="2" t="s">
        <v>2179</v>
      </c>
      <c r="B277" s="2" t="s">
        <v>2179</v>
      </c>
    </row>
    <row r="278" spans="1:2" x14ac:dyDescent="0.25">
      <c r="A278" s="2" t="s">
        <v>2180</v>
      </c>
      <c r="B278" s="2" t="s">
        <v>2180</v>
      </c>
    </row>
    <row r="279" spans="1:2" x14ac:dyDescent="0.25">
      <c r="A279" s="2" t="s">
        <v>2181</v>
      </c>
      <c r="B279" s="2" t="s">
        <v>2181</v>
      </c>
    </row>
    <row r="280" spans="1:2" x14ac:dyDescent="0.25">
      <c r="A280" s="2" t="s">
        <v>2182</v>
      </c>
      <c r="B280" s="2" t="s">
        <v>2182</v>
      </c>
    </row>
    <row r="281" spans="1:2" x14ac:dyDescent="0.25">
      <c r="A281" s="2" t="s">
        <v>2183</v>
      </c>
      <c r="B281" s="2" t="s">
        <v>2183</v>
      </c>
    </row>
    <row r="282" spans="1:2" x14ac:dyDescent="0.25">
      <c r="A282" s="2" t="s">
        <v>2184</v>
      </c>
      <c r="B282" s="2" t="s">
        <v>2184</v>
      </c>
    </row>
    <row r="283" spans="1:2" x14ac:dyDescent="0.25">
      <c r="A283" s="2" t="s">
        <v>2185</v>
      </c>
      <c r="B283" s="2" t="s">
        <v>2185</v>
      </c>
    </row>
    <row r="284" spans="1:2" x14ac:dyDescent="0.25">
      <c r="A284" s="2" t="s">
        <v>2186</v>
      </c>
      <c r="B284" s="2" t="s">
        <v>2186</v>
      </c>
    </row>
    <row r="285" spans="1:2" x14ac:dyDescent="0.25">
      <c r="A285" s="2" t="s">
        <v>2187</v>
      </c>
      <c r="B285" s="2" t="s">
        <v>2187</v>
      </c>
    </row>
    <row r="286" spans="1:2" x14ac:dyDescent="0.25">
      <c r="A286" s="2" t="s">
        <v>2188</v>
      </c>
      <c r="B286" s="2" t="s">
        <v>2188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3EE5-5EFD-4415-BEEA-0B6E8C2E3176}">
  <dimension ref="A1:B30"/>
  <sheetViews>
    <sheetView workbookViewId="0">
      <selection activeCell="B1" sqref="B1"/>
    </sheetView>
  </sheetViews>
  <sheetFormatPr defaultRowHeight="13.8" x14ac:dyDescent="0.25"/>
  <sheetData>
    <row r="1" spans="1:2" x14ac:dyDescent="0.25">
      <c r="A1" t="s">
        <v>2192</v>
      </c>
      <c r="B1" s="2" t="s">
        <v>2159</v>
      </c>
    </row>
    <row r="2" spans="1:2" x14ac:dyDescent="0.25">
      <c r="A2" t="s">
        <v>2192</v>
      </c>
      <c r="B2" s="2" t="s">
        <v>2160</v>
      </c>
    </row>
    <row r="3" spans="1:2" x14ac:dyDescent="0.25">
      <c r="A3" t="s">
        <v>2192</v>
      </c>
      <c r="B3" s="2" t="s">
        <v>2161</v>
      </c>
    </row>
    <row r="4" spans="1:2" x14ac:dyDescent="0.25">
      <c r="A4" t="s">
        <v>2192</v>
      </c>
      <c r="B4" s="2" t="s">
        <v>2162</v>
      </c>
    </row>
    <row r="5" spans="1:2" x14ac:dyDescent="0.25">
      <c r="A5" t="s">
        <v>2193</v>
      </c>
      <c r="B5" s="2" t="s">
        <v>2163</v>
      </c>
    </row>
    <row r="6" spans="1:2" x14ac:dyDescent="0.25">
      <c r="A6" t="s">
        <v>2193</v>
      </c>
      <c r="B6" s="2" t="s">
        <v>2164</v>
      </c>
    </row>
    <row r="7" spans="1:2" x14ac:dyDescent="0.25">
      <c r="A7" t="s">
        <v>2193</v>
      </c>
      <c r="B7" s="2" t="s">
        <v>2165</v>
      </c>
    </row>
    <row r="8" spans="1:2" x14ac:dyDescent="0.25">
      <c r="A8" t="s">
        <v>2193</v>
      </c>
      <c r="B8" s="2" t="s">
        <v>2166</v>
      </c>
    </row>
    <row r="9" spans="1:2" x14ac:dyDescent="0.25">
      <c r="A9" t="s">
        <v>2194</v>
      </c>
      <c r="B9" s="2" t="s">
        <v>2167</v>
      </c>
    </row>
    <row r="10" spans="1:2" x14ac:dyDescent="0.25">
      <c r="A10" t="s">
        <v>2194</v>
      </c>
      <c r="B10" s="2" t="s">
        <v>2191</v>
      </c>
    </row>
    <row r="11" spans="1:2" x14ac:dyDescent="0.25">
      <c r="A11" t="s">
        <v>2194</v>
      </c>
      <c r="B11" s="2" t="s">
        <v>2169</v>
      </c>
    </row>
    <row r="12" spans="1:2" x14ac:dyDescent="0.25">
      <c r="A12" t="s">
        <v>2194</v>
      </c>
      <c r="B12" s="2" t="s">
        <v>2170</v>
      </c>
    </row>
    <row r="13" spans="1:2" x14ac:dyDescent="0.25">
      <c r="A13" t="s">
        <v>2194</v>
      </c>
      <c r="B13" s="2" t="s">
        <v>2171</v>
      </c>
    </row>
    <row r="14" spans="1:2" x14ac:dyDescent="0.25">
      <c r="A14" t="s">
        <v>2194</v>
      </c>
      <c r="B14" s="2" t="s">
        <v>2172</v>
      </c>
    </row>
    <row r="15" spans="1:2" x14ac:dyDescent="0.25">
      <c r="A15" t="s">
        <v>2194</v>
      </c>
      <c r="B15" s="2" t="s">
        <v>2173</v>
      </c>
    </row>
    <row r="16" spans="1:2" x14ac:dyDescent="0.25">
      <c r="A16" t="s">
        <v>2195</v>
      </c>
      <c r="B16" s="2" t="s">
        <v>2174</v>
      </c>
    </row>
    <row r="17" spans="1:2" x14ac:dyDescent="0.25">
      <c r="A17" t="s">
        <v>2195</v>
      </c>
      <c r="B17" s="2" t="s">
        <v>2175</v>
      </c>
    </row>
    <row r="18" spans="1:2" x14ac:dyDescent="0.25">
      <c r="A18" t="s">
        <v>2195</v>
      </c>
      <c r="B18" s="2" t="s">
        <v>2176</v>
      </c>
    </row>
    <row r="19" spans="1:2" x14ac:dyDescent="0.25">
      <c r="A19" t="s">
        <v>2196</v>
      </c>
      <c r="B19" s="2" t="s">
        <v>2177</v>
      </c>
    </row>
    <row r="20" spans="1:2" x14ac:dyDescent="0.25">
      <c r="A20" t="s">
        <v>2196</v>
      </c>
      <c r="B20" s="2" t="s">
        <v>2178</v>
      </c>
    </row>
    <row r="21" spans="1:2" x14ac:dyDescent="0.25">
      <c r="A21" t="s">
        <v>2196</v>
      </c>
      <c r="B21" s="2" t="s">
        <v>2179</v>
      </c>
    </row>
    <row r="22" spans="1:2" x14ac:dyDescent="0.25">
      <c r="A22" t="s">
        <v>2197</v>
      </c>
      <c r="B22" s="2" t="s">
        <v>2180</v>
      </c>
    </row>
    <row r="23" spans="1:2" x14ac:dyDescent="0.25">
      <c r="A23" t="s">
        <v>2197</v>
      </c>
      <c r="B23" s="2" t="s">
        <v>2181</v>
      </c>
    </row>
    <row r="24" spans="1:2" x14ac:dyDescent="0.25">
      <c r="A24" t="s">
        <v>2197</v>
      </c>
      <c r="B24" s="2" t="s">
        <v>2182</v>
      </c>
    </row>
    <row r="25" spans="1:2" x14ac:dyDescent="0.25">
      <c r="A25" t="s">
        <v>2197</v>
      </c>
      <c r="B25" s="2" t="s">
        <v>2183</v>
      </c>
    </row>
    <row r="26" spans="1:2" x14ac:dyDescent="0.25">
      <c r="A26" t="s">
        <v>2198</v>
      </c>
      <c r="B26" s="2" t="s">
        <v>2184</v>
      </c>
    </row>
    <row r="27" spans="1:2" x14ac:dyDescent="0.25">
      <c r="A27" t="s">
        <v>2198</v>
      </c>
      <c r="B27" s="2" t="s">
        <v>2185</v>
      </c>
    </row>
    <row r="28" spans="1:2" x14ac:dyDescent="0.25">
      <c r="A28" t="s">
        <v>2198</v>
      </c>
      <c r="B28" s="2" t="s">
        <v>2186</v>
      </c>
    </row>
    <row r="29" spans="1:2" x14ac:dyDescent="0.25">
      <c r="A29" t="s">
        <v>2198</v>
      </c>
      <c r="B29" s="2" t="s">
        <v>2187</v>
      </c>
    </row>
    <row r="30" spans="1:2" x14ac:dyDescent="0.25">
      <c r="A30" t="s">
        <v>2198</v>
      </c>
      <c r="B30" s="2" t="s">
        <v>2188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3D16-FCAB-4BEF-8612-29B2639CC295}">
  <dimension ref="A1:C30"/>
  <sheetViews>
    <sheetView topLeftCell="A7" workbookViewId="0">
      <selection activeCell="C18" sqref="C18"/>
    </sheetView>
  </sheetViews>
  <sheetFormatPr defaultRowHeight="13.8" x14ac:dyDescent="0.25"/>
  <sheetData>
    <row r="1" spans="1:3" x14ac:dyDescent="0.25">
      <c r="A1" t="s">
        <v>2192</v>
      </c>
      <c r="B1" s="2" t="s">
        <v>2159</v>
      </c>
      <c r="C1" t="s">
        <v>2199</v>
      </c>
    </row>
    <row r="2" spans="1:3" x14ac:dyDescent="0.25">
      <c r="A2" t="s">
        <v>2192</v>
      </c>
      <c r="B2" s="2" t="s">
        <v>2160</v>
      </c>
      <c r="C2" t="s">
        <v>2200</v>
      </c>
    </row>
    <row r="3" spans="1:3" x14ac:dyDescent="0.25">
      <c r="A3" t="s">
        <v>2192</v>
      </c>
      <c r="B3" s="2" t="s">
        <v>2161</v>
      </c>
      <c r="C3" t="s">
        <v>2201</v>
      </c>
    </row>
    <row r="4" spans="1:3" x14ac:dyDescent="0.25">
      <c r="A4" t="s">
        <v>2192</v>
      </c>
      <c r="B4" s="2" t="s">
        <v>2162</v>
      </c>
      <c r="C4" t="s">
        <v>2202</v>
      </c>
    </row>
    <row r="5" spans="1:3" x14ac:dyDescent="0.25">
      <c r="A5" t="s">
        <v>2193</v>
      </c>
      <c r="B5" s="2" t="s">
        <v>2163</v>
      </c>
      <c r="C5" t="s">
        <v>2203</v>
      </c>
    </row>
    <row r="6" spans="1:3" x14ac:dyDescent="0.25">
      <c r="A6" t="s">
        <v>2193</v>
      </c>
      <c r="B6" s="2" t="s">
        <v>2164</v>
      </c>
      <c r="C6" t="s">
        <v>2204</v>
      </c>
    </row>
    <row r="7" spans="1:3" x14ac:dyDescent="0.25">
      <c r="A7" t="s">
        <v>2193</v>
      </c>
      <c r="B7" s="2" t="s">
        <v>2165</v>
      </c>
      <c r="C7" t="s">
        <v>2205</v>
      </c>
    </row>
    <row r="8" spans="1:3" x14ac:dyDescent="0.25">
      <c r="A8" t="s">
        <v>2193</v>
      </c>
      <c r="B8" s="2" t="s">
        <v>2166</v>
      </c>
      <c r="C8" t="s">
        <v>2206</v>
      </c>
    </row>
    <row r="9" spans="1:3" x14ac:dyDescent="0.25">
      <c r="A9" t="s">
        <v>2194</v>
      </c>
      <c r="B9" s="2" t="s">
        <v>2167</v>
      </c>
      <c r="C9" t="s">
        <v>2207</v>
      </c>
    </row>
    <row r="10" spans="1:3" x14ac:dyDescent="0.25">
      <c r="A10" t="s">
        <v>2194</v>
      </c>
      <c r="B10" s="2" t="s">
        <v>2191</v>
      </c>
      <c r="C10" t="s">
        <v>2208</v>
      </c>
    </row>
    <row r="11" spans="1:3" x14ac:dyDescent="0.25">
      <c r="A11" t="s">
        <v>2194</v>
      </c>
      <c r="B11" s="2" t="s">
        <v>2169</v>
      </c>
      <c r="C11" t="s">
        <v>2209</v>
      </c>
    </row>
    <row r="12" spans="1:3" x14ac:dyDescent="0.25">
      <c r="A12" t="s">
        <v>2194</v>
      </c>
      <c r="B12" s="2" t="s">
        <v>2170</v>
      </c>
      <c r="C12" t="s">
        <v>2210</v>
      </c>
    </row>
    <row r="13" spans="1:3" x14ac:dyDescent="0.25">
      <c r="A13" t="s">
        <v>2194</v>
      </c>
      <c r="B13" s="2" t="s">
        <v>2171</v>
      </c>
      <c r="C13" t="s">
        <v>2211</v>
      </c>
    </row>
    <row r="14" spans="1:3" x14ac:dyDescent="0.25">
      <c r="A14" t="s">
        <v>2194</v>
      </c>
      <c r="B14" s="2" t="s">
        <v>2172</v>
      </c>
      <c r="C14" t="s">
        <v>2212</v>
      </c>
    </row>
    <row r="15" spans="1:3" x14ac:dyDescent="0.25">
      <c r="A15" t="s">
        <v>2194</v>
      </c>
      <c r="B15" s="2" t="s">
        <v>2173</v>
      </c>
      <c r="C15" t="s">
        <v>2213</v>
      </c>
    </row>
    <row r="16" spans="1:3" x14ac:dyDescent="0.25">
      <c r="A16" t="s">
        <v>2195</v>
      </c>
      <c r="B16" s="2" t="s">
        <v>2174</v>
      </c>
      <c r="C16" t="s">
        <v>2214</v>
      </c>
    </row>
    <row r="17" spans="1:3" x14ac:dyDescent="0.25">
      <c r="A17" t="s">
        <v>2195</v>
      </c>
      <c r="B17" s="2" t="s">
        <v>2175</v>
      </c>
      <c r="C17" t="s">
        <v>2228</v>
      </c>
    </row>
    <row r="18" spans="1:3" x14ac:dyDescent="0.25">
      <c r="A18" t="s">
        <v>2195</v>
      </c>
      <c r="B18" s="2" t="s">
        <v>2176</v>
      </c>
      <c r="C18" t="s">
        <v>2215</v>
      </c>
    </row>
    <row r="19" spans="1:3" x14ac:dyDescent="0.25">
      <c r="A19" t="s">
        <v>2196</v>
      </c>
      <c r="B19" s="2" t="s">
        <v>2177</v>
      </c>
      <c r="C19" t="s">
        <v>2216</v>
      </c>
    </row>
    <row r="20" spans="1:3" x14ac:dyDescent="0.25">
      <c r="A20" t="s">
        <v>2196</v>
      </c>
      <c r="B20" s="2" t="s">
        <v>2178</v>
      </c>
      <c r="C20" t="s">
        <v>2217</v>
      </c>
    </row>
    <row r="21" spans="1:3" x14ac:dyDescent="0.25">
      <c r="A21" t="s">
        <v>2196</v>
      </c>
      <c r="B21" s="2" t="s">
        <v>2179</v>
      </c>
      <c r="C21" t="s">
        <v>2218</v>
      </c>
    </row>
    <row r="22" spans="1:3" x14ac:dyDescent="0.25">
      <c r="A22" t="s">
        <v>2197</v>
      </c>
      <c r="B22" s="2" t="s">
        <v>2180</v>
      </c>
      <c r="C22" t="s">
        <v>2219</v>
      </c>
    </row>
    <row r="23" spans="1:3" x14ac:dyDescent="0.25">
      <c r="A23" t="s">
        <v>2197</v>
      </c>
      <c r="B23" s="2" t="s">
        <v>2181</v>
      </c>
      <c r="C23" t="s">
        <v>2220</v>
      </c>
    </row>
    <row r="24" spans="1:3" x14ac:dyDescent="0.25">
      <c r="A24" t="s">
        <v>2197</v>
      </c>
      <c r="B24" s="2" t="s">
        <v>2182</v>
      </c>
      <c r="C24" t="s">
        <v>2221</v>
      </c>
    </row>
    <row r="25" spans="1:3" x14ac:dyDescent="0.25">
      <c r="A25" t="s">
        <v>2197</v>
      </c>
      <c r="B25" s="2" t="s">
        <v>2183</v>
      </c>
      <c r="C25" t="s">
        <v>2222</v>
      </c>
    </row>
    <row r="26" spans="1:3" x14ac:dyDescent="0.25">
      <c r="A26" t="s">
        <v>2198</v>
      </c>
      <c r="B26" s="2" t="s">
        <v>2184</v>
      </c>
      <c r="C26" t="s">
        <v>2223</v>
      </c>
    </row>
    <row r="27" spans="1:3" x14ac:dyDescent="0.25">
      <c r="A27" t="s">
        <v>2198</v>
      </c>
      <c r="B27" s="2" t="s">
        <v>2185</v>
      </c>
      <c r="C27" t="s">
        <v>2224</v>
      </c>
    </row>
    <row r="28" spans="1:3" x14ac:dyDescent="0.25">
      <c r="A28" t="s">
        <v>2198</v>
      </c>
      <c r="B28" s="2" t="s">
        <v>2186</v>
      </c>
      <c r="C28" t="s">
        <v>2225</v>
      </c>
    </row>
    <row r="29" spans="1:3" x14ac:dyDescent="0.25">
      <c r="A29" t="s">
        <v>2198</v>
      </c>
      <c r="B29" s="2" t="s">
        <v>2187</v>
      </c>
      <c r="C29" t="s">
        <v>2226</v>
      </c>
    </row>
    <row r="30" spans="1:3" x14ac:dyDescent="0.25">
      <c r="A30" t="s">
        <v>2198</v>
      </c>
      <c r="B30" s="2" t="s">
        <v>2188</v>
      </c>
      <c r="C30" t="s">
        <v>2227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296B-2C6C-4F09-A4F9-CFF2408FB6DC}">
  <dimension ref="A1:C286"/>
  <sheetViews>
    <sheetView topLeftCell="A259" workbookViewId="0">
      <selection activeCell="K273" sqref="K273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2156</v>
      </c>
    </row>
    <row r="2" spans="1:3" x14ac:dyDescent="0.25">
      <c r="A2" t="s">
        <v>340</v>
      </c>
      <c r="B2" t="str" cm="1">
        <f t="array" ref="B2">IF(ISERROR(VLOOKUP(A2,区域划分!$M$3:$N$7,2,0)),INDEX(区域划分!A$1:G$1,,MATCH(1,区域划分!A2:G2,0)),A2)</f>
        <v>Latin America</v>
      </c>
      <c r="C2">
        <v>106766</v>
      </c>
    </row>
    <row r="3" spans="1:3" x14ac:dyDescent="0.25">
      <c r="A3" t="s">
        <v>356</v>
      </c>
      <c r="B3" t="str" cm="1">
        <f t="array" ref="B3">IF(ISERROR(VLOOKUP(A3,区域划分!$M$3:$N$7,2,0)),INDEX(区域划分!A$1:G$1,,MATCH(1,区域划分!A3:G3,0)),A3)</f>
        <v>Eurasia</v>
      </c>
      <c r="C3">
        <v>38928341</v>
      </c>
    </row>
    <row r="4" spans="1:3" x14ac:dyDescent="0.25">
      <c r="A4" t="s">
        <v>367</v>
      </c>
      <c r="B4" t="str" cm="1">
        <f t="array" ref="B4">IF(ISERROR(VLOOKUP(A4,区域划分!$M$3:$N$7,2,0)),INDEX(区域划分!A$1:G$1,,MATCH(1,区域划分!A4:G4,0)),A4)</f>
        <v>Africa</v>
      </c>
      <c r="C4">
        <v>32866268</v>
      </c>
    </row>
    <row r="5" spans="1:3" x14ac:dyDescent="0.25">
      <c r="A5" t="s">
        <v>378</v>
      </c>
      <c r="B5" t="str" cm="1">
        <f t="array" ref="B5">IF(ISERROR(VLOOKUP(A5,区域划分!$M$3:$N$7,2,0)),INDEX(区域划分!A$1:G$1,,MATCH(1,区域划分!A5:G5,0)),A5)</f>
        <v>Latin America</v>
      </c>
    </row>
    <row r="6" spans="1:3" x14ac:dyDescent="0.25">
      <c r="A6" t="s">
        <v>384</v>
      </c>
      <c r="B6" t="str" cm="1">
        <f t="array" ref="B6">IF(ISERROR(VLOOKUP(A6,区域划分!$M$3:$N$7,2,0)),INDEX(区域划分!A$1:G$1,,MATCH(1,区域划分!A6:G6,0)),A6)</f>
        <v xml:space="preserve">Others </v>
      </c>
    </row>
    <row r="7" spans="1:3" x14ac:dyDescent="0.25">
      <c r="A7" t="s">
        <v>391</v>
      </c>
      <c r="B7" t="str" cm="1">
        <f t="array" ref="B7">IF(ISERROR(VLOOKUP(A7,区域划分!$M$3:$N$7,2,0)),INDEX(区域划分!A$1:G$1,,MATCH(1,区域划分!A7:G7,0)),A7)</f>
        <v xml:space="preserve">Others </v>
      </c>
      <c r="C7">
        <v>2837849</v>
      </c>
    </row>
    <row r="8" spans="1:3" x14ac:dyDescent="0.25">
      <c r="A8" t="s">
        <v>401</v>
      </c>
      <c r="B8" t="str" cm="1">
        <f t="array" ref="B8">IF(ISERROR(VLOOKUP(A8,区域划分!$M$3:$N$7,2,0)),INDEX(区域划分!A$1:G$1,,MATCH(1,区域划分!A8:G8,0)),A8)</f>
        <v>Other high income</v>
      </c>
      <c r="C8">
        <v>77265</v>
      </c>
    </row>
    <row r="9" spans="1:3" x14ac:dyDescent="0.25">
      <c r="A9" t="s">
        <v>408</v>
      </c>
      <c r="B9" t="str" cm="1">
        <f t="array" ref="B9">IF(ISERROR(VLOOKUP(A9,区域划分!$M$3:$N$7,2,0)),INDEX(区域划分!A$1:G$1,,MATCH(1,区域划分!A9:G9,0)),A9)</f>
        <v xml:space="preserve">Others </v>
      </c>
    </row>
    <row r="10" spans="1:3" x14ac:dyDescent="0.25">
      <c r="A10" t="s">
        <v>412</v>
      </c>
      <c r="B10" t="str" cm="1">
        <f t="array" ref="B10">IF(ISERROR(VLOOKUP(A10,区域划分!$M$3:$N$7,2,0)),INDEX(区域划分!A$1:G$1,,MATCH(1,区域划分!A10:G10,0)),A10)</f>
        <v>Middle East</v>
      </c>
      <c r="C10">
        <v>9890400</v>
      </c>
    </row>
    <row r="11" spans="1:3" x14ac:dyDescent="0.25">
      <c r="A11" t="s">
        <v>421</v>
      </c>
      <c r="B11" t="str" cm="1">
        <f t="array" ref="B11">IF(ISERROR(VLOOKUP(A11,区域划分!$M$3:$N$7,2,0)),INDEX(区域划分!A$1:G$1,,MATCH(1,区域划分!A11:G11,0)),A11)</f>
        <v>Latin America</v>
      </c>
      <c r="C11">
        <v>45376763</v>
      </c>
    </row>
    <row r="12" spans="1:3" x14ac:dyDescent="0.25">
      <c r="A12" t="s">
        <v>430</v>
      </c>
      <c r="B12" t="str" cm="1">
        <f t="array" ref="B12">IF(ISERROR(VLOOKUP(A12,区域划分!$M$3:$N$7,2,0)),INDEX(区域划分!A$1:G$1,,MATCH(1,区域划分!A12:G12,0)),A12)</f>
        <v>Eurasia</v>
      </c>
      <c r="C12">
        <v>2963234</v>
      </c>
    </row>
    <row r="13" spans="1:3" x14ac:dyDescent="0.25">
      <c r="A13" t="s">
        <v>437</v>
      </c>
      <c r="B13" t="str" cm="1">
        <f t="array" ref="B13">IF(ISERROR(VLOOKUP(A13,区域划分!$M$3:$N$7,2,0)),INDEX(区域划分!A$1:G$1,,MATCH(1,区域划分!A13:G13,0)),A13)</f>
        <v xml:space="preserve">Others </v>
      </c>
      <c r="C13">
        <v>55197</v>
      </c>
    </row>
    <row r="14" spans="1:3" x14ac:dyDescent="0.25">
      <c r="A14" t="s">
        <v>449</v>
      </c>
      <c r="B14" t="str" cm="1">
        <f t="array" ref="B14">IF(ISERROR(VLOOKUP(A14,区域划分!$M$3:$N$7,2,0)),INDEX(区域划分!A$1:G$1,,MATCH(1,区域划分!A14:G14,0)),A14)</f>
        <v xml:space="preserve">Others </v>
      </c>
    </row>
    <row r="15" spans="1:3" x14ac:dyDescent="0.25">
      <c r="A15" t="s">
        <v>454</v>
      </c>
      <c r="B15" t="str" cm="1">
        <f t="array" ref="B15">IF(ISERROR(VLOOKUP(A15,区域划分!$M$3:$N$7,2,0)),INDEX(区域划分!A$1:G$1,,MATCH(1,区域划分!A15:G15,0)),A15)</f>
        <v xml:space="preserve">Others </v>
      </c>
    </row>
    <row r="16" spans="1:3" x14ac:dyDescent="0.25">
      <c r="A16" t="s">
        <v>460</v>
      </c>
      <c r="B16" t="str" cm="1">
        <f t="array" ref="B16">IF(ISERROR(VLOOKUP(A16,区域划分!$M$3:$N$7,2,0)),INDEX(区域划分!A$1:G$1,,MATCH(1,区域划分!A16:G16,0)),A16)</f>
        <v>Latin America</v>
      </c>
      <c r="C16">
        <v>97928</v>
      </c>
    </row>
    <row r="17" spans="1:3" x14ac:dyDescent="0.25">
      <c r="A17" t="s">
        <v>467</v>
      </c>
      <c r="B17" t="str" cm="1">
        <f t="array" ref="B17">IF(ISERROR(VLOOKUP(A17,区域划分!$M$3:$N$7,2,0)),INDEX(区域划分!A$1:G$1,,MATCH(1,区域划分!A17:G17,0)),A17)</f>
        <v>Other high income</v>
      </c>
      <c r="C17">
        <v>25693267</v>
      </c>
    </row>
    <row r="18" spans="1:3" x14ac:dyDescent="0.25">
      <c r="A18" t="s">
        <v>477</v>
      </c>
      <c r="B18" t="str" cm="1">
        <f t="array" ref="B18">IF(ISERROR(VLOOKUP(A18,区域划分!$M$3:$N$7,2,0)),INDEX(区域划分!A$1:G$1,,MATCH(1,区域划分!A18:G18,0)),A18)</f>
        <v>EU</v>
      </c>
      <c r="C18">
        <v>8916864</v>
      </c>
    </row>
    <row r="19" spans="1:3" x14ac:dyDescent="0.25">
      <c r="A19" t="s">
        <v>486</v>
      </c>
      <c r="B19" t="str" cm="1">
        <f t="array" ref="B19">IF(ISERROR(VLOOKUP(A19,区域划分!$M$3:$N$7,2,0)),INDEX(区域划分!A$1:G$1,,MATCH(1,区域划分!A19:G19,0)),A19)</f>
        <v>Eurasia</v>
      </c>
      <c r="C19">
        <v>10093121</v>
      </c>
    </row>
    <row r="20" spans="1:3" x14ac:dyDescent="0.25">
      <c r="A20" t="s">
        <v>492</v>
      </c>
      <c r="B20" t="str" cm="1">
        <f t="array" ref="B20">IF(ISERROR(VLOOKUP(A20,区域划分!$M$3:$N$7,2,0)),INDEX(区域划分!A$1:G$1,,MATCH(1,区域划分!A20:G20,0)),A20)</f>
        <v>Africa</v>
      </c>
      <c r="C20">
        <v>11890781</v>
      </c>
    </row>
    <row r="21" spans="1:3" x14ac:dyDescent="0.25">
      <c r="A21" t="s">
        <v>499</v>
      </c>
      <c r="B21" t="str" cm="1">
        <f t="array" ref="B21">IF(ISERROR(VLOOKUP(A21,区域划分!$M$3:$N$7,2,0)),INDEX(区域划分!A$1:G$1,,MATCH(1,区域划分!A21:G21,0)),A21)</f>
        <v>EU</v>
      </c>
      <c r="C21">
        <v>11544241</v>
      </c>
    </row>
    <row r="22" spans="1:3" x14ac:dyDescent="0.25">
      <c r="A22" t="s">
        <v>506</v>
      </c>
      <c r="B22" t="str" cm="1">
        <f t="array" ref="B22">IF(ISERROR(VLOOKUP(A22,区域划分!$M$3:$N$7,2,0)),INDEX(区域划分!A$1:G$1,,MATCH(1,区域划分!A22:G22,0)),A22)</f>
        <v>Africa</v>
      </c>
      <c r="C22">
        <v>12123198</v>
      </c>
    </row>
    <row r="23" spans="1:3" x14ac:dyDescent="0.25">
      <c r="A23" t="s">
        <v>515</v>
      </c>
      <c r="B23" t="str" cm="1">
        <f t="array" ref="B23">IF(ISERROR(VLOOKUP(A23,区域划分!$M$3:$N$7,2,0)),INDEX(区域划分!A$1:G$1,,MATCH(1,区域划分!A23:G23,0)),A23)</f>
        <v xml:space="preserve">Others </v>
      </c>
    </row>
    <row r="24" spans="1:3" x14ac:dyDescent="0.25">
      <c r="A24" t="s">
        <v>523</v>
      </c>
      <c r="B24" t="str" cm="1">
        <f t="array" ref="B24">IF(ISERROR(VLOOKUP(A24,区域划分!$M$3:$N$7,2,0)),INDEX(区域划分!A$1:G$1,,MATCH(1,区域划分!A24:G24,0)),A24)</f>
        <v>Africa</v>
      </c>
      <c r="C24">
        <v>20903278</v>
      </c>
    </row>
    <row r="25" spans="1:3" x14ac:dyDescent="0.25">
      <c r="A25" t="s">
        <v>529</v>
      </c>
      <c r="B25" t="str" cm="1">
        <f t="array" ref="B25">IF(ISERROR(VLOOKUP(A25,区域划分!$M$3:$N$7,2,0)),INDEX(区域划分!A$1:G$1,,MATCH(1,区域划分!A25:G25,0)),A25)</f>
        <v xml:space="preserve">Others </v>
      </c>
      <c r="C25">
        <v>164689383</v>
      </c>
    </row>
    <row r="26" spans="1:3" x14ac:dyDescent="0.25">
      <c r="A26" t="s">
        <v>536</v>
      </c>
      <c r="B26" t="str" cm="1">
        <f t="array" ref="B26">IF(ISERROR(VLOOKUP(A26,区域划分!$M$3:$N$7,2,0)),INDEX(区域划分!A$1:G$1,,MATCH(1,区域划分!A26:G26,0)),A26)</f>
        <v>EU</v>
      </c>
      <c r="C26">
        <v>6934015</v>
      </c>
    </row>
    <row r="27" spans="1:3" x14ac:dyDescent="0.25">
      <c r="A27" t="s">
        <v>545</v>
      </c>
      <c r="B27" t="str" cm="1">
        <f t="array" ref="B27">IF(ISERROR(VLOOKUP(A27,区域划分!$M$3:$N$7,2,0)),INDEX(区域划分!A$1:G$1,,MATCH(1,区域划分!A27:G27,0)),A27)</f>
        <v>Middle East</v>
      </c>
      <c r="C27">
        <v>1701583</v>
      </c>
    </row>
    <row r="28" spans="1:3" x14ac:dyDescent="0.25">
      <c r="A28" t="s">
        <v>552</v>
      </c>
      <c r="B28" t="str" cm="1">
        <f t="array" ref="B28">IF(ISERROR(VLOOKUP(A28,区域划分!$M$3:$N$7,2,0)),INDEX(区域划分!A$1:G$1,,MATCH(1,区域划分!A28:G28,0)),A28)</f>
        <v>Latin America</v>
      </c>
      <c r="C28">
        <v>393248</v>
      </c>
    </row>
    <row r="29" spans="1:3" x14ac:dyDescent="0.25">
      <c r="A29" t="s">
        <v>559</v>
      </c>
      <c r="B29" t="str" cm="1">
        <f t="array" ref="B29">IF(ISERROR(VLOOKUP(A29,区域划分!$M$3:$N$7,2,0)),INDEX(区域划分!A$1:G$1,,MATCH(1,区域划分!A29:G29,0)),A29)</f>
        <v xml:space="preserve">Others </v>
      </c>
      <c r="C29">
        <v>3280815</v>
      </c>
    </row>
    <row r="30" spans="1:3" x14ac:dyDescent="0.25">
      <c r="A30" t="s">
        <v>566</v>
      </c>
      <c r="B30" t="str" cm="1">
        <f t="array" ref="B30">IF(ISERROR(VLOOKUP(A30,区域划分!$M$3:$N$7,2,0)),INDEX(区域划分!A$1:G$1,,MATCH(1,区域划分!A30:G30,0)),A30)</f>
        <v>Latin America</v>
      </c>
    </row>
    <row r="31" spans="1:3" x14ac:dyDescent="0.25">
      <c r="A31" t="s">
        <v>573</v>
      </c>
      <c r="B31" t="str" cm="1">
        <f t="array" ref="B31">IF(ISERROR(VLOOKUP(A31,区域划分!$M$3:$N$7,2,0)),INDEX(区域划分!A$1:G$1,,MATCH(1,区域划分!A31:G31,0)),A31)</f>
        <v>Eurasia</v>
      </c>
      <c r="C31">
        <v>9379952</v>
      </c>
    </row>
    <row r="32" spans="1:3" x14ac:dyDescent="0.25">
      <c r="A32" t="s">
        <v>579</v>
      </c>
      <c r="B32" t="str" cm="1">
        <f t="array" ref="B32">IF(ISERROR(VLOOKUP(A32,区域划分!$M$3:$N$7,2,0)),INDEX(区域划分!A$1:G$1,,MATCH(1,区域划分!A32:G32,0)),A32)</f>
        <v>Latin America</v>
      </c>
      <c r="C32">
        <v>397621</v>
      </c>
    </row>
    <row r="33" spans="1:3" x14ac:dyDescent="0.25">
      <c r="A33" t="s">
        <v>587</v>
      </c>
      <c r="B33" t="str" cm="1">
        <f t="array" ref="B33">IF(ISERROR(VLOOKUP(A33,区域划分!$M$3:$N$7,2,0)),INDEX(区域划分!A$1:G$1,,MATCH(1,区域划分!A33:G33,0)),A33)</f>
        <v>Other high income</v>
      </c>
      <c r="C33">
        <v>63893</v>
      </c>
    </row>
    <row r="34" spans="1:3" x14ac:dyDescent="0.25">
      <c r="A34" t="s">
        <v>596</v>
      </c>
      <c r="B34" t="str" cm="1">
        <f t="array" ref="B34">IF(ISERROR(VLOOKUP(A34,区域划分!$M$3:$N$7,2,0)),INDEX(区域划分!A$1:G$1,,MATCH(1,区域划分!A34:G34,0)),A34)</f>
        <v>Latin America</v>
      </c>
      <c r="C34">
        <v>11673029</v>
      </c>
    </row>
    <row r="35" spans="1:3" x14ac:dyDescent="0.25">
      <c r="A35" t="s">
        <v>520</v>
      </c>
      <c r="B35" t="str" cm="1">
        <f t="array" ref="B35">IF(ISERROR(VLOOKUP(A35,区域划分!$M$3:$N$7,2,0)),INDEX(区域划分!A$1:G$1,,MATCH(1,区域划分!A35:G35,0)),A35)</f>
        <v xml:space="preserve">Others </v>
      </c>
    </row>
    <row r="36" spans="1:3" x14ac:dyDescent="0.25">
      <c r="A36" t="s">
        <v>608</v>
      </c>
      <c r="B36" t="str" cm="1">
        <f t="array" ref="B36">IF(ISERROR(VLOOKUP(A36,区域划分!$M$3:$N$7,2,0)),INDEX(区域划分!A$1:G$1,,MATCH(1,区域划分!A36:G36,0)),A36)</f>
        <v>Latin America</v>
      </c>
      <c r="C36">
        <v>212559409</v>
      </c>
    </row>
    <row r="37" spans="1:3" x14ac:dyDescent="0.25">
      <c r="A37" t="s">
        <v>615</v>
      </c>
      <c r="B37" t="str" cm="1">
        <f t="array" ref="B37">IF(ISERROR(VLOOKUP(A37,区域划分!$M$3:$N$7,2,0)),INDEX(区域划分!A$1:G$1,,MATCH(1,区域划分!A37:G37,0)),A37)</f>
        <v>Latin America</v>
      </c>
      <c r="C37">
        <v>287371</v>
      </c>
    </row>
    <row r="38" spans="1:3" x14ac:dyDescent="0.25">
      <c r="A38" t="s">
        <v>622</v>
      </c>
      <c r="B38" t="str" cm="1">
        <f t="array" ref="B38">IF(ISERROR(VLOOKUP(A38,区域划分!$M$3:$N$7,2,0)),INDEX(区域划分!A$1:G$1,,MATCH(1,区域划分!A38:G38,0)),A38)</f>
        <v>Other high income</v>
      </c>
      <c r="C38">
        <v>437483</v>
      </c>
    </row>
    <row r="39" spans="1:3" x14ac:dyDescent="0.25">
      <c r="A39" t="s">
        <v>632</v>
      </c>
      <c r="B39" t="str" cm="1">
        <f t="array" ref="B39">IF(ISERROR(VLOOKUP(A39,区域划分!$M$3:$N$7,2,0)),INDEX(区域划分!A$1:G$1,,MATCH(1,区域划分!A39:G39,0)),A39)</f>
        <v xml:space="preserve">Others </v>
      </c>
      <c r="C39">
        <v>771612</v>
      </c>
    </row>
    <row r="40" spans="1:3" x14ac:dyDescent="0.25">
      <c r="A40" t="s">
        <v>639</v>
      </c>
      <c r="B40" t="str" cm="1">
        <f t="array" ref="B40">IF(ISERROR(VLOOKUP(A40,区域划分!$M$3:$N$7,2,0)),INDEX(区域划分!A$1:G$1,,MATCH(1,区域划分!A40:G40,0)),A40)</f>
        <v xml:space="preserve">Others </v>
      </c>
    </row>
    <row r="41" spans="1:3" x14ac:dyDescent="0.25">
      <c r="A41" t="s">
        <v>644</v>
      </c>
      <c r="B41" t="str" cm="1">
        <f t="array" ref="B41">IF(ISERROR(VLOOKUP(A41,区域划分!$M$3:$N$7,2,0)),INDEX(区域划分!A$1:G$1,,MATCH(1,区域划分!A41:G41,0)),A41)</f>
        <v>Africa</v>
      </c>
      <c r="C41">
        <v>2351625</v>
      </c>
    </row>
    <row r="42" spans="1:3" x14ac:dyDescent="0.25">
      <c r="A42" t="s">
        <v>652</v>
      </c>
      <c r="B42" t="str" cm="1">
        <f t="array" ref="B42">IF(ISERROR(VLOOKUP(A42,区域划分!$M$3:$N$7,2,0)),INDEX(区域划分!A$1:G$1,,MATCH(1,区域划分!A42:G42,0)),A42)</f>
        <v>Africa</v>
      </c>
      <c r="C42">
        <v>4829764</v>
      </c>
    </row>
    <row r="43" spans="1:3" x14ac:dyDescent="0.25">
      <c r="A43" t="s">
        <v>660</v>
      </c>
      <c r="B43" t="str" cm="1">
        <f t="array" ref="B43">IF(ISERROR(VLOOKUP(A43,区域划分!$M$3:$N$7,2,0)),INDEX(区域划分!A$1:G$1,,MATCH(1,区域划分!A43:G43,0)),A43)</f>
        <v>Other high income</v>
      </c>
      <c r="C43">
        <v>38037204</v>
      </c>
    </row>
    <row r="44" spans="1:3" x14ac:dyDescent="0.25">
      <c r="A44" t="s">
        <v>666</v>
      </c>
      <c r="B44" t="str" cm="1">
        <f t="array" ref="B44">IF(ISERROR(VLOOKUP(A44,区域划分!$M$3:$N$7,2,0)),INDEX(区域划分!A$1:G$1,,MATCH(1,区域划分!A44:G44,0)),A44)</f>
        <v xml:space="preserve">Others </v>
      </c>
    </row>
    <row r="45" spans="1:3" x14ac:dyDescent="0.25">
      <c r="A45" t="s">
        <v>671</v>
      </c>
      <c r="B45" t="str" cm="1">
        <f t="array" ref="B45">IF(ISERROR(VLOOKUP(A45,区域划分!$M$3:$N$7,2,0)),INDEX(区域划分!A$1:G$1,,MATCH(1,区域划分!A45:G45,0)),A45)</f>
        <v>Other high income</v>
      </c>
      <c r="C45">
        <v>8636561</v>
      </c>
    </row>
    <row r="46" spans="1:3" x14ac:dyDescent="0.25">
      <c r="A46" t="s">
        <v>678</v>
      </c>
      <c r="B46" t="str" cm="1">
        <f t="array" ref="B46">IF(ISERROR(VLOOKUP(A46,区域划分!$M$3:$N$7,2,0)),INDEX(区域划分!A$1:G$1,,MATCH(1,区域划分!A46:G46,0)),A46)</f>
        <v>Latin America</v>
      </c>
      <c r="C46">
        <v>19116209</v>
      </c>
    </row>
    <row r="47" spans="1:3" x14ac:dyDescent="0.25">
      <c r="A47" t="s">
        <v>693</v>
      </c>
      <c r="B47" t="str" cm="1">
        <f t="array" ref="B47">IF(ISERROR(VLOOKUP(A47,区域划分!$M$3:$N$7,2,0)),INDEX(区域划分!A$1:G$1,,MATCH(1,区域划分!A48:G48,0)),A47)</f>
        <v xml:space="preserve">Others </v>
      </c>
      <c r="C47">
        <v>26378275</v>
      </c>
    </row>
    <row r="48" spans="1:3" x14ac:dyDescent="0.25">
      <c r="A48" t="s">
        <v>702</v>
      </c>
      <c r="B48" t="str" cm="1">
        <f t="array" ref="B48">IF(ISERROR(VLOOKUP(A48,区域划分!$M$3:$N$7,2,0)),INDEX(区域划分!A$1:G$1,,MATCH(1,区域划分!A49:G49,0)),A48)</f>
        <v>Africa</v>
      </c>
      <c r="C48">
        <v>26545864</v>
      </c>
    </row>
    <row r="49" spans="1:3" x14ac:dyDescent="0.25">
      <c r="A49" t="s">
        <v>709</v>
      </c>
      <c r="B49" t="str" cm="1">
        <f t="array" ref="B49">IF(ISERROR(VLOOKUP(A49,区域划分!$M$3:$N$7,2,0)),INDEX(区域划分!A$1:G$1,,MATCH(1,区域划分!A50:G50,0)),A49)</f>
        <v>Africa</v>
      </c>
      <c r="C49">
        <v>89561404</v>
      </c>
    </row>
    <row r="50" spans="1:3" x14ac:dyDescent="0.25">
      <c r="A50" t="s">
        <v>721</v>
      </c>
      <c r="B50" t="str" cm="1">
        <f t="array" ref="B50">IF(ISERROR(VLOOKUP(A50,区域划分!$M$3:$N$7,2,0)),INDEX(区域划分!A$1:G$1,,MATCH(1,区域划分!A51:G51,0)),A50)</f>
        <v>Africa</v>
      </c>
      <c r="C50">
        <v>5518092</v>
      </c>
    </row>
    <row r="51" spans="1:3" x14ac:dyDescent="0.25">
      <c r="A51" t="s">
        <v>729</v>
      </c>
      <c r="B51" t="str" cm="1">
        <f t="array" ref="B51">IF(ISERROR(VLOOKUP(A51,区域划分!$M$3:$N$7,2,0)),INDEX(区域划分!A$1:G$1,,MATCH(1,区域划分!A52:G52,0)),A51)</f>
        <v xml:space="preserve">Others </v>
      </c>
    </row>
    <row r="52" spans="1:3" x14ac:dyDescent="0.25">
      <c r="A52" t="s">
        <v>736</v>
      </c>
      <c r="B52" t="str" cm="1">
        <f t="array" ref="B52">IF(ISERROR(VLOOKUP(A52,区域划分!$M$3:$N$7,2,0)),INDEX(区域划分!A$1:G$1,,MATCH(1,区域划分!A53:G53,0)),A52)</f>
        <v>Latin America</v>
      </c>
      <c r="C52">
        <v>50882884</v>
      </c>
    </row>
    <row r="53" spans="1:3" x14ac:dyDescent="0.25">
      <c r="A53" t="s">
        <v>743</v>
      </c>
      <c r="B53" t="str" cm="1">
        <f t="array" ref="B53">IF(ISERROR(VLOOKUP(A53,区域划分!$M$3:$N$7,2,0)),INDEX(区域划分!A$1:G$1,,MATCH(1,区域划分!A54:G54,0)),A53)</f>
        <v>Africa</v>
      </c>
      <c r="C53">
        <v>869595</v>
      </c>
    </row>
    <row r="54" spans="1:3" x14ac:dyDescent="0.25">
      <c r="A54" t="s">
        <v>750</v>
      </c>
      <c r="B54" t="str" cm="1">
        <f t="array" ref="B54">IF(ISERROR(VLOOKUP(A54,区域划分!$M$3:$N$7,2,0)),INDEX(区域划分!A$1:G$1,,MATCH(1,区域划分!A55:G55,0)),A54)</f>
        <v>Africa</v>
      </c>
      <c r="C54">
        <v>555988</v>
      </c>
    </row>
    <row r="55" spans="1:3" x14ac:dyDescent="0.25">
      <c r="A55" t="s">
        <v>757</v>
      </c>
      <c r="B55" t="str" cm="1">
        <f t="array" ref="B55">IF(ISERROR(VLOOKUP(A55,区域划分!$M$3:$N$7,2,0)),INDEX(区域划分!A$1:G$1,,MATCH(1,区域划分!A56:G56,0)),A55)</f>
        <v>Latin America</v>
      </c>
      <c r="C55">
        <v>5094114</v>
      </c>
    </row>
    <row r="56" spans="1:3" x14ac:dyDescent="0.25">
      <c r="A56" t="s">
        <v>763</v>
      </c>
      <c r="B56" t="str" cm="1">
        <f t="array" ref="B56">IF(ISERROR(VLOOKUP(A56,区域划分!$M$3:$N$7,2,0)),INDEX(区域划分!A$1:G$1,,MATCH(1,区域划分!A57:G57,0)),A56)</f>
        <v>Latin America</v>
      </c>
      <c r="C56">
        <v>11326616</v>
      </c>
    </row>
    <row r="57" spans="1:3" x14ac:dyDescent="0.25">
      <c r="A57" t="s">
        <v>769</v>
      </c>
      <c r="B57" t="str" cm="1">
        <f t="array" ref="B57">IF(ISERROR(VLOOKUP(A57,区域划分!$M$3:$N$7,2,0)),INDEX(区域划分!A$1:G$1,,MATCH(1,区域划分!A58:G58,0)),A57)</f>
        <v>Latin America</v>
      </c>
      <c r="C57">
        <v>154947</v>
      </c>
    </row>
    <row r="58" spans="1:3" x14ac:dyDescent="0.25">
      <c r="A58" t="s">
        <v>776</v>
      </c>
      <c r="B58" t="str" cm="1">
        <f t="array" ref="B58">IF(ISERROR(VLOOKUP(A58,区域划分!$M$3:$N$7,2,0)),INDEX(区域划分!A$1:G$1,,MATCH(1,区域划分!A59:G59,0)),A58)</f>
        <v xml:space="preserve">Others </v>
      </c>
    </row>
    <row r="59" spans="1:3" x14ac:dyDescent="0.25">
      <c r="A59" t="s">
        <v>781</v>
      </c>
      <c r="B59" t="str" cm="1">
        <f t="array" ref="B59">IF(ISERROR(VLOOKUP(A59,区域划分!$M$3:$N$7,2,0)),INDEX(区域划分!A$1:G$1,,MATCH(1,区域划分!A60:G60,0)),A59)</f>
        <v>Latin America</v>
      </c>
      <c r="C59">
        <v>65720</v>
      </c>
    </row>
    <row r="60" spans="1:3" x14ac:dyDescent="0.25">
      <c r="A60" t="s">
        <v>788</v>
      </c>
      <c r="B60" t="str" cm="1">
        <f t="array" ref="B60">IF(ISERROR(VLOOKUP(A60,区域划分!$M$3:$N$7,2,0)),INDEX(区域划分!A$1:G$1,,MATCH(1,区域划分!A61:G61,0)),A60)</f>
        <v>EU</v>
      </c>
      <c r="C60">
        <v>1207361</v>
      </c>
    </row>
    <row r="61" spans="1:3" x14ac:dyDescent="0.25">
      <c r="A61" t="s">
        <v>795</v>
      </c>
      <c r="B61" t="str" cm="1">
        <f t="array" ref="B61">IF(ISERROR(VLOOKUP(A61,区域划分!$M$3:$N$7,2,0)),INDEX(区域划分!A$1:G$1,,MATCH(1,区域划分!A62:G62,0)),A61)</f>
        <v>EU</v>
      </c>
      <c r="C61">
        <v>10697858</v>
      </c>
    </row>
    <row r="62" spans="1:3" x14ac:dyDescent="0.25">
      <c r="A62" t="s">
        <v>803</v>
      </c>
      <c r="B62" t="str" cm="1">
        <f t="array" ref="B62">IF(ISERROR(VLOOKUP(A62,区域划分!$M$3:$N$7,2,0)),INDEX(区域划分!A$1:G$1,,MATCH(1,区域划分!A63:G63,0)),A62)</f>
        <v>EU</v>
      </c>
      <c r="C62">
        <v>83160871</v>
      </c>
    </row>
    <row r="63" spans="1:3" x14ac:dyDescent="0.25">
      <c r="A63" t="s">
        <v>810</v>
      </c>
      <c r="B63" t="str" cm="1">
        <f t="array" ref="B63">IF(ISERROR(VLOOKUP(A63,区域划分!$M$3:$N$7,2,0)),INDEX(区域划分!A$1:G$1,,MATCH(1,区域划分!A64:G64,0)),A63)</f>
        <v>Africa</v>
      </c>
      <c r="C63">
        <v>988002</v>
      </c>
    </row>
    <row r="64" spans="1:3" x14ac:dyDescent="0.25">
      <c r="A64" t="s">
        <v>816</v>
      </c>
      <c r="B64" t="str" cm="1">
        <f t="array" ref="B64">IF(ISERROR(VLOOKUP(A64,区域划分!$M$3:$N$7,2,0)),INDEX(区域划分!A$1:G$1,,MATCH(1,区域划分!A65:G65,0)),A64)</f>
        <v>Latin America</v>
      </c>
      <c r="C64">
        <v>71991</v>
      </c>
    </row>
    <row r="65" spans="1:3" x14ac:dyDescent="0.25">
      <c r="A65" t="s">
        <v>823</v>
      </c>
      <c r="B65" t="str" cm="1">
        <f t="array" ref="B65">IF(ISERROR(VLOOKUP(A65,区域划分!$M$3:$N$7,2,0)),INDEX(区域划分!A$1:G$1,,MATCH(1,区域划分!A66:G66,0)),A65)</f>
        <v>EU</v>
      </c>
      <c r="C65">
        <v>5831404</v>
      </c>
    </row>
    <row r="66" spans="1:3" x14ac:dyDescent="0.25">
      <c r="A66" t="s">
        <v>830</v>
      </c>
      <c r="B66" t="str" cm="1">
        <f t="array" ref="B66">IF(ISERROR(VLOOKUP(A66,区域划分!$M$3:$N$7,2,0)),INDEX(区域划分!A$1:G$1,,MATCH(1,区域划分!A67:G67,0)),A66)</f>
        <v>Latin America</v>
      </c>
      <c r="C66">
        <v>10847904</v>
      </c>
    </row>
    <row r="67" spans="1:3" x14ac:dyDescent="0.25">
      <c r="A67" t="s">
        <v>837</v>
      </c>
      <c r="B67" t="str" cm="1">
        <f t="array" ref="B67">IF(ISERROR(VLOOKUP(A67,区域划分!$M$3:$N$7,2,0)),INDEX(区域划分!A$1:G$1,,MATCH(1,区域划分!A68:G68,0)),A67)</f>
        <v>Africa</v>
      </c>
      <c r="C67">
        <v>43851043</v>
      </c>
    </row>
    <row r="68" spans="1:3" x14ac:dyDescent="0.25">
      <c r="A68" t="s">
        <v>847</v>
      </c>
      <c r="B68" t="str" cm="1">
        <f t="array" ref="B68">IF(ISERROR(VLOOKUP(A68,区域划分!$M$3:$N$7,2,0)),INDEX(区域划分!A$1:G$1,,MATCH(1,区域划分!A69:G69,0)),A68)</f>
        <v>Latin America</v>
      </c>
      <c r="C68">
        <v>17643060</v>
      </c>
    </row>
    <row r="69" spans="1:3" x14ac:dyDescent="0.25">
      <c r="A69" t="s">
        <v>854</v>
      </c>
      <c r="B69" t="str" cm="1">
        <f t="array" ref="B69">IF(ISERROR(VLOOKUP(A69,区域划分!$M$3:$N$7,2,0)),INDEX(区域划分!A$1:G$1,,MATCH(1,区域划分!A70:G70,0)),A69)</f>
        <v>Middle East</v>
      </c>
      <c r="C69">
        <v>102334403</v>
      </c>
    </row>
    <row r="70" spans="1:3" x14ac:dyDescent="0.25">
      <c r="A70" t="s">
        <v>861</v>
      </c>
      <c r="B70" t="str" cm="1">
        <f t="array" ref="B70">IF(ISERROR(VLOOKUP(A70,区域划分!$M$3:$N$7,2,0)),INDEX(区域划分!A$1:G$1,,MATCH(1,区域划分!A71:G71,0)),A70)</f>
        <v>Africa</v>
      </c>
      <c r="C70">
        <v>0</v>
      </c>
    </row>
    <row r="71" spans="1:3" x14ac:dyDescent="0.25">
      <c r="A71" t="s">
        <v>868</v>
      </c>
      <c r="B71" t="str" cm="1">
        <f t="array" ref="B71">IF(ISERROR(VLOOKUP(A71,区域划分!$M$3:$N$7,2,0)),INDEX(区域划分!A$1:G$1,,MATCH(1,区域划分!A72:G72,0)),A71)</f>
        <v>Africa</v>
      </c>
    </row>
    <row r="72" spans="1:3" x14ac:dyDescent="0.25">
      <c r="A72" t="s">
        <v>875</v>
      </c>
      <c r="B72" t="str" cm="1">
        <f t="array" ref="B72">IF(ISERROR(VLOOKUP(A72,区域划分!$M$3:$N$7,2,0)),INDEX(区域划分!A$1:G$1,,MATCH(1,区域划分!A73:G73,0)),A72)</f>
        <v>EU</v>
      </c>
      <c r="C72">
        <v>47363419</v>
      </c>
    </row>
    <row r="73" spans="1:3" x14ac:dyDescent="0.25">
      <c r="A73" t="s">
        <v>882</v>
      </c>
      <c r="B73" t="str" cm="1">
        <f t="array" ref="B73">IF(ISERROR(VLOOKUP(A73,区域划分!$M$3:$N$7,2,0)),INDEX(区域划分!A$1:G$1,,MATCH(1,区域划分!A74:G74,0)),A73)</f>
        <v>EU</v>
      </c>
      <c r="C73">
        <v>1329479</v>
      </c>
    </row>
    <row r="74" spans="1:3" x14ac:dyDescent="0.25">
      <c r="A74" t="s">
        <v>889</v>
      </c>
      <c r="B74" t="str" cm="1">
        <f t="array" ref="B74">IF(ISERROR(VLOOKUP(A74,区域划分!$M$3:$N$7,2,0)),INDEX(区域划分!A$1:G$1,,MATCH(1,区域划分!A75:G75,0)),A74)</f>
        <v>Africa</v>
      </c>
      <c r="C74">
        <v>114963583</v>
      </c>
    </row>
    <row r="75" spans="1:3" x14ac:dyDescent="0.25">
      <c r="A75" t="s">
        <v>896</v>
      </c>
      <c r="B75" t="str" cm="1">
        <f t="array" ref="B75">IF(ISERROR(VLOOKUP(A75,区域划分!$M$3:$N$7,2,0)),INDEX(区域划分!A$1:G$1,,MATCH(1,区域划分!A76:G76,0)),A75)</f>
        <v>EU</v>
      </c>
      <c r="C75">
        <v>5529543</v>
      </c>
    </row>
    <row r="76" spans="1:3" x14ac:dyDescent="0.25">
      <c r="A76" t="s">
        <v>903</v>
      </c>
      <c r="B76" t="str" cm="1">
        <f t="array" ref="B76">IF(ISERROR(VLOOKUP(A76,区域划分!$M$3:$N$7,2,0)),INDEX(区域划分!A$1:G$1,,MATCH(1,区域划分!A77:G77,0)),A76)</f>
        <v xml:space="preserve">Others </v>
      </c>
      <c r="C76">
        <v>896444</v>
      </c>
    </row>
    <row r="77" spans="1:3" x14ac:dyDescent="0.25">
      <c r="A77" t="s">
        <v>912</v>
      </c>
      <c r="B77" t="str" cm="1">
        <f t="array" ref="B77">IF(ISERROR(VLOOKUP(A77,区域划分!$M$3:$N$7,2,0)),INDEX(区域划分!A$1:G$1,,MATCH(1,区域划分!A78:G78,0)),A77)</f>
        <v>Latin America</v>
      </c>
    </row>
    <row r="78" spans="1:3" x14ac:dyDescent="0.25">
      <c r="A78" t="s">
        <v>921</v>
      </c>
      <c r="B78" t="str" cm="1">
        <f t="array" ref="B78">IF(ISERROR(VLOOKUP(A78,区域划分!$M$3:$N$7,2,0)),INDEX(区域划分!A$1:G$1,,MATCH(1,区域划分!A79:G79,0)),A78)</f>
        <v>EU</v>
      </c>
      <c r="C78">
        <v>67379908</v>
      </c>
    </row>
    <row r="79" spans="1:3" x14ac:dyDescent="0.25">
      <c r="A79" t="s">
        <v>927</v>
      </c>
      <c r="B79" t="str" cm="1">
        <f t="array" ref="B79">IF(ISERROR(VLOOKUP(A79,区域划分!$M$3:$N$7,2,0)),INDEX(区域划分!A$1:G$1,,MATCH(1,区域划分!A80:G80,0)),A79)</f>
        <v xml:space="preserve">Others </v>
      </c>
      <c r="C79">
        <v>48865</v>
      </c>
    </row>
    <row r="80" spans="1:3" x14ac:dyDescent="0.25">
      <c r="A80" t="s">
        <v>935</v>
      </c>
      <c r="B80" t="str" cm="1">
        <f t="array" ref="B80">IF(ISERROR(VLOOKUP(A80,区域划分!$M$3:$N$7,2,0)),INDEX(区域划分!A$1:G$1,,MATCH(1,区域划分!A81:G81,0)),A80)</f>
        <v xml:space="preserve">Others </v>
      </c>
      <c r="C80">
        <v>115021</v>
      </c>
    </row>
    <row r="81" spans="1:3" x14ac:dyDescent="0.25">
      <c r="A81" t="s">
        <v>948</v>
      </c>
      <c r="B81" t="str" cm="1">
        <f t="array" ref="B81">IF(ISERROR(VLOOKUP(A81,区域划分!$M$3:$N$7,2,0)),INDEX(区域划分!A$1:G$1,,MATCH(1,区域划分!A82:G82,0)),A81)</f>
        <v>Africa</v>
      </c>
      <c r="C81">
        <v>2225728</v>
      </c>
    </row>
    <row r="82" spans="1:3" x14ac:dyDescent="0.25">
      <c r="A82" t="s">
        <v>954</v>
      </c>
      <c r="B82" t="str" cm="1">
        <f t="array" ref="B82">IF(ISERROR(VLOOKUP(A82,区域划分!$M$3:$N$7,2,0)),INDEX(区域划分!A$1:G$1,,MATCH(1,区域划分!A83:G83,0)),A82)</f>
        <v>Other high income</v>
      </c>
      <c r="C82">
        <v>67081000</v>
      </c>
    </row>
    <row r="83" spans="1:3" x14ac:dyDescent="0.25">
      <c r="A83" t="s">
        <v>962</v>
      </c>
      <c r="B83" t="str" cm="1">
        <f t="array" ref="B83">IF(ISERROR(VLOOKUP(A83,区域划分!$M$3:$N$7,2,0)),INDEX(区域划分!A$1:G$1,,MATCH(1,区域划分!A84:G84,0)),A83)</f>
        <v>Eurasia</v>
      </c>
      <c r="C83">
        <v>3722716</v>
      </c>
    </row>
    <row r="84" spans="1:3" x14ac:dyDescent="0.25">
      <c r="A84" t="s">
        <v>968</v>
      </c>
      <c r="B84" t="str" cm="1">
        <f t="array" ref="B84">IF(ISERROR(VLOOKUP(A84,区域划分!$M$3:$N$7,2,0)),INDEX(区域划分!A$1:G$1,,MATCH(1,区域划分!A85:G85,0)),A84)</f>
        <v xml:space="preserve">Others </v>
      </c>
    </row>
    <row r="85" spans="1:3" x14ac:dyDescent="0.25">
      <c r="A85" t="s">
        <v>975</v>
      </c>
      <c r="B85" t="str" cm="1">
        <f t="array" ref="B85">IF(ISERROR(VLOOKUP(A85,区域划分!$M$3:$N$7,2,0)),INDEX(区域划分!A$1:G$1,,MATCH(1,区域划分!A86:G86,0)),A85)</f>
        <v>Africa</v>
      </c>
      <c r="C85">
        <v>31072945</v>
      </c>
    </row>
    <row r="86" spans="1:3" x14ac:dyDescent="0.25">
      <c r="A86" t="s">
        <v>981</v>
      </c>
      <c r="B86" t="str" cm="1">
        <f t="array" ref="B86">IF(ISERROR(VLOOKUP(A86,区域划分!$M$3:$N$7,2,0)),INDEX(区域划分!A$1:G$1,,MATCH(1,区域划分!A87:G87,0)),A86)</f>
        <v xml:space="preserve">Others </v>
      </c>
      <c r="C86">
        <v>33691</v>
      </c>
    </row>
    <row r="87" spans="1:3" x14ac:dyDescent="0.25">
      <c r="A87" t="s">
        <v>987</v>
      </c>
      <c r="B87" t="str" cm="1">
        <f t="array" ref="B87">IF(ISERROR(VLOOKUP(A87,区域划分!$M$3:$N$7,2,0)),INDEX(区域划分!A$1:G$1,,MATCH(1,区域划分!A88:G88,0)),A87)</f>
        <v>Africa</v>
      </c>
      <c r="C87">
        <v>13132792</v>
      </c>
    </row>
    <row r="88" spans="1:3" x14ac:dyDescent="0.25">
      <c r="A88" t="s">
        <v>994</v>
      </c>
      <c r="B88" t="str" cm="1">
        <f t="array" ref="B88">IF(ISERROR(VLOOKUP(A88,区域划分!$M$3:$N$7,2,0)),INDEX(区域划分!A$1:G$1,,MATCH(1,区域划分!A89:G89,0)),A88)</f>
        <v>Latin America</v>
      </c>
    </row>
    <row r="89" spans="1:3" x14ac:dyDescent="0.25">
      <c r="A89" t="s">
        <v>1000</v>
      </c>
      <c r="B89" t="str" cm="1">
        <f t="array" ref="B89">IF(ISERROR(VLOOKUP(A89,区域划分!$M$3:$N$7,2,0)),INDEX(区域划分!A$1:G$1,,MATCH(1,区域划分!A90:G90,0)),A89)</f>
        <v>Africa</v>
      </c>
      <c r="C89">
        <v>2416664</v>
      </c>
    </row>
    <row r="90" spans="1:3" x14ac:dyDescent="0.25">
      <c r="A90" t="s">
        <v>1008</v>
      </c>
      <c r="B90" t="str" cm="1">
        <f t="array" ref="B90">IF(ISERROR(VLOOKUP(A90,区域划分!$M$3:$N$7,2,0)),INDEX(区域划分!A$1:G$1,,MATCH(1,区域划分!A91:G91,0)),A90)</f>
        <v>Africa</v>
      </c>
      <c r="C90">
        <v>1967998</v>
      </c>
    </row>
    <row r="91" spans="1:3" x14ac:dyDescent="0.25">
      <c r="A91" t="s">
        <v>1015</v>
      </c>
      <c r="B91" t="str" cm="1">
        <f t="array" ref="B91">IF(ISERROR(VLOOKUP(A91,区域划分!$M$3:$N$7,2,0)),INDEX(区域划分!A$1:G$1,,MATCH(1,区域划分!A92:G92,0)),A91)</f>
        <v>Africa</v>
      </c>
      <c r="C91">
        <v>1402985</v>
      </c>
    </row>
    <row r="92" spans="1:3" x14ac:dyDescent="0.25">
      <c r="A92" t="s">
        <v>1022</v>
      </c>
      <c r="B92" t="str" cm="1">
        <f t="array" ref="B92">IF(ISERROR(VLOOKUP(A92,区域划分!$M$3:$N$7,2,0)),INDEX(区域划分!A$1:G$1,,MATCH(1,区域划分!A93:G93,0)),A92)</f>
        <v>EU</v>
      </c>
      <c r="C92">
        <v>10700556</v>
      </c>
    </row>
    <row r="93" spans="1:3" x14ac:dyDescent="0.25">
      <c r="A93" t="s">
        <v>1029</v>
      </c>
      <c r="B93" t="str" cm="1">
        <f t="array" ref="B93">IF(ISERROR(VLOOKUP(A93,区域划分!$M$3:$N$7,2,0)),INDEX(区域划分!A$1:G$1,,MATCH(1,区域划分!A94:G94,0)),A93)</f>
        <v>Latin America</v>
      </c>
      <c r="C93">
        <v>112519</v>
      </c>
    </row>
    <row r="94" spans="1:3" x14ac:dyDescent="0.25">
      <c r="A94" t="s">
        <v>1035</v>
      </c>
      <c r="B94" t="str" cm="1">
        <f t="array" ref="B94">IF(ISERROR(VLOOKUP(A94,区域划分!$M$3:$N$7,2,0)),INDEX(区域划分!A$1:G$1,,MATCH(1,区域划分!A95:G95,0)),A94)</f>
        <v xml:space="preserve">Others </v>
      </c>
      <c r="C94">
        <v>56367</v>
      </c>
    </row>
    <row r="95" spans="1:3" x14ac:dyDescent="0.25">
      <c r="A95" t="s">
        <v>1042</v>
      </c>
      <c r="B95" t="str" cm="1">
        <f t="array" ref="B95">IF(ISERROR(VLOOKUP(A95,区域划分!$M$3:$N$7,2,0)),INDEX(区域划分!A$1:G$1,,MATCH(1,区域划分!A96:G96,0)),A95)</f>
        <v>Latin America</v>
      </c>
      <c r="C95">
        <v>16858333</v>
      </c>
    </row>
    <row r="96" spans="1:3" x14ac:dyDescent="0.25">
      <c r="A96" t="s">
        <v>1048</v>
      </c>
      <c r="B96" t="str" cm="1">
        <f t="array" ref="B96">IF(ISERROR(VLOOKUP(A96,区域划分!$M$3:$N$7,2,0)),INDEX(区域划分!A$1:G$1,,MATCH(1,区域划分!A97:G97,0)),A96)</f>
        <v>Latin America</v>
      </c>
    </row>
    <row r="97" spans="1:3" x14ac:dyDescent="0.25">
      <c r="A97" t="s">
        <v>1055</v>
      </c>
      <c r="B97" t="str" cm="1">
        <f t="array" ref="B97">IF(ISERROR(VLOOKUP(A97,区域划分!$M$3:$N$7,2,0)),INDEX(区域划分!A$1:G$1,,MATCH(1,区域划分!A98:G98,0)),A97)</f>
        <v>Other high income</v>
      </c>
      <c r="C97">
        <v>168783</v>
      </c>
    </row>
    <row r="98" spans="1:3" x14ac:dyDescent="0.25">
      <c r="A98" t="s">
        <v>1061</v>
      </c>
      <c r="B98" t="str" cm="1">
        <f t="array" ref="B98">IF(ISERROR(VLOOKUP(A98,区域划分!$M$3:$N$7,2,0)),INDEX(区域划分!A$1:G$1,,MATCH(1,区域划分!A99:G99,0)),A98)</f>
        <v>Latin America</v>
      </c>
      <c r="C98">
        <v>786559</v>
      </c>
    </row>
    <row r="99" spans="1:3" x14ac:dyDescent="0.25">
      <c r="A99" t="s">
        <v>1067</v>
      </c>
      <c r="B99" t="str" cm="1">
        <f t="array" ref="B99">IF(ISERROR(VLOOKUP(A99,区域划分!$M$3:$N$7,2,0)),INDEX(区域划分!A$1:G$1,,MATCH(1,区域划分!A100:G100,0)),A99)</f>
        <v xml:space="preserve">Others </v>
      </c>
    </row>
    <row r="100" spans="1:3" x14ac:dyDescent="0.25">
      <c r="A100" t="s">
        <v>1069</v>
      </c>
      <c r="B100" t="str" cm="1">
        <f t="array" ref="B100">IF(ISERROR(VLOOKUP(A100,区域划分!$M$3:$N$7,2,0)),INDEX(区域划分!A$1:G$1,,MATCH(1,区域划分!A101:G101,0)),A100)</f>
        <v xml:space="preserve">Others </v>
      </c>
      <c r="C100">
        <v>7481000</v>
      </c>
    </row>
    <row r="101" spans="1:3" x14ac:dyDescent="0.25">
      <c r="A101" t="s">
        <v>1077</v>
      </c>
      <c r="B101" t="str" cm="1">
        <f t="array" ref="B101">IF(ISERROR(VLOOKUP(A101,区域划分!$M$3:$N$7,2,0)),INDEX(区域划分!A$1:G$1,,MATCH(1,区域划分!A102:G102,0)),A101)</f>
        <v xml:space="preserve">Others </v>
      </c>
    </row>
    <row r="102" spans="1:3" x14ac:dyDescent="0.25">
      <c r="A102" t="s">
        <v>1082</v>
      </c>
      <c r="B102" t="str" cm="1">
        <f t="array" ref="B102">IF(ISERROR(VLOOKUP(A102,区域划分!$M$3:$N$7,2,0)),INDEX(区域划分!A$1:G$1,,MATCH(1,区域划分!A103:G103,0)),A102)</f>
        <v>Latin America</v>
      </c>
      <c r="C102">
        <v>9904608</v>
      </c>
    </row>
    <row r="103" spans="1:3" x14ac:dyDescent="0.25">
      <c r="A103" t="s">
        <v>1088</v>
      </c>
      <c r="B103" t="str" cm="1">
        <f t="array" ref="B103">IF(ISERROR(VLOOKUP(A103,区域划分!$M$3:$N$7,2,0)),INDEX(区域划分!A$1:G$1,,MATCH(1,区域划分!A104:G104,0)),A103)</f>
        <v>EU</v>
      </c>
      <c r="C103">
        <v>4047680</v>
      </c>
    </row>
    <row r="104" spans="1:3" x14ac:dyDescent="0.25">
      <c r="A104" t="s">
        <v>1095</v>
      </c>
      <c r="B104" t="str" cm="1">
        <f t="array" ref="B104">IF(ISERROR(VLOOKUP(A104,区域划分!$M$3:$N$7,2,0)),INDEX(区域划分!A$1:G$1,,MATCH(1,区域划分!A105:G105,0)),A104)</f>
        <v>Latin America</v>
      </c>
      <c r="C104">
        <v>11402533</v>
      </c>
    </row>
    <row r="105" spans="1:3" x14ac:dyDescent="0.25">
      <c r="A105" t="s">
        <v>1102</v>
      </c>
      <c r="B105" t="str" cm="1">
        <f t="array" ref="B105">IF(ISERROR(VLOOKUP(A105,区域划分!$M$3:$N$7,2,0)),INDEX(区域划分!A$1:G$1,,MATCH(1,区域划分!A106:G106,0)),A105)</f>
        <v>EU</v>
      </c>
      <c r="C105">
        <v>9750149</v>
      </c>
    </row>
    <row r="106" spans="1:3" x14ac:dyDescent="0.25">
      <c r="A106" t="s">
        <v>1109</v>
      </c>
      <c r="B106" t="str" cm="1">
        <f t="array" ref="B106">IF(ISERROR(VLOOKUP(A106,区域划分!$M$3:$N$7,2,0)),INDEX(区域划分!A$1:G$1,,MATCH(1,区域划分!A107:G107,0)),A106)</f>
        <v xml:space="preserve">Others </v>
      </c>
      <c r="C106">
        <v>273523621</v>
      </c>
    </row>
    <row r="107" spans="1:3" x14ac:dyDescent="0.25">
      <c r="A107" t="s">
        <v>1116</v>
      </c>
      <c r="B107" t="str" cm="1">
        <f t="array" ref="B107">IF(ISERROR(VLOOKUP(A107,区域划分!$M$3:$N$7,2,0)),INDEX(区域划分!A$1:G$1,,MATCH(1,区域划分!A108:G108,0)),A107)</f>
        <v xml:space="preserve">Others </v>
      </c>
      <c r="C107">
        <v>85032</v>
      </c>
    </row>
    <row r="108" spans="1:3" x14ac:dyDescent="0.25">
      <c r="A108" t="s">
        <v>1123</v>
      </c>
      <c r="B108" t="str" cm="1">
        <f t="array" ref="B108">IF(ISERROR(VLOOKUP(A108,区域划分!$M$3:$N$7,2,0)),INDEX(区域划分!A$1:G$1,,MATCH(1,区域划分!A109:G109,0)),A108)</f>
        <v>IND</v>
      </c>
      <c r="C108">
        <v>1380004385</v>
      </c>
    </row>
    <row r="109" spans="1:3" x14ac:dyDescent="0.25">
      <c r="A109" t="s">
        <v>1129</v>
      </c>
      <c r="B109" t="str" cm="1">
        <f t="array" ref="B109">IF(ISERROR(VLOOKUP(A109,区域划分!$M$3:$N$7,2,0)),INDEX(区域划分!A$1:G$1,,MATCH(1,区域划分!A110:G110,0)),A109)</f>
        <v xml:space="preserve">Others </v>
      </c>
    </row>
    <row r="110" spans="1:3" x14ac:dyDescent="0.25">
      <c r="A110" t="s">
        <v>1134</v>
      </c>
      <c r="B110" t="str" cm="1">
        <f t="array" ref="B110">IF(ISERROR(VLOOKUP(A110,区域划分!$M$3:$N$7,2,0)),INDEX(区域划分!A$1:G$1,,MATCH(1,区域划分!A111:G111,0)),A110)</f>
        <v>EU</v>
      </c>
      <c r="C110">
        <v>4985674</v>
      </c>
    </row>
    <row r="111" spans="1:3" x14ac:dyDescent="0.25">
      <c r="A111" t="s">
        <v>1141</v>
      </c>
      <c r="B111" t="str" cm="1">
        <f t="array" ref="B111">IF(ISERROR(VLOOKUP(A111,区域划分!$M$3:$N$7,2,0)),INDEX(区域划分!A$1:G$1,,MATCH(1,区域划分!A112:G112,0)),A111)</f>
        <v>Middle East</v>
      </c>
      <c r="C111">
        <v>83992953</v>
      </c>
    </row>
    <row r="112" spans="1:3" x14ac:dyDescent="0.25">
      <c r="A112" t="s">
        <v>1149</v>
      </c>
      <c r="B112" t="str" cm="1">
        <f t="array" ref="B112">IF(ISERROR(VLOOKUP(A112,区域划分!$M$3:$N$7,2,0)),INDEX(区域划分!A$1:G$1,,MATCH(1,区域划分!A113:G113,0)),A112)</f>
        <v>Middle East</v>
      </c>
      <c r="C112">
        <v>40222503</v>
      </c>
    </row>
    <row r="113" spans="1:3" x14ac:dyDescent="0.25">
      <c r="A113" t="s">
        <v>1155</v>
      </c>
      <c r="B113" t="str" cm="1">
        <f t="array" ref="B113">IF(ISERROR(VLOOKUP(A113,区域划分!$M$3:$N$7,2,0)),INDEX(区域划分!A$1:G$1,,MATCH(1,区域划分!A114:G114,0)),A113)</f>
        <v>Other high income</v>
      </c>
      <c r="C113">
        <v>366463</v>
      </c>
    </row>
    <row r="114" spans="1:3" x14ac:dyDescent="0.25">
      <c r="A114" t="s">
        <v>1162</v>
      </c>
      <c r="B114" t="str" cm="1">
        <f t="array" ref="B114">IF(ISERROR(VLOOKUP(A114,区域划分!$M$3:$N$7,2,0)),INDEX(区域划分!A$1:G$1,,MATCH(1,区域划分!A115:G115,0)),A114)</f>
        <v>Middle East</v>
      </c>
      <c r="C114">
        <v>9215100</v>
      </c>
    </row>
    <row r="115" spans="1:3" x14ac:dyDescent="0.25">
      <c r="A115" t="s">
        <v>1169</v>
      </c>
      <c r="B115" t="str" cm="1">
        <f t="array" ref="B115">IF(ISERROR(VLOOKUP(A115,区域划分!$M$3:$N$7,2,0)),INDEX(区域划分!A$1:G$1,,MATCH(1,区域划分!A116:G116,0)),A115)</f>
        <v>EU</v>
      </c>
      <c r="C115">
        <v>59449527</v>
      </c>
    </row>
    <row r="116" spans="1:3" x14ac:dyDescent="0.25">
      <c r="A116" t="s">
        <v>1176</v>
      </c>
      <c r="B116" t="str" cm="1">
        <f t="array" ref="B116">IF(ISERROR(VLOOKUP(A116,区域划分!$M$3:$N$7,2,0)),INDEX(区域划分!A$1:G$1,,MATCH(1,区域划分!A117:G117,0)),A116)</f>
        <v>Latin America</v>
      </c>
      <c r="C116">
        <v>2961161</v>
      </c>
    </row>
    <row r="117" spans="1:3" x14ac:dyDescent="0.25">
      <c r="A117" t="s">
        <v>1183</v>
      </c>
      <c r="B117" t="str" cm="1">
        <f t="array" ref="B117">IF(ISERROR(VLOOKUP(A117,区域划分!$M$3:$N$7,2,0)),INDEX(区域划分!A$1:G$1,,MATCH(1,区域划分!A118:G118,0)),A117)</f>
        <v xml:space="preserve">Others </v>
      </c>
    </row>
    <row r="118" spans="1:3" x14ac:dyDescent="0.25">
      <c r="A118" t="s">
        <v>1190</v>
      </c>
      <c r="B118" t="str" cm="1">
        <f t="array" ref="B118">IF(ISERROR(VLOOKUP(A118,区域划分!$M$3:$N$7,2,0)),INDEX(区域划分!A$1:G$1,,MATCH(1,区域划分!A119:G119,0)),A118)</f>
        <v>Middle East</v>
      </c>
      <c r="C118">
        <v>10203140</v>
      </c>
    </row>
    <row r="119" spans="1:3" x14ac:dyDescent="0.25">
      <c r="A119" t="s">
        <v>1197</v>
      </c>
      <c r="B119" t="str" cm="1">
        <f t="array" ref="B119">IF(ISERROR(VLOOKUP(A119,区域划分!$M$3:$N$7,2,0)),INDEX(区域划分!A$1:G$1,,MATCH(1,区域划分!A120:G120,0)),A119)</f>
        <v>JPN</v>
      </c>
      <c r="C119">
        <v>126261000</v>
      </c>
    </row>
    <row r="120" spans="1:3" x14ac:dyDescent="0.25">
      <c r="A120" t="s">
        <v>1203</v>
      </c>
      <c r="B120" t="str" cm="1">
        <f t="array" ref="B120">IF(ISERROR(VLOOKUP(A120,区域划分!$M$3:$N$7,2,0)),INDEX(区域划分!A$1:G$1,,MATCH(1,区域划分!A121:G121,0)),A120)</f>
        <v>Eurasia</v>
      </c>
      <c r="C120">
        <v>18755666</v>
      </c>
    </row>
    <row r="121" spans="1:3" x14ac:dyDescent="0.25">
      <c r="A121" t="s">
        <v>1210</v>
      </c>
      <c r="B121" t="str" cm="1">
        <f t="array" ref="B121">IF(ISERROR(VLOOKUP(A121,区域划分!$M$3:$N$7,2,0)),INDEX(区域划分!A$1:G$1,,MATCH(1,区域划分!A122:G122,0)),A121)</f>
        <v>Africa</v>
      </c>
      <c r="C121">
        <v>53771300</v>
      </c>
    </row>
    <row r="122" spans="1:3" x14ac:dyDescent="0.25">
      <c r="A122" t="s">
        <v>1216</v>
      </c>
      <c r="B122" t="str" cm="1">
        <f t="array" ref="B122">IF(ISERROR(VLOOKUP(A122,区域划分!$M$3:$N$7,2,0)),INDEX(区域划分!A$1:G$1,,MATCH(1,区域划分!A123:G123,0)),A122)</f>
        <v>Eurasia</v>
      </c>
      <c r="C122">
        <v>6579900</v>
      </c>
    </row>
    <row r="123" spans="1:3" x14ac:dyDescent="0.25">
      <c r="A123" t="s">
        <v>1222</v>
      </c>
      <c r="B123" t="str" cm="1">
        <f t="array" ref="B123">IF(ISERROR(VLOOKUP(A123,区域划分!$M$3:$N$7,2,0)),INDEX(区域划分!A$1:G$1,,MATCH(1,区域划分!A124:G124,0)),A123)</f>
        <v xml:space="preserve">Others </v>
      </c>
      <c r="C123">
        <v>16718971</v>
      </c>
    </row>
    <row r="124" spans="1:3" x14ac:dyDescent="0.25">
      <c r="A124" t="s">
        <v>1229</v>
      </c>
      <c r="B124" t="str" cm="1">
        <f t="array" ref="B124">IF(ISERROR(VLOOKUP(A124,区域划分!$M$3:$N$7,2,0)),INDEX(区域划分!A$1:G$1,,MATCH(1,区域划分!A125:G125,0)),A124)</f>
        <v xml:space="preserve">Others </v>
      </c>
      <c r="C124">
        <v>119446</v>
      </c>
    </row>
    <row r="125" spans="1:3" x14ac:dyDescent="0.25">
      <c r="A125" t="s">
        <v>1235</v>
      </c>
      <c r="B125" t="str" cm="1">
        <f t="array" ref="B125">IF(ISERROR(VLOOKUP(A125,区域划分!$M$3:$N$7,2,0)),INDEX(区域划分!A$1:G$1,,MATCH(1,区域划分!A126:G126,0)),A125)</f>
        <v>Latin America</v>
      </c>
      <c r="C125">
        <v>53192</v>
      </c>
    </row>
    <row r="126" spans="1:3" x14ac:dyDescent="0.25">
      <c r="A126" t="s">
        <v>1243</v>
      </c>
      <c r="B126" t="str" cm="1">
        <f t="array" ref="B126">IF(ISERROR(VLOOKUP(A126,区域划分!$M$3:$N$7,2,0)),INDEX(区域划分!A$1:G$1,,MATCH(1,区域划分!A127:G127,0)),A126)</f>
        <v>Other high income</v>
      </c>
      <c r="C126">
        <v>51836239</v>
      </c>
    </row>
    <row r="127" spans="1:3" x14ac:dyDescent="0.25">
      <c r="A127" t="s">
        <v>1253</v>
      </c>
      <c r="B127" t="str" cm="1">
        <f t="array" ref="B127">IF(ISERROR(VLOOKUP(A127,区域划分!$M$3:$N$7,2,0)),INDEX(区域划分!A$1:G$1,,MATCH(1,区域划分!A128:G128,0)),A127)</f>
        <v xml:space="preserve">Others </v>
      </c>
    </row>
    <row r="128" spans="1:3" x14ac:dyDescent="0.25">
      <c r="A128" t="s">
        <v>1256</v>
      </c>
      <c r="B128" t="str" cm="1">
        <f t="array" ref="B128">IF(ISERROR(VLOOKUP(A128,区域划分!$M$3:$N$7,2,0)),INDEX(区域划分!A$1:G$1,,MATCH(1,区域划分!A129:G129,0)),A128)</f>
        <v>Middle East</v>
      </c>
      <c r="C128">
        <v>4270563</v>
      </c>
    </row>
    <row r="129" spans="1:3" x14ac:dyDescent="0.25">
      <c r="A129" t="s">
        <v>1263</v>
      </c>
      <c r="B129" t="str" cm="1">
        <f t="array" ref="B129">IF(ISERROR(VLOOKUP(A129,区域划分!$M$3:$N$7,2,0)),INDEX(区域划分!A$1:G$1,,MATCH(1,区域划分!A130:G130,0)),A129)</f>
        <v xml:space="preserve">Others </v>
      </c>
      <c r="C129">
        <v>7275556</v>
      </c>
    </row>
    <row r="130" spans="1:3" x14ac:dyDescent="0.25">
      <c r="A130" t="s">
        <v>1273</v>
      </c>
      <c r="B130" t="str" cm="1">
        <f t="array" ref="B130">IF(ISERROR(VLOOKUP(A130,区域划分!$M$3:$N$7,2,0)),INDEX(区域划分!A$1:G$1,,MATCH(1,区域划分!A131:G131,0)),A130)</f>
        <v>Middle East</v>
      </c>
      <c r="C130">
        <v>6825442</v>
      </c>
    </row>
    <row r="131" spans="1:3" x14ac:dyDescent="0.25">
      <c r="A131" t="s">
        <v>1280</v>
      </c>
      <c r="B131" t="str" cm="1">
        <f t="array" ref="B131">IF(ISERROR(VLOOKUP(A131,区域划分!$M$3:$N$7,2,0)),INDEX(区域划分!A$1:G$1,,MATCH(1,区域划分!A132:G132,0)),A131)</f>
        <v>Africa</v>
      </c>
      <c r="C131">
        <v>5057677</v>
      </c>
    </row>
    <row r="132" spans="1:3" x14ac:dyDescent="0.25">
      <c r="A132" t="s">
        <v>1287</v>
      </c>
      <c r="B132" t="str" cm="1">
        <f t="array" ref="B132">IF(ISERROR(VLOOKUP(A132,区域划分!$M$3:$N$7,2,0)),INDEX(区域划分!A$1:G$1,,MATCH(1,区域划分!A133:G133,0)),A132)</f>
        <v>Africa</v>
      </c>
      <c r="C132">
        <v>6871287</v>
      </c>
    </row>
    <row r="133" spans="1:3" x14ac:dyDescent="0.25">
      <c r="A133" t="s">
        <v>1294</v>
      </c>
      <c r="B133" t="str" cm="1">
        <f t="array" ref="B133">IF(ISERROR(VLOOKUP(A133,区域划分!$M$3:$N$7,2,0)),INDEX(区域划分!A$1:G$1,,MATCH(1,区域划分!A134:G134,0)),A133)</f>
        <v>Latin America</v>
      </c>
      <c r="C133">
        <v>183629</v>
      </c>
    </row>
    <row r="134" spans="1:3" x14ac:dyDescent="0.25">
      <c r="A134" t="s">
        <v>1302</v>
      </c>
      <c r="B134" t="str" cm="1">
        <f t="array" ref="B134">IF(ISERROR(VLOOKUP(A134,区域划分!$M$3:$N$7,2,0)),INDEX(区域划分!A$1:G$1,,MATCH(1,区域划分!A135:G135,0)),A134)</f>
        <v>Other high income</v>
      </c>
      <c r="C134">
        <v>38137</v>
      </c>
    </row>
    <row r="135" spans="1:3" x14ac:dyDescent="0.25">
      <c r="A135" t="s">
        <v>1308</v>
      </c>
      <c r="B135" t="str" cm="1">
        <f t="array" ref="B135">IF(ISERROR(VLOOKUP(A135,区域划分!$M$3:$N$7,2,0)),INDEX(区域划分!A$1:G$1,,MATCH(1,区域划分!A136:G136,0)),A135)</f>
        <v xml:space="preserve">Others </v>
      </c>
      <c r="C135">
        <v>21919000</v>
      </c>
    </row>
    <row r="136" spans="1:3" x14ac:dyDescent="0.25">
      <c r="A136" t="s">
        <v>1314</v>
      </c>
      <c r="B136" t="str" cm="1">
        <f t="array" ref="B136">IF(ISERROR(VLOOKUP(A136,区域划分!$M$3:$N$7,2,0)),INDEX(区域划分!A$1:G$1,,MATCH(1,区域划分!A137:G137,0)),A136)</f>
        <v>Africa</v>
      </c>
      <c r="C136">
        <v>2142252</v>
      </c>
    </row>
    <row r="137" spans="1:3" x14ac:dyDescent="0.25">
      <c r="A137" t="s">
        <v>1320</v>
      </c>
      <c r="B137" t="str" cm="1">
        <f t="array" ref="B137">IF(ISERROR(VLOOKUP(A137,区域划分!$M$3:$N$7,2,0)),INDEX(区域划分!A$1:G$1,,MATCH(1,区域划分!A138:G138,0)),A137)</f>
        <v>EU</v>
      </c>
      <c r="C137">
        <v>2794885</v>
      </c>
    </row>
    <row r="138" spans="1:3" x14ac:dyDescent="0.25">
      <c r="A138" t="s">
        <v>1327</v>
      </c>
      <c r="B138" t="str" cm="1">
        <f t="array" ref="B138">IF(ISERROR(VLOOKUP(A138,区域划分!$M$3:$N$7,2,0)),INDEX(区域划分!A$1:G$1,,MATCH(1,区域划分!A139:G139,0)),A138)</f>
        <v>EU</v>
      </c>
      <c r="C138">
        <v>630419</v>
      </c>
    </row>
    <row r="139" spans="1:3" x14ac:dyDescent="0.25">
      <c r="A139" t="s">
        <v>1333</v>
      </c>
      <c r="B139" t="str" cm="1">
        <f t="array" ref="B139">IF(ISERROR(VLOOKUP(A139,区域划分!$M$3:$N$7,2,0)),INDEX(区域划分!A$1:G$1,,MATCH(1,区域划分!A140:G140,0)),A139)</f>
        <v>EU</v>
      </c>
      <c r="C139">
        <v>1900449</v>
      </c>
    </row>
    <row r="140" spans="1:3" x14ac:dyDescent="0.25">
      <c r="A140" t="s">
        <v>1341</v>
      </c>
      <c r="B140" t="str" cm="1">
        <f t="array" ref="B140">IF(ISERROR(VLOOKUP(A140,区域划分!$M$3:$N$7,2,0)),INDEX(区域划分!A$1:G$1,,MATCH(1,区域划分!A141:G141,0)),A140)</f>
        <v xml:space="preserve">Others </v>
      </c>
      <c r="C140">
        <v>649342</v>
      </c>
    </row>
    <row r="141" spans="1:3" x14ac:dyDescent="0.25">
      <c r="A141" t="s">
        <v>1351</v>
      </c>
      <c r="B141" t="str" cm="1">
        <f t="array" ref="B141">IF(ISERROR(VLOOKUP(A141,区域划分!$M$3:$N$7,2,0)),INDEX(区域划分!A$1:G$1,,MATCH(1,区域划分!A142:G142,0)),A141)</f>
        <v>Latin America</v>
      </c>
      <c r="C141">
        <v>38659</v>
      </c>
    </row>
    <row r="142" spans="1:3" x14ac:dyDescent="0.25">
      <c r="A142" t="s">
        <v>1360</v>
      </c>
      <c r="B142" t="str" cm="1">
        <f t="array" ref="B142">IF(ISERROR(VLOOKUP(A142,区域划分!$M$3:$N$7,2,0)),INDEX(区域划分!A$1:G$1,,MATCH(1,区域划分!A143:G143,0)),A142)</f>
        <v>Africa</v>
      </c>
      <c r="C142">
        <v>36910558</v>
      </c>
    </row>
    <row r="143" spans="1:3" x14ac:dyDescent="0.25">
      <c r="A143" t="s">
        <v>1367</v>
      </c>
      <c r="B143" t="str" cm="1">
        <f t="array" ref="B143">IF(ISERROR(VLOOKUP(A143,区域划分!$M$3:$N$7,2,0)),INDEX(区域划分!A$1:G$1,,MATCH(1,区域划分!A144:G144,0)),A143)</f>
        <v>Other high income</v>
      </c>
      <c r="C143">
        <v>39244</v>
      </c>
    </row>
    <row r="144" spans="1:3" x14ac:dyDescent="0.25">
      <c r="A144" t="s">
        <v>1373</v>
      </c>
      <c r="B144" t="str" cm="1">
        <f t="array" ref="B144">IF(ISERROR(VLOOKUP(A144,区域划分!$M$3:$N$7,2,0)),INDEX(区域划分!A$1:G$1,,MATCH(1,区域划分!A145:G145,0)),A144)</f>
        <v>Eurasia</v>
      </c>
      <c r="C144">
        <v>2620495</v>
      </c>
    </row>
    <row r="145" spans="1:3" x14ac:dyDescent="0.25">
      <c r="A145" t="s">
        <v>1382</v>
      </c>
      <c r="B145" t="str" cm="1">
        <f t="array" ref="B145">IF(ISERROR(VLOOKUP(A145,区域划分!$M$3:$N$7,2,0)),INDEX(区域划分!A$1:G$1,,MATCH(1,区域划分!A146:G146,0)),A145)</f>
        <v>Africa</v>
      </c>
      <c r="C145">
        <v>27691019</v>
      </c>
    </row>
    <row r="146" spans="1:3" x14ac:dyDescent="0.25">
      <c r="A146" t="s">
        <v>1388</v>
      </c>
      <c r="B146" t="str" cm="1">
        <f t="array" ref="B146">IF(ISERROR(VLOOKUP(A146,区域划分!$M$3:$N$7,2,0)),INDEX(区域划分!A$1:G$1,,MATCH(1,区域划分!A147:G147,0)),A146)</f>
        <v xml:space="preserve">Others </v>
      </c>
      <c r="C146">
        <v>540542</v>
      </c>
    </row>
    <row r="147" spans="1:3" x14ac:dyDescent="0.25">
      <c r="A147" t="s">
        <v>1394</v>
      </c>
      <c r="B147" t="str" cm="1">
        <f t="array" ref="B147">IF(ISERROR(VLOOKUP(A147,区域划分!$M$3:$N$7,2,0)),INDEX(区域划分!A$1:G$1,,MATCH(1,区域划分!A148:G148,0)),A147)</f>
        <v>Latin America</v>
      </c>
      <c r="C147">
        <v>128932753</v>
      </c>
    </row>
    <row r="148" spans="1:3" x14ac:dyDescent="0.25">
      <c r="A148" t="s">
        <v>1400</v>
      </c>
      <c r="B148" t="str" cm="1">
        <f t="array" ref="B148">IF(ISERROR(VLOOKUP(A148,区域划分!$M$3:$N$7,2,0)),INDEX(区域划分!A$1:G$1,,MATCH(1,区域划分!A149:G149,0)),A148)</f>
        <v xml:space="preserve">Others </v>
      </c>
      <c r="C148">
        <v>59194</v>
      </c>
    </row>
    <row r="149" spans="1:3" x14ac:dyDescent="0.25">
      <c r="A149" t="s">
        <v>1405</v>
      </c>
      <c r="B149" t="str" cm="1">
        <f t="array" ref="B149">IF(ISERROR(VLOOKUP(A149,区域划分!$M$3:$N$7,2,0)),INDEX(区域划分!A$1:G$1,,MATCH(1,区域划分!A150:G150,0)),A149)</f>
        <v xml:space="preserve">Others </v>
      </c>
      <c r="C149">
        <v>2072531</v>
      </c>
    </row>
    <row r="150" spans="1:3" x14ac:dyDescent="0.25">
      <c r="A150" t="s">
        <v>1413</v>
      </c>
      <c r="B150" t="str" cm="1">
        <f t="array" ref="B150">IF(ISERROR(VLOOKUP(A150,区域划分!$M$3:$N$7,2,0)),INDEX(区域划分!A$1:G$1,,MATCH(1,区域划分!A151:G151,0)),A150)</f>
        <v>Africa</v>
      </c>
      <c r="C150">
        <v>20250834</v>
      </c>
    </row>
    <row r="151" spans="1:3" x14ac:dyDescent="0.25">
      <c r="A151" t="s">
        <v>1419</v>
      </c>
      <c r="B151" t="str" cm="1">
        <f t="array" ref="B151">IF(ISERROR(VLOOKUP(A151,区域划分!$M$3:$N$7,2,0)),INDEX(区域划分!A$1:G$1,,MATCH(1,区域划分!A152:G152,0)),A151)</f>
        <v>EU</v>
      </c>
      <c r="C151">
        <v>515332</v>
      </c>
    </row>
    <row r="152" spans="1:3" x14ac:dyDescent="0.25">
      <c r="A152" t="s">
        <v>1426</v>
      </c>
      <c r="B152" t="str" cm="1">
        <f t="array" ref="B152">IF(ISERROR(VLOOKUP(A152,区域划分!$M$3:$N$7,2,0)),INDEX(区域划分!A$1:G$1,,MATCH(1,区域划分!A153:G153,0)),A152)</f>
        <v xml:space="preserve">Others </v>
      </c>
      <c r="C152">
        <v>54409794</v>
      </c>
    </row>
    <row r="153" spans="1:3" x14ac:dyDescent="0.25">
      <c r="A153" t="s">
        <v>1433</v>
      </c>
      <c r="B153" t="str" cm="1">
        <f t="array" ref="B153">IF(ISERROR(VLOOKUP(A153,区域划分!$M$3:$N$7,2,0)),INDEX(区域划分!A$1:G$1,,MATCH(1,区域划分!A154:G154,0)),A153)</f>
        <v xml:space="preserve">Others </v>
      </c>
      <c r="C153">
        <v>621306</v>
      </c>
    </row>
    <row r="154" spans="1:3" x14ac:dyDescent="0.25">
      <c r="A154" t="s">
        <v>1440</v>
      </c>
      <c r="B154" t="str" cm="1">
        <f t="array" ref="B154">IF(ISERROR(VLOOKUP(A154,区域划分!$M$3:$N$7,2,0)),INDEX(区域划分!A$1:G$1,,MATCH(1,区域划分!A155:G155,0)),A154)</f>
        <v>Eurasia</v>
      </c>
      <c r="C154">
        <v>3278292</v>
      </c>
    </row>
    <row r="155" spans="1:3" x14ac:dyDescent="0.25">
      <c r="A155" t="s">
        <v>1446</v>
      </c>
      <c r="B155" t="str" cm="1">
        <f t="array" ref="B155">IF(ISERROR(VLOOKUP(A155,区域划分!$M$3:$N$7,2,0)),INDEX(区域划分!A$1:G$1,,MATCH(1,区域划分!A156:G156,0)),A155)</f>
        <v>Other high income</v>
      </c>
      <c r="C155">
        <v>57557</v>
      </c>
    </row>
    <row r="156" spans="1:3" x14ac:dyDescent="0.25">
      <c r="A156" t="s">
        <v>1347</v>
      </c>
      <c r="B156" t="str" cm="1">
        <f t="array" ref="B156">IF(ISERROR(VLOOKUP(A156,区域划分!$M$3:$N$7,2,0)),INDEX(区域划分!A$1:G$1,,MATCH(1,区域划分!A157:G157,0)),A156)</f>
        <v xml:space="preserve">Others </v>
      </c>
    </row>
    <row r="157" spans="1:3" x14ac:dyDescent="0.25">
      <c r="A157" t="s">
        <v>1454</v>
      </c>
      <c r="B157" t="str" cm="1">
        <f t="array" ref="B157">IF(ISERROR(VLOOKUP(A157,区域划分!$M$3:$N$7,2,0)),INDEX(区域划分!A$1:G$1,,MATCH(1,区域划分!A158:G158,0)),A157)</f>
        <v>Africa</v>
      </c>
      <c r="C157">
        <v>31255435</v>
      </c>
    </row>
    <row r="158" spans="1:3" x14ac:dyDescent="0.25">
      <c r="A158" t="s">
        <v>1460</v>
      </c>
      <c r="B158" t="str" cm="1">
        <f t="array" ref="B158">IF(ISERROR(VLOOKUP(A158,区域划分!$M$3:$N$7,2,0)),INDEX(区域划分!A$1:G$1,,MATCH(1,区域划分!A159:G159,0)),A158)</f>
        <v>Africa</v>
      </c>
      <c r="C158">
        <v>4649660</v>
      </c>
    </row>
    <row r="159" spans="1:3" x14ac:dyDescent="0.25">
      <c r="A159" t="s">
        <v>1467</v>
      </c>
      <c r="B159" t="str" cm="1">
        <f t="array" ref="B159">IF(ISERROR(VLOOKUP(A159,区域划分!$M$3:$N$7,2,0)),INDEX(区域划分!A$1:G$1,,MATCH(1,区域划分!A160:G160,0)),A159)</f>
        <v>Latin America</v>
      </c>
    </row>
    <row r="160" spans="1:3" x14ac:dyDescent="0.25">
      <c r="A160" t="s">
        <v>1473</v>
      </c>
      <c r="B160" t="str" cm="1">
        <f t="array" ref="B160">IF(ISERROR(VLOOKUP(A160,区域划分!$M$3:$N$7,2,0)),INDEX(区域划分!A$1:G$1,,MATCH(1,区域划分!A161:G161,0)),A160)</f>
        <v>Latin America</v>
      </c>
    </row>
    <row r="161" spans="1:3" x14ac:dyDescent="0.25">
      <c r="A161" t="s">
        <v>1479</v>
      </c>
      <c r="B161" t="str" cm="1">
        <f t="array" ref="B161">IF(ISERROR(VLOOKUP(A161,区域划分!$M$3:$N$7,2,0)),INDEX(区域划分!A$1:G$1,,MATCH(1,区域划分!A162:G162,0)),A161)</f>
        <v>Africa</v>
      </c>
      <c r="C161">
        <v>1265740</v>
      </c>
    </row>
    <row r="162" spans="1:3" x14ac:dyDescent="0.25">
      <c r="A162" t="s">
        <v>1486</v>
      </c>
      <c r="B162" t="str" cm="1">
        <f t="array" ref="B162">IF(ISERROR(VLOOKUP(A162,区域划分!$M$3:$N$7,2,0)),INDEX(区域划分!A$1:G$1,,MATCH(1,区域划分!A163:G163,0)),A162)</f>
        <v>Africa</v>
      </c>
      <c r="C162">
        <v>19129955</v>
      </c>
    </row>
    <row r="163" spans="1:3" x14ac:dyDescent="0.25">
      <c r="A163" t="s">
        <v>1492</v>
      </c>
      <c r="B163" t="str" cm="1">
        <f t="array" ref="B163">IF(ISERROR(VLOOKUP(A163,区域划分!$M$3:$N$7,2,0)),INDEX(区域划分!A$1:G$1,,MATCH(1,区域划分!A164:G164,0)),A163)</f>
        <v xml:space="preserve">Others </v>
      </c>
      <c r="C163">
        <v>32365998</v>
      </c>
    </row>
    <row r="164" spans="1:3" x14ac:dyDescent="0.25">
      <c r="A164" t="s">
        <v>1499</v>
      </c>
      <c r="B164" t="str" cm="1">
        <f t="array" ref="B164">IF(ISERROR(VLOOKUP(A164,区域划分!$M$3:$N$7,2,0)),INDEX(区域划分!A$1:G$1,,MATCH(1,区域划分!A165:G165,0)),A164)</f>
        <v>Africa</v>
      </c>
    </row>
    <row r="165" spans="1:3" x14ac:dyDescent="0.25">
      <c r="A165" t="s">
        <v>1505</v>
      </c>
      <c r="B165" t="str" cm="1">
        <f t="array" ref="B165">IF(ISERROR(VLOOKUP(A165,区域划分!$M$3:$N$7,2,0)),INDEX(区域划分!A$1:G$1,,MATCH(1,区域划分!A166:G166,0)),A165)</f>
        <v>Africa</v>
      </c>
      <c r="C165">
        <v>2540916</v>
      </c>
    </row>
    <row r="166" spans="1:3" x14ac:dyDescent="0.25">
      <c r="A166" t="s">
        <v>1513</v>
      </c>
      <c r="B166" t="str" cm="1">
        <f t="array" ref="B166">IF(ISERROR(VLOOKUP(A166,区域划分!$M$3:$N$7,2,0)),INDEX(区域划分!A$1:G$1,,MATCH(1,区域划分!A167:G167,0)),A166)</f>
        <v>Other high income</v>
      </c>
      <c r="C166">
        <v>271960</v>
      </c>
    </row>
    <row r="167" spans="1:3" x14ac:dyDescent="0.25">
      <c r="A167" t="s">
        <v>1520</v>
      </c>
      <c r="B167" t="str" cm="1">
        <f t="array" ref="B167">IF(ISERROR(VLOOKUP(A167,区域划分!$M$3:$N$7,2,0)),INDEX(区域划分!A$1:G$1,,MATCH(1,区域划分!A168:G168,0)),A167)</f>
        <v>Africa</v>
      </c>
      <c r="C167">
        <v>24206636</v>
      </c>
    </row>
    <row r="168" spans="1:3" x14ac:dyDescent="0.25">
      <c r="A168" t="s">
        <v>1526</v>
      </c>
      <c r="B168" t="str" cm="1">
        <f t="array" ref="B168">IF(ISERROR(VLOOKUP(A168,区域划分!$M$3:$N$7,2,0)),INDEX(区域划分!A$1:G$1,,MATCH(1,区域划分!A169:G169,0)),A168)</f>
        <v xml:space="preserve">Others </v>
      </c>
    </row>
    <row r="169" spans="1:3" x14ac:dyDescent="0.25">
      <c r="A169" t="s">
        <v>1533</v>
      </c>
      <c r="B169" t="str" cm="1">
        <f t="array" ref="B169">IF(ISERROR(VLOOKUP(A169,区域划分!$M$3:$N$7,2,0)),INDEX(区域划分!A$1:G$1,,MATCH(1,区域划分!A170:G170,0)),A169)</f>
        <v>Africa</v>
      </c>
      <c r="C169">
        <v>206139587</v>
      </c>
    </row>
    <row r="170" spans="1:3" x14ac:dyDescent="0.25">
      <c r="A170" t="s">
        <v>1540</v>
      </c>
      <c r="B170" t="str" cm="1">
        <f t="array" ref="B170">IF(ISERROR(VLOOKUP(A170,区域划分!$M$3:$N$7,2,0)),INDEX(区域划分!A$1:G$1,,MATCH(1,区域划分!A171:G171,0)),A170)</f>
        <v>Latin America</v>
      </c>
      <c r="C170">
        <v>6624554</v>
      </c>
    </row>
    <row r="171" spans="1:3" x14ac:dyDescent="0.25">
      <c r="A171" t="s">
        <v>1546</v>
      </c>
      <c r="B171" t="str" cm="1">
        <f t="array" ref="B171">IF(ISERROR(VLOOKUP(A171,区域划分!$M$3:$N$7,2,0)),INDEX(区域划分!A$1:G$1,,MATCH(1,区域划分!A172:G172,0)),A171)</f>
        <v xml:space="preserve">Others </v>
      </c>
    </row>
    <row r="172" spans="1:3" x14ac:dyDescent="0.25">
      <c r="A172" t="s">
        <v>1553</v>
      </c>
      <c r="B172" t="str" cm="1">
        <f t="array" ref="B172">IF(ISERROR(VLOOKUP(A172,区域划分!$M$3:$N$7,2,0)),INDEX(区域划分!A$1:G$1,,MATCH(1,区域划分!A173:G173,0)),A172)</f>
        <v>EU</v>
      </c>
      <c r="C172">
        <v>17441500</v>
      </c>
    </row>
    <row r="173" spans="1:3" x14ac:dyDescent="0.25">
      <c r="A173" t="s">
        <v>1560</v>
      </c>
      <c r="B173" t="str" cm="1">
        <f t="array" ref="B173">IF(ISERROR(VLOOKUP(A173,区域划分!$M$3:$N$7,2,0)),INDEX(区域划分!A$1:G$1,,MATCH(1,区域划分!A174:G174,0)),A173)</f>
        <v>Other high income</v>
      </c>
      <c r="C173">
        <v>5379475</v>
      </c>
    </row>
    <row r="174" spans="1:3" x14ac:dyDescent="0.25">
      <c r="A174" t="s">
        <v>1567</v>
      </c>
      <c r="B174" t="str" cm="1">
        <f t="array" ref="B174">IF(ISERROR(VLOOKUP(A174,区域划分!$M$3:$N$7,2,0)),INDEX(区域划分!A$1:G$1,,MATCH(1,区域划分!A175:G175,0)),A174)</f>
        <v xml:space="preserve">Others </v>
      </c>
      <c r="C174">
        <v>29136808</v>
      </c>
    </row>
    <row r="175" spans="1:3" x14ac:dyDescent="0.25">
      <c r="A175" t="s">
        <v>1574</v>
      </c>
      <c r="B175" t="str" cm="1">
        <f t="array" ref="B175">IF(ISERROR(VLOOKUP(A175,区域划分!$M$3:$N$7,2,0)),INDEX(区域划分!A$1:G$1,,MATCH(1,区域划分!A176:G176,0)),A175)</f>
        <v xml:space="preserve">Others </v>
      </c>
      <c r="C175">
        <v>10834</v>
      </c>
    </row>
    <row r="176" spans="1:3" x14ac:dyDescent="0.25">
      <c r="A176" t="s">
        <v>1580</v>
      </c>
      <c r="B176" t="str" cm="1">
        <f t="array" ref="B176">IF(ISERROR(VLOOKUP(A176,区域划分!$M$3:$N$7,2,0)),INDEX(区域划分!A$1:G$1,,MATCH(1,区域划分!A177:G177,0)),A176)</f>
        <v>Other high income</v>
      </c>
      <c r="C176">
        <v>5090200</v>
      </c>
    </row>
    <row r="177" spans="1:3" x14ac:dyDescent="0.25">
      <c r="A177" t="s">
        <v>1587</v>
      </c>
      <c r="B177" t="str" cm="1">
        <f t="array" ref="B177">IF(ISERROR(VLOOKUP(A177,区域划分!$M$3:$N$7,2,0)),INDEX(区域划分!A$1:G$1,,MATCH(1,区域划分!A178:G178,0)),A177)</f>
        <v>Middle East</v>
      </c>
      <c r="C177">
        <v>5106622</v>
      </c>
    </row>
    <row r="178" spans="1:3" x14ac:dyDescent="0.25">
      <c r="A178" t="s">
        <v>1593</v>
      </c>
      <c r="B178" t="str" cm="1">
        <f t="array" ref="B178">IF(ISERROR(VLOOKUP(A178,区域划分!$M$3:$N$7,2,0)),INDEX(区域划分!A$1:G$1,,MATCH(1,区域划分!A179:G179,0)),A178)</f>
        <v xml:space="preserve">Others </v>
      </c>
      <c r="C178">
        <v>220892331</v>
      </c>
    </row>
    <row r="179" spans="1:3" x14ac:dyDescent="0.25">
      <c r="A179" t="s">
        <v>1599</v>
      </c>
      <c r="B179" t="str" cm="1">
        <f t="array" ref="B179">IF(ISERROR(VLOOKUP(A179,区域划分!$M$3:$N$7,2,0)),INDEX(区域划分!A$1:G$1,,MATCH(1,区域划分!A180:G180,0)),A179)</f>
        <v>Latin America</v>
      </c>
      <c r="C179">
        <v>4314768</v>
      </c>
    </row>
    <row r="180" spans="1:3" x14ac:dyDescent="0.25">
      <c r="A180" t="s">
        <v>1605</v>
      </c>
      <c r="B180" t="str" cm="1">
        <f t="array" ref="B180">IF(ISERROR(VLOOKUP(A180,区域划分!$M$3:$N$7,2,0)),INDEX(区域划分!A$1:G$1,,MATCH(1,区域划分!A181:G181,0)),A180)</f>
        <v xml:space="preserve">Others </v>
      </c>
    </row>
    <row r="181" spans="1:3" x14ac:dyDescent="0.25">
      <c r="A181" t="s">
        <v>1611</v>
      </c>
      <c r="B181" t="str" cm="1">
        <f t="array" ref="B181">IF(ISERROR(VLOOKUP(A181,区域划分!$M$3:$N$7,2,0)),INDEX(区域划分!A$1:G$1,,MATCH(1,区域划分!A182:G182,0)),A181)</f>
        <v>Latin America</v>
      </c>
      <c r="C181">
        <v>32971846</v>
      </c>
    </row>
    <row r="182" spans="1:3" x14ac:dyDescent="0.25">
      <c r="A182" t="s">
        <v>1618</v>
      </c>
      <c r="B182" t="str" cm="1">
        <f t="array" ref="B182">IF(ISERROR(VLOOKUP(A182,区域划分!$M$3:$N$7,2,0)),INDEX(区域划分!A$1:G$1,,MATCH(1,区域划分!A183:G183,0)),A182)</f>
        <v xml:space="preserve">Others </v>
      </c>
      <c r="C182">
        <v>109581085</v>
      </c>
    </row>
    <row r="183" spans="1:3" x14ac:dyDescent="0.25">
      <c r="A183" t="s">
        <v>1624</v>
      </c>
      <c r="B183" t="str" cm="1">
        <f t="array" ref="B183">IF(ISERROR(VLOOKUP(A183,区域划分!$M$3:$N$7,2,0)),INDEX(区域划分!A$1:G$1,,MATCH(1,区域划分!A184:G184,0)),A183)</f>
        <v>Middle East</v>
      </c>
    </row>
    <row r="184" spans="1:3" x14ac:dyDescent="0.25">
      <c r="A184" t="s">
        <v>1627</v>
      </c>
      <c r="B184" t="str" cm="1">
        <f t="array" ref="B184">IF(ISERROR(VLOOKUP(A184,区域划分!$M$3:$N$7,2,0)),INDEX(区域划分!A$1:G$1,,MATCH(1,区域划分!A185:G185,0)),A184)</f>
        <v xml:space="preserve">Others </v>
      </c>
      <c r="C184">
        <v>18092</v>
      </c>
    </row>
    <row r="185" spans="1:3" x14ac:dyDescent="0.25">
      <c r="A185" t="s">
        <v>1634</v>
      </c>
      <c r="B185" t="str" cm="1">
        <f t="array" ref="B185">IF(ISERROR(VLOOKUP(A185,区域划分!$M$3:$N$7,2,0)),INDEX(区域划分!A$1:G$1,,MATCH(1,区域划分!A186:G186,0)),A185)</f>
        <v xml:space="preserve">Others </v>
      </c>
      <c r="C185">
        <v>8947027</v>
      </c>
    </row>
    <row r="186" spans="1:3" x14ac:dyDescent="0.25">
      <c r="A186" t="s">
        <v>1641</v>
      </c>
      <c r="B186" t="str" cm="1">
        <f t="array" ref="B186">IF(ISERROR(VLOOKUP(A186,区域划分!$M$3:$N$7,2,0)),INDEX(区域划分!A$1:G$1,,MATCH(1,区域划分!A187:G187,0)),A186)</f>
        <v>EU</v>
      </c>
      <c r="C186">
        <v>37899070</v>
      </c>
    </row>
    <row r="187" spans="1:3" x14ac:dyDescent="0.25">
      <c r="A187" t="s">
        <v>1648</v>
      </c>
      <c r="B187" t="str" cm="1">
        <f t="array" ref="B187">IF(ISERROR(VLOOKUP(A187,区域划分!$M$3:$N$7,2,0)),INDEX(区域划分!A$1:G$1,,MATCH(1,区域划分!A188:G188,0)),A187)</f>
        <v>Latin America</v>
      </c>
      <c r="C187">
        <v>3281538</v>
      </c>
    </row>
    <row r="188" spans="1:3" x14ac:dyDescent="0.25">
      <c r="A188" t="s">
        <v>1655</v>
      </c>
      <c r="B188" t="str" cm="1">
        <f t="array" ref="B188">IF(ISERROR(VLOOKUP(A188,区域划分!$M$3:$N$7,2,0)),INDEX(区域划分!A$1:G$1,,MATCH(1,区域划分!A189:G189,0)),A188)</f>
        <v xml:space="preserve">Others </v>
      </c>
      <c r="C188">
        <v>25778815</v>
      </c>
    </row>
    <row r="189" spans="1:3" x14ac:dyDescent="0.25">
      <c r="A189" t="s">
        <v>1665</v>
      </c>
      <c r="B189" t="str" cm="1">
        <f t="array" ref="B189">IF(ISERROR(VLOOKUP(A189,区域划分!$M$3:$N$7,2,0)),INDEX(区域划分!A$1:G$1,,MATCH(1,区域划分!A190:G190,0)),A189)</f>
        <v>EU</v>
      </c>
      <c r="C189">
        <v>10297081</v>
      </c>
    </row>
    <row r="190" spans="1:3" x14ac:dyDescent="0.25">
      <c r="A190" t="s">
        <v>1671</v>
      </c>
      <c r="B190" t="str" cm="1">
        <f t="array" ref="B190">IF(ISERROR(VLOOKUP(A190,区域划分!$M$3:$N$7,2,0)),INDEX(区域划分!A$1:G$1,,MATCH(1,区域划分!A191:G191,0)),A190)</f>
        <v>Latin America</v>
      </c>
      <c r="C190">
        <v>7132530</v>
      </c>
    </row>
    <row r="191" spans="1:3" x14ac:dyDescent="0.25">
      <c r="A191" t="s">
        <v>1677</v>
      </c>
      <c r="B191" t="str" cm="1">
        <f t="array" ref="B191">IF(ISERROR(VLOOKUP(A191,区域划分!$M$3:$N$7,2,0)),INDEX(区域划分!A$1:G$1,,MATCH(1,区域划分!A192:G192,0)),A191)</f>
        <v xml:space="preserve">Others </v>
      </c>
      <c r="C191">
        <v>4803269</v>
      </c>
    </row>
    <row r="192" spans="1:3" x14ac:dyDescent="0.25">
      <c r="A192" t="s">
        <v>1686</v>
      </c>
      <c r="B192" t="str" cm="1">
        <f t="array" ref="B192">IF(ISERROR(VLOOKUP(A192,区域划分!$M$3:$N$7,2,0)),INDEX(区域划分!A$1:G$1,,MATCH(1,区域划分!A193:G193,0)),A192)</f>
        <v>Other high income</v>
      </c>
      <c r="C192">
        <v>280904</v>
      </c>
    </row>
    <row r="193" spans="1:3" x14ac:dyDescent="0.25">
      <c r="A193" t="s">
        <v>1693</v>
      </c>
      <c r="B193" t="str" cm="1">
        <f t="array" ref="B193">IF(ISERROR(VLOOKUP(A193,区域划分!$M$3:$N$7,2,0)),INDEX(区域划分!A$1:G$1,,MATCH(1,区域划分!A194:G194,0)),A193)</f>
        <v>Middle East</v>
      </c>
      <c r="C193">
        <v>2881060</v>
      </c>
    </row>
    <row r="194" spans="1:3" x14ac:dyDescent="0.25">
      <c r="A194" t="s">
        <v>1699</v>
      </c>
      <c r="B194" t="str" cm="1">
        <f t="array" ref="B194">IF(ISERROR(VLOOKUP(A194,区域划分!$M$3:$N$7,2,0)),INDEX(区域划分!A$1:G$1,,MATCH(1,区域划分!A195:G195,0)),A194)</f>
        <v>Africa</v>
      </c>
    </row>
    <row r="195" spans="1:3" x14ac:dyDescent="0.25">
      <c r="A195" t="s">
        <v>1707</v>
      </c>
      <c r="B195" t="str" cm="1">
        <f t="array" ref="B195">IF(ISERROR(VLOOKUP(A195,区域划分!$M$3:$N$7,2,0)),INDEX(区域划分!A$1:G$1,,MATCH(1,区域划分!A196:G196,0)),A195)</f>
        <v>EU</v>
      </c>
      <c r="C195">
        <v>19257520</v>
      </c>
    </row>
    <row r="196" spans="1:3" x14ac:dyDescent="0.25">
      <c r="A196" t="s">
        <v>1714</v>
      </c>
      <c r="B196" t="str" cm="1">
        <f t="array" ref="B196">IF(ISERROR(VLOOKUP(A196,区域划分!$M$3:$N$7,2,0)),INDEX(区域划分!A$1:G$1,,MATCH(1,区域划分!A197:G197,0)),A196)</f>
        <v>RUS</v>
      </c>
      <c r="C196">
        <v>144073139</v>
      </c>
    </row>
    <row r="197" spans="1:3" x14ac:dyDescent="0.25">
      <c r="A197" t="s">
        <v>1721</v>
      </c>
      <c r="B197" t="str" cm="1">
        <f t="array" ref="B197">IF(ISERROR(VLOOKUP(A197,区域划分!$M$3:$N$7,2,0)),INDEX(区域划分!A$1:G$1,,MATCH(1,区域划分!A198:G198,0)),A197)</f>
        <v>Africa</v>
      </c>
      <c r="C197">
        <v>12952209</v>
      </c>
    </row>
    <row r="198" spans="1:3" x14ac:dyDescent="0.25">
      <c r="A198" t="s">
        <v>1727</v>
      </c>
      <c r="B198" t="str" cm="1">
        <f t="array" ref="B198">IF(ISERROR(VLOOKUP(A198,区域划分!$M$3:$N$7,2,0)),INDEX(区域划分!A$1:G$1,,MATCH(1,区域划分!A199:G199,0)),A198)</f>
        <v>Middle East</v>
      </c>
      <c r="C198">
        <v>34813867</v>
      </c>
    </row>
    <row r="199" spans="1:3" x14ac:dyDescent="0.25">
      <c r="A199" t="s">
        <v>1734</v>
      </c>
      <c r="B199" t="str" cm="1">
        <f t="array" ref="B199">IF(ISERROR(VLOOKUP(A199,区域划分!$M$3:$N$7,2,0)),INDEX(区域划分!A$1:G$1,,MATCH(1,区域划分!A200:G200,0)),A199)</f>
        <v>Africa</v>
      </c>
      <c r="C199">
        <v>43849269</v>
      </c>
    </row>
    <row r="200" spans="1:3" x14ac:dyDescent="0.25">
      <c r="A200" t="s">
        <v>1742</v>
      </c>
      <c r="B200" t="str" cm="1">
        <f t="array" ref="B200">IF(ISERROR(VLOOKUP(A200,区域划分!$M$3:$N$7,2,0)),INDEX(区域划分!A$1:G$1,,MATCH(1,区域划分!A201:G201,0)),A200)</f>
        <v>Africa</v>
      </c>
      <c r="C200">
        <v>16743930</v>
      </c>
    </row>
    <row r="201" spans="1:3" x14ac:dyDescent="0.25">
      <c r="A201" t="s">
        <v>1749</v>
      </c>
      <c r="B201" t="str" cm="1">
        <f t="array" ref="B201">IF(ISERROR(VLOOKUP(A201,区域划分!$M$3:$N$7,2,0)),INDEX(区域划分!A$1:G$1,,MATCH(1,区域划分!A202:G202,0)),A201)</f>
        <v>Other high income</v>
      </c>
      <c r="C201">
        <v>5685807</v>
      </c>
    </row>
    <row r="202" spans="1:3" x14ac:dyDescent="0.25">
      <c r="A202" t="s">
        <v>1756</v>
      </c>
      <c r="B202" t="str" cm="1">
        <f t="array" ref="B202">IF(ISERROR(VLOOKUP(A202,区域划分!$M$3:$N$7,2,0)),INDEX(区域划分!A$1:G$1,,MATCH(1,区域划分!A203:G203,0)),A202)</f>
        <v xml:space="preserve">Others </v>
      </c>
    </row>
    <row r="203" spans="1:3" x14ac:dyDescent="0.25">
      <c r="A203" t="s">
        <v>1761</v>
      </c>
      <c r="B203" t="str" cm="1">
        <f t="array" ref="B203">IF(ISERROR(VLOOKUP(A203,区域划分!$M$3:$N$7,2,0)),INDEX(区域划分!A$1:G$1,,MATCH(1,区域划分!A204:G204,0)),A203)</f>
        <v>Africa</v>
      </c>
    </row>
    <row r="204" spans="1:3" x14ac:dyDescent="0.25">
      <c r="A204" t="s">
        <v>1770</v>
      </c>
      <c r="B204" t="str" cm="1">
        <f t="array" ref="B204">IF(ISERROR(VLOOKUP(A204,区域划分!$M$3:$N$7,2,0)),INDEX(区域划分!A$1:G$1,,MATCH(1,区域划分!A205:G205,0)),A204)</f>
        <v xml:space="preserve">Others </v>
      </c>
    </row>
    <row r="205" spans="1:3" x14ac:dyDescent="0.25">
      <c r="A205" t="s">
        <v>1778</v>
      </c>
      <c r="B205" t="str" cm="1">
        <f t="array" ref="B205">IF(ISERROR(VLOOKUP(A205,区域划分!$M$3:$N$7,2,0)),INDEX(区域划分!A$1:G$1,,MATCH(1,区域划分!A206:G206,0)),A205)</f>
        <v xml:space="preserve">Others </v>
      </c>
      <c r="C205">
        <v>686878</v>
      </c>
    </row>
    <row r="206" spans="1:3" x14ac:dyDescent="0.25">
      <c r="A206" t="s">
        <v>1785</v>
      </c>
      <c r="B206" t="str" cm="1">
        <f t="array" ref="B206">IF(ISERROR(VLOOKUP(A206,区域划分!$M$3:$N$7,2,0)),INDEX(区域划分!A$1:G$1,,MATCH(1,区域划分!A207:G207,0)),A206)</f>
        <v>Africa</v>
      </c>
      <c r="C206">
        <v>7976985</v>
      </c>
    </row>
    <row r="207" spans="1:3" x14ac:dyDescent="0.25">
      <c r="A207" t="s">
        <v>1791</v>
      </c>
      <c r="B207" t="str" cm="1">
        <f t="array" ref="B207">IF(ISERROR(VLOOKUP(A207,区域划分!$M$3:$N$7,2,0)),INDEX(区域划分!A$1:G$1,,MATCH(1,区域划分!A208:G208,0)),A207)</f>
        <v>Latin America</v>
      </c>
      <c r="C207">
        <v>6486201</v>
      </c>
    </row>
    <row r="208" spans="1:3" x14ac:dyDescent="0.25">
      <c r="A208" t="s">
        <v>1797</v>
      </c>
      <c r="B208" t="str" cm="1">
        <f t="array" ref="B208">IF(ISERROR(VLOOKUP(A208,区域划分!$M$3:$N$7,2,0)),INDEX(区域划分!A$1:G$1,,MATCH(1,区域划分!A209:G209,0)),A208)</f>
        <v>Other high income</v>
      </c>
      <c r="C208">
        <v>33938</v>
      </c>
    </row>
    <row r="209" spans="1:3" x14ac:dyDescent="0.25">
      <c r="A209" t="s">
        <v>1804</v>
      </c>
      <c r="B209" t="str" cm="1">
        <f t="array" ref="B209">IF(ISERROR(VLOOKUP(A209,区域划分!$M$3:$N$7,2,0)),INDEX(区域划分!A$1:G$1,,MATCH(1,区域划分!A210:G210,0)),A209)</f>
        <v>Africa</v>
      </c>
      <c r="C209">
        <v>15893219</v>
      </c>
    </row>
    <row r="210" spans="1:3" x14ac:dyDescent="0.25">
      <c r="A210" t="s">
        <v>1812</v>
      </c>
      <c r="B210" t="str" cm="1">
        <f t="array" ref="B210">IF(ISERROR(VLOOKUP(A210,区域划分!$M$3:$N$7,2,0)),INDEX(区域划分!A$1:G$1,,MATCH(1,区域划分!A211:G211,0)),A210)</f>
        <v xml:space="preserve">Others </v>
      </c>
    </row>
    <row r="211" spans="1:3" x14ac:dyDescent="0.25">
      <c r="A211" t="s">
        <v>1820</v>
      </c>
      <c r="B211" t="str" cm="1">
        <f t="array" ref="B211">IF(ISERROR(VLOOKUP(A211,区域划分!$M$3:$N$7,2,0)),INDEX(区域划分!A$1:G$1,,MATCH(1,区域划分!A212:G212,0)),A211)</f>
        <v xml:space="preserve">Others </v>
      </c>
      <c r="C211">
        <v>6899126</v>
      </c>
    </row>
    <row r="212" spans="1:3" x14ac:dyDescent="0.25">
      <c r="A212" t="s">
        <v>1827</v>
      </c>
      <c r="B212" t="str" cm="1">
        <f t="array" ref="B212">IF(ISERROR(VLOOKUP(A212,区域划分!$M$3:$N$7,2,0)),INDEX(区域划分!A$1:G$1,,MATCH(1,区域划分!A213:G213,0)),A212)</f>
        <v>Africa</v>
      </c>
      <c r="C212">
        <v>11193729</v>
      </c>
    </row>
    <row r="213" spans="1:3" x14ac:dyDescent="0.25">
      <c r="A213" t="s">
        <v>1834</v>
      </c>
      <c r="B213" t="str" cm="1">
        <f t="array" ref="B213">IF(ISERROR(VLOOKUP(A213,区域划分!$M$3:$N$7,2,0)),INDEX(区域划分!A$1:G$1,,MATCH(1,区域划分!A214:G214,0)),A213)</f>
        <v>Africa</v>
      </c>
      <c r="C213">
        <v>219161</v>
      </c>
    </row>
    <row r="214" spans="1:3" x14ac:dyDescent="0.25">
      <c r="A214" t="s">
        <v>1841</v>
      </c>
      <c r="B214" t="str" cm="1">
        <f t="array" ref="B214">IF(ISERROR(VLOOKUP(A214,区域划分!$M$3:$N$7,2,0)),INDEX(区域划分!A$1:G$1,,MATCH(1,区域划分!A215:G215,0)),A214)</f>
        <v>Latin America</v>
      </c>
      <c r="C214">
        <v>586634</v>
      </c>
    </row>
    <row r="215" spans="1:3" x14ac:dyDescent="0.25">
      <c r="A215" t="s">
        <v>1847</v>
      </c>
      <c r="B215" t="str" cm="1">
        <f t="array" ref="B215">IF(ISERROR(VLOOKUP(A215,区域划分!$M$3:$N$7,2,0)),INDEX(区域划分!A$1:G$1,,MATCH(1,区域划分!A216:G216,0)),A215)</f>
        <v>EU</v>
      </c>
      <c r="C215">
        <v>5458827</v>
      </c>
    </row>
    <row r="216" spans="1:3" x14ac:dyDescent="0.25">
      <c r="A216" t="s">
        <v>1855</v>
      </c>
      <c r="B216" t="str" cm="1">
        <f t="array" ref="B216">IF(ISERROR(VLOOKUP(A216,区域划分!$M$3:$N$7,2,0)),INDEX(区域划分!A$1:G$1,,MATCH(1,区域划分!A217:G217,0)),A216)</f>
        <v>EU</v>
      </c>
      <c r="C216">
        <v>2102419</v>
      </c>
    </row>
    <row r="217" spans="1:3" x14ac:dyDescent="0.25">
      <c r="A217" t="s">
        <v>1862</v>
      </c>
      <c r="B217" t="str" cm="1">
        <f t="array" ref="B217">IF(ISERROR(VLOOKUP(A217,区域划分!$M$3:$N$7,2,0)),INDEX(区域划分!A$1:G$1,,MATCH(1,区域划分!A218:G218,0)),A217)</f>
        <v>EU</v>
      </c>
      <c r="C217">
        <v>10353442</v>
      </c>
    </row>
    <row r="218" spans="1:3" x14ac:dyDescent="0.25">
      <c r="A218" t="s">
        <v>1869</v>
      </c>
      <c r="B218" t="str" cm="1">
        <f t="array" ref="B218">IF(ISERROR(VLOOKUP(A218,区域划分!$M$3:$N$7,2,0)),INDEX(区域划分!A$1:G$1,,MATCH(1,区域划分!A219:G219,0)),A218)</f>
        <v>Africa</v>
      </c>
      <c r="C218">
        <v>1160164</v>
      </c>
    </row>
    <row r="219" spans="1:3" x14ac:dyDescent="0.25">
      <c r="A219" t="s">
        <v>1876</v>
      </c>
      <c r="B219" t="str" cm="1">
        <f t="array" ref="B219">IF(ISERROR(VLOOKUP(A219,区域划分!$M$3:$N$7,2,0)),INDEX(区域划分!A$1:G$1,,MATCH(1,区域划分!A220:G220,0)),A219)</f>
        <v>Latin America</v>
      </c>
      <c r="C219">
        <v>42310</v>
      </c>
    </row>
    <row r="220" spans="1:3" x14ac:dyDescent="0.25">
      <c r="A220" t="s">
        <v>1883</v>
      </c>
      <c r="B220" t="str" cm="1">
        <f t="array" ref="B220">IF(ISERROR(VLOOKUP(A220,区域划分!$M$3:$N$7,2,0)),INDEX(区域划分!A$1:G$1,,MATCH(1,区域划分!A221:G221,0)),A220)</f>
        <v>Africa</v>
      </c>
      <c r="C220">
        <v>98462</v>
      </c>
    </row>
    <row r="221" spans="1:3" x14ac:dyDescent="0.25">
      <c r="A221" t="s">
        <v>1889</v>
      </c>
      <c r="B221" t="str" cm="1">
        <f t="array" ref="B221">IF(ISERROR(VLOOKUP(A221,区域划分!$M$3:$N$7,2,0)),INDEX(区域划分!A$1:G$1,,MATCH(1,区域划分!A222:G222,0)),A221)</f>
        <v>Middle East</v>
      </c>
      <c r="C221">
        <v>17500657</v>
      </c>
    </row>
    <row r="222" spans="1:3" x14ac:dyDescent="0.25">
      <c r="A222" t="s">
        <v>1897</v>
      </c>
      <c r="B222" t="str" cm="1">
        <f t="array" ref="B222">IF(ISERROR(VLOOKUP(A222,区域划分!$M$3:$N$7,2,0)),INDEX(区域划分!A$1:G$1,,MATCH(1,区域划分!A223:G223,0)),A222)</f>
        <v>Latin America</v>
      </c>
      <c r="C222">
        <v>38718</v>
      </c>
    </row>
    <row r="223" spans="1:3" x14ac:dyDescent="0.25">
      <c r="A223" t="s">
        <v>1904</v>
      </c>
      <c r="B223" t="str" cm="1">
        <f t="array" ref="B223">IF(ISERROR(VLOOKUP(A223,区域划分!$M$3:$N$7,2,0)),INDEX(区域划分!A$1:G$1,,MATCH(1,区域划分!A224:G224,0)),A223)</f>
        <v>Africa</v>
      </c>
      <c r="C223">
        <v>16425859</v>
      </c>
    </row>
    <row r="224" spans="1:3" x14ac:dyDescent="0.25">
      <c r="A224" t="s">
        <v>1911</v>
      </c>
      <c r="B224" t="str" cm="1">
        <f t="array" ref="B224">IF(ISERROR(VLOOKUP(A224,区域划分!$M$3:$N$7,2,0)),INDEX(区域划分!A$1:G$1,,MATCH(1,区域划分!A225:G225,0)),A224)</f>
        <v>Africa</v>
      </c>
      <c r="C224">
        <v>8278737</v>
      </c>
    </row>
    <row r="225" spans="1:3" x14ac:dyDescent="0.25">
      <c r="A225" t="s">
        <v>1917</v>
      </c>
      <c r="B225" t="str" cm="1">
        <f t="array" ref="B225">IF(ISERROR(VLOOKUP(A225,区域划分!$M$3:$N$7,2,0)),INDEX(区域划分!A$1:G$1,,MATCH(1,区域划分!A226:G226,0)),A225)</f>
        <v xml:space="preserve">Others </v>
      </c>
      <c r="C225">
        <v>69799978</v>
      </c>
    </row>
    <row r="226" spans="1:3" x14ac:dyDescent="0.25">
      <c r="A226" t="s">
        <v>1924</v>
      </c>
      <c r="B226" t="str" cm="1">
        <f t="array" ref="B226">IF(ISERROR(VLOOKUP(A226,区域划分!$M$3:$N$7,2,0)),INDEX(区域划分!A$1:G$1,,MATCH(1,区域划分!A227:G227,0)),A226)</f>
        <v>Eurasia</v>
      </c>
      <c r="C226">
        <v>9537642</v>
      </c>
    </row>
    <row r="227" spans="1:3" x14ac:dyDescent="0.25">
      <c r="A227" t="s">
        <v>1930</v>
      </c>
      <c r="B227" t="str" cm="1">
        <f t="array" ref="B227">IF(ISERROR(VLOOKUP(A227,区域划分!$M$3:$N$7,2,0)),INDEX(区域划分!A$1:G$1,,MATCH(1,区域划分!A228:G228,0)),A227)</f>
        <v xml:space="preserve">Others </v>
      </c>
    </row>
    <row r="228" spans="1:3" x14ac:dyDescent="0.25">
      <c r="A228" t="s">
        <v>1937</v>
      </c>
      <c r="B228" t="str" cm="1">
        <f t="array" ref="B228">IF(ISERROR(VLOOKUP(A228,区域划分!$M$3:$N$7,2,0)),INDEX(区域划分!A$1:G$1,,MATCH(1,区域划分!A229:G229,0)),A228)</f>
        <v>Eurasia</v>
      </c>
      <c r="C228">
        <v>6031187</v>
      </c>
    </row>
    <row r="229" spans="1:3" x14ac:dyDescent="0.25">
      <c r="A229" t="s">
        <v>1943</v>
      </c>
      <c r="B229" t="str" cm="1">
        <f t="array" ref="B229">IF(ISERROR(VLOOKUP(A229,区域划分!$M$3:$N$7,2,0)),INDEX(区域划分!A$1:G$1,,MATCH(1,区域划分!A230:G230,0)),A229)</f>
        <v xml:space="preserve">Others </v>
      </c>
      <c r="C229">
        <v>1318442</v>
      </c>
    </row>
    <row r="230" spans="1:3" x14ac:dyDescent="0.25">
      <c r="A230" t="s">
        <v>1949</v>
      </c>
      <c r="B230" t="str" cm="1">
        <f t="array" ref="B230">IF(ISERROR(VLOOKUP(A230,区域划分!$M$3:$N$7,2,0)),INDEX(区域划分!A$1:G$1,,MATCH(1,区域划分!A231:G231,0)),A230)</f>
        <v xml:space="preserve">Others </v>
      </c>
      <c r="C230">
        <v>105697</v>
      </c>
    </row>
    <row r="231" spans="1:3" x14ac:dyDescent="0.25">
      <c r="A231" t="s">
        <v>1955</v>
      </c>
      <c r="B231" t="str" cm="1">
        <f t="array" ref="B231">IF(ISERROR(VLOOKUP(A231,区域划分!$M$3:$N$7,2,0)),INDEX(区域划分!A$1:G$1,,MATCH(1,区域划分!A232:G232,0)),A231)</f>
        <v>Latin America</v>
      </c>
      <c r="C231">
        <v>1399491</v>
      </c>
    </row>
    <row r="232" spans="1:3" x14ac:dyDescent="0.25">
      <c r="A232" t="s">
        <v>1962</v>
      </c>
      <c r="B232" t="str" cm="1">
        <f t="array" ref="B232">IF(ISERROR(VLOOKUP(A232,区域划分!$M$3:$N$7,2,0)),INDEX(区域划分!A$1:G$1,,MATCH(1,区域划分!A233:G233,0)),A232)</f>
        <v>Africa</v>
      </c>
      <c r="C232">
        <v>11818618</v>
      </c>
    </row>
    <row r="233" spans="1:3" x14ac:dyDescent="0.25">
      <c r="A233" t="s">
        <v>1969</v>
      </c>
      <c r="B233" t="str" cm="1">
        <f t="array" ref="B233">IF(ISERROR(VLOOKUP(A233,区域划分!$M$3:$N$7,2,0)),INDEX(区域划分!A$1:G$1,,MATCH(1,区域划分!A234:G234,0)),A233)</f>
        <v>Middle East</v>
      </c>
      <c r="C233">
        <v>84339067</v>
      </c>
    </row>
    <row r="234" spans="1:3" x14ac:dyDescent="0.25">
      <c r="A234" t="s">
        <v>1976</v>
      </c>
      <c r="B234" t="str" cm="1">
        <f t="array" ref="B234">IF(ISERROR(VLOOKUP(A234,区域划分!$M$3:$N$7,2,0)),INDEX(区域划分!A$1:G$1,,MATCH(1,区域划分!A235:G235,0)),A234)</f>
        <v xml:space="preserve">Others </v>
      </c>
      <c r="C234">
        <v>11792</v>
      </c>
    </row>
    <row r="235" spans="1:3" x14ac:dyDescent="0.25">
      <c r="A235" t="s">
        <v>1982</v>
      </c>
      <c r="B235" t="str" cm="1">
        <f t="array" ref="B235">IF(ISERROR(VLOOKUP(A235,区域划分!$M$3:$N$7,2,0)),INDEX(区域划分!A$1:G$1,,MATCH(1,区域划分!A236:G236,0)),A235)</f>
        <v xml:space="preserve">Others </v>
      </c>
    </row>
    <row r="236" spans="1:3" x14ac:dyDescent="0.25">
      <c r="A236" t="s">
        <v>1988</v>
      </c>
      <c r="B236" t="str" cm="1">
        <f t="array" ref="B236">IF(ISERROR(VLOOKUP(A236,区域划分!$M$3:$N$7,2,0)),INDEX(区域划分!A$1:G$1,,MATCH(1,区域划分!A237:G237,0)),A236)</f>
        <v>Africa</v>
      </c>
      <c r="C236">
        <v>59734213</v>
      </c>
    </row>
    <row r="237" spans="1:3" x14ac:dyDescent="0.25">
      <c r="A237" t="s">
        <v>1999</v>
      </c>
      <c r="B237" t="str" cm="1">
        <f t="array" ref="B237">IF(ISERROR(VLOOKUP(A237,区域划分!$M$3:$N$7,2,0)),INDEX(区域划分!A$1:G$1,,MATCH(1,区域划分!A238:G238,0)),A237)</f>
        <v>Africa</v>
      </c>
      <c r="C237">
        <v>45741000</v>
      </c>
    </row>
    <row r="238" spans="1:3" x14ac:dyDescent="0.25">
      <c r="A238" t="s">
        <v>2006</v>
      </c>
      <c r="B238" t="str" cm="1">
        <f t="array" ref="B238">IF(ISERROR(VLOOKUP(A238,区域划分!$M$3:$N$7,2,0)),INDEX(区域划分!A$1:G$1,,MATCH(1,区域划分!A239:G239,0)),A238)</f>
        <v>Eurasia</v>
      </c>
      <c r="C238">
        <v>44132049</v>
      </c>
    </row>
    <row r="239" spans="1:3" x14ac:dyDescent="0.25">
      <c r="A239" t="s">
        <v>2011</v>
      </c>
      <c r="B239" t="str" cm="1">
        <f t="array" ref="B239">IF(ISERROR(VLOOKUP(A239,区域划分!$M$3:$N$7,2,0)),INDEX(区域划分!A$1:G$1,,MATCH(1,区域划分!A240:G240,0)),A239)</f>
        <v xml:space="preserve">Others </v>
      </c>
    </row>
    <row r="240" spans="1:3" x14ac:dyDescent="0.25">
      <c r="A240" t="s">
        <v>2016</v>
      </c>
      <c r="B240" t="str" cm="1">
        <f t="array" ref="B240">IF(ISERROR(VLOOKUP(A240,区域划分!$M$3:$N$7,2,0)),INDEX(区域划分!A$1:G$1,,MATCH(1,区域划分!A241:G241,0)),A240)</f>
        <v>Latin America</v>
      </c>
      <c r="C240">
        <v>3473727</v>
      </c>
    </row>
    <row r="241" spans="1:3" x14ac:dyDescent="0.25">
      <c r="A241" t="s">
        <v>2022</v>
      </c>
      <c r="B241" t="str" cm="1">
        <f t="array" ref="B241">IF(ISERROR(VLOOKUP(A241,区域划分!$M$3:$N$7,2,0)),INDEX(区域划分!A$1:G$1,,MATCH(1,区域划分!A242:G242,0)),A241)</f>
        <v>USA</v>
      </c>
      <c r="C241">
        <v>331501080</v>
      </c>
    </row>
    <row r="242" spans="1:3" x14ac:dyDescent="0.25">
      <c r="A242" t="s">
        <v>2028</v>
      </c>
      <c r="B242" t="str" cm="1">
        <f t="array" ref="B242">IF(ISERROR(VLOOKUP(A242,区域划分!$M$3:$N$7,2,0)),INDEX(区域划分!A$1:G$1,,MATCH(1,区域划分!A243:G243,0)),A242)</f>
        <v>Eurasia</v>
      </c>
      <c r="C242">
        <v>34232050</v>
      </c>
    </row>
    <row r="243" spans="1:3" x14ac:dyDescent="0.25">
      <c r="A243" t="s">
        <v>2034</v>
      </c>
      <c r="B243" t="str" cm="1">
        <f t="array" ref="B243">IF(ISERROR(VLOOKUP(A243,区域划分!$M$3:$N$7,2,0)),INDEX(区域划分!A$1:G$1,,MATCH(1,区域划分!A244:G244,0)),A243)</f>
        <v xml:space="preserve">Others </v>
      </c>
    </row>
    <row r="244" spans="1:3" x14ac:dyDescent="0.25">
      <c r="A244" t="s">
        <v>2041</v>
      </c>
      <c r="B244" t="str" cm="1">
        <f t="array" ref="B244">IF(ISERROR(VLOOKUP(A244,区域划分!$M$3:$N$7,2,0)),INDEX(区域划分!A$1:G$1,,MATCH(1,区域划分!A245:G245,0)),A244)</f>
        <v xml:space="preserve">Others </v>
      </c>
      <c r="C244">
        <v>110947</v>
      </c>
    </row>
    <row r="245" spans="1:3" x14ac:dyDescent="0.25">
      <c r="A245" t="s">
        <v>2050</v>
      </c>
      <c r="B245" t="str" cm="1">
        <f t="array" ref="B245">IF(ISERROR(VLOOKUP(A245,区域划分!$M$3:$N$7,2,0)),INDEX(区域划分!A$1:G$1,,MATCH(1,区域划分!A246:G246,0)),A245)</f>
        <v>Latin America</v>
      </c>
      <c r="C245">
        <v>28435943</v>
      </c>
    </row>
    <row r="246" spans="1:3" x14ac:dyDescent="0.25">
      <c r="A246" t="s">
        <v>2059</v>
      </c>
      <c r="B246" t="str" cm="1">
        <f t="array" ref="B246">IF(ISERROR(VLOOKUP(A246,区域划分!$M$3:$N$7,2,0)),INDEX(区域划分!A$1:G$1,,MATCH(1,区域划分!A247:G247,0)),A246)</f>
        <v>Latin America</v>
      </c>
      <c r="C246">
        <v>30237</v>
      </c>
    </row>
    <row r="247" spans="1:3" x14ac:dyDescent="0.25">
      <c r="A247" t="s">
        <v>2067</v>
      </c>
      <c r="B247" t="str" cm="1">
        <f t="array" ref="B247">IF(ISERROR(VLOOKUP(A247,区域划分!$M$3:$N$7,2,0)),INDEX(区域划分!A$1:G$1,,MATCH(1,区域划分!A248:G248,0)),A247)</f>
        <v>Latin America</v>
      </c>
      <c r="C247">
        <v>106290</v>
      </c>
    </row>
    <row r="248" spans="1:3" x14ac:dyDescent="0.25">
      <c r="A248" t="s">
        <v>2076</v>
      </c>
      <c r="B248" t="str" cm="1">
        <f t="array" ref="B248">IF(ISERROR(VLOOKUP(A248,区域划分!$M$3:$N$7,2,0)),INDEX(区域划分!A$1:G$1,,MATCH(1,区域划分!A249:G249,0)),A248)</f>
        <v xml:space="preserve">Others </v>
      </c>
      <c r="C248">
        <v>97338583</v>
      </c>
    </row>
    <row r="249" spans="1:3" x14ac:dyDescent="0.25">
      <c r="A249" t="s">
        <v>2083</v>
      </c>
      <c r="B249" t="str" cm="1">
        <f t="array" ref="B249">IF(ISERROR(VLOOKUP(A249,区域划分!$M$3:$N$7,2,0)),INDEX(区域划分!A$1:G$1,,MATCH(1,区域划分!A250:G250,0)),A249)</f>
        <v xml:space="preserve">Others </v>
      </c>
      <c r="C249">
        <v>307150</v>
      </c>
    </row>
    <row r="250" spans="1:3" x14ac:dyDescent="0.25">
      <c r="A250" t="s">
        <v>2089</v>
      </c>
      <c r="B250" t="str" cm="1">
        <f t="array" ref="B250">IF(ISERROR(VLOOKUP(A250,区域划分!$M$3:$N$7,2,0)),INDEX(区域划分!A$1:G$1,,MATCH(1,区域划分!A251:G251,0)),A250)</f>
        <v xml:space="preserve">Others </v>
      </c>
    </row>
    <row r="251" spans="1:3" x14ac:dyDescent="0.25">
      <c r="A251" t="s">
        <v>2092</v>
      </c>
      <c r="B251" t="str" cm="1">
        <f t="array" ref="B251">IF(ISERROR(VLOOKUP(A251,区域划分!$M$3:$N$7,2,0)),INDEX(区域划分!A$1:G$1,,MATCH(1,区域划分!A252:G252,0)),A251)</f>
        <v xml:space="preserve">Others </v>
      </c>
    </row>
    <row r="252" spans="1:3" x14ac:dyDescent="0.25">
      <c r="A252" t="s">
        <v>2101</v>
      </c>
      <c r="B252" t="str" cm="1">
        <f t="array" ref="B252">IF(ISERROR(VLOOKUP(A252,区域划分!$M$3:$N$7,2,0)),INDEX(区域划分!A$1:G$1,,MATCH(1,区域划分!A253:G253,0)),A252)</f>
        <v xml:space="preserve">Others </v>
      </c>
      <c r="C252">
        <v>198410</v>
      </c>
    </row>
    <row r="253" spans="1:3" x14ac:dyDescent="0.25">
      <c r="A253" t="s">
        <v>2107</v>
      </c>
      <c r="B253" t="str" cm="1">
        <f t="array" ref="B253">IF(ISERROR(VLOOKUP(A253,区域划分!$M$3:$N$7,2,0)),INDEX(区域划分!A$1:G$1,,MATCH(1,区域划分!A254:G254,0)),A253)</f>
        <v>Middle East</v>
      </c>
      <c r="C253">
        <v>29825968</v>
      </c>
    </row>
    <row r="254" spans="1:3" x14ac:dyDescent="0.25">
      <c r="A254" t="s">
        <v>2115</v>
      </c>
      <c r="B254" t="str" cm="1">
        <f t="array" ref="B254">IF(ISERROR(VLOOKUP(A254,区域划分!$M$3:$N$7,2,0)),INDEX(区域划分!A$1:G$1,,MATCH(1,区域划分!A255:G255,0)),A254)</f>
        <v>Africa</v>
      </c>
      <c r="C254">
        <v>59308690</v>
      </c>
    </row>
    <row r="255" spans="1:3" x14ac:dyDescent="0.25">
      <c r="A255" t="s">
        <v>2122</v>
      </c>
      <c r="B255" t="str" cm="1">
        <f t="array" ref="B255">IF(ISERROR(VLOOKUP(A255,区域划分!$M$3:$N$7,2,0)),INDEX(区域划分!A$1:G$1,,MATCH(1,区域划分!A256:G256,0)),A255)</f>
        <v>Africa</v>
      </c>
      <c r="C255">
        <v>18383956</v>
      </c>
    </row>
    <row r="256" spans="1:3" x14ac:dyDescent="0.25">
      <c r="A256" t="s">
        <v>2129</v>
      </c>
      <c r="B256" t="str" cm="1">
        <f t="array" ref="B256">IF(ISERROR(VLOOKUP(A256,区域划分!$M$3:$N$7,2,0)),INDEX(区域划分!A$1:G$1,,MATCH(1,区域划分!A257:G257,0)),A256)</f>
        <v>Africa</v>
      </c>
      <c r="C256">
        <v>14862927</v>
      </c>
    </row>
    <row r="257" spans="1:3" x14ac:dyDescent="0.25">
      <c r="A257" s="2" t="s">
        <v>2159</v>
      </c>
      <c r="B257" s="2" t="s">
        <v>2159</v>
      </c>
      <c r="C257">
        <v>21893100</v>
      </c>
    </row>
    <row r="258" spans="1:3" x14ac:dyDescent="0.25">
      <c r="A258" s="2" t="s">
        <v>2160</v>
      </c>
      <c r="B258" s="2" t="s">
        <v>2160</v>
      </c>
      <c r="C258">
        <v>13868400</v>
      </c>
    </row>
    <row r="259" spans="1:3" x14ac:dyDescent="0.25">
      <c r="A259" s="2" t="s">
        <v>2161</v>
      </c>
      <c r="B259" s="2" t="s">
        <v>2161</v>
      </c>
      <c r="C259">
        <v>74638399.999999985</v>
      </c>
    </row>
    <row r="260" spans="1:3" x14ac:dyDescent="0.25">
      <c r="A260" s="2" t="s">
        <v>2162</v>
      </c>
      <c r="B260" s="2" t="s">
        <v>2162</v>
      </c>
      <c r="C260">
        <v>34903900</v>
      </c>
    </row>
    <row r="261" spans="1:3" x14ac:dyDescent="0.25">
      <c r="A261" s="2" t="s">
        <v>2163</v>
      </c>
      <c r="B261" s="2" t="s">
        <v>2163</v>
      </c>
      <c r="C261">
        <v>24028000</v>
      </c>
    </row>
    <row r="262" spans="1:3" x14ac:dyDescent="0.25">
      <c r="A262" s="2" t="s">
        <v>2164</v>
      </c>
      <c r="B262" s="2" t="s">
        <v>2164</v>
      </c>
      <c r="C262">
        <v>42554900</v>
      </c>
    </row>
    <row r="263" spans="1:3" x14ac:dyDescent="0.25">
      <c r="A263" s="2" t="s">
        <v>2165</v>
      </c>
      <c r="B263" s="2" t="s">
        <v>2165</v>
      </c>
      <c r="C263">
        <v>23992300</v>
      </c>
    </row>
    <row r="264" spans="1:3" x14ac:dyDescent="0.25">
      <c r="A264" s="2" t="s">
        <v>2166</v>
      </c>
      <c r="B264" s="2" t="s">
        <v>2166</v>
      </c>
      <c r="C264">
        <v>31709100</v>
      </c>
    </row>
    <row r="265" spans="1:3" x14ac:dyDescent="0.25">
      <c r="A265" s="2" t="s">
        <v>2167</v>
      </c>
      <c r="B265" s="2" t="s">
        <v>2167</v>
      </c>
      <c r="C265">
        <v>24882199.999999993</v>
      </c>
    </row>
    <row r="266" spans="1:3" x14ac:dyDescent="0.25">
      <c r="A266" s="2" t="s">
        <v>2191</v>
      </c>
      <c r="B266" s="2" t="s">
        <v>2168</v>
      </c>
      <c r="C266">
        <v>84772600</v>
      </c>
    </row>
    <row r="267" spans="1:3" x14ac:dyDescent="0.25">
      <c r="A267" s="2" t="s">
        <v>2169</v>
      </c>
      <c r="B267" s="2" t="s">
        <v>2169</v>
      </c>
      <c r="C267">
        <v>64682999.999999993</v>
      </c>
    </row>
    <row r="268" spans="1:3" x14ac:dyDescent="0.25">
      <c r="A268" s="2" t="s">
        <v>2170</v>
      </c>
      <c r="B268" s="2" t="s">
        <v>2170</v>
      </c>
      <c r="C268">
        <v>61047599.999999993</v>
      </c>
    </row>
    <row r="269" spans="1:3" x14ac:dyDescent="0.25">
      <c r="A269" s="2" t="s">
        <v>2171</v>
      </c>
      <c r="B269" s="2" t="s">
        <v>2171</v>
      </c>
      <c r="C269">
        <v>41614399.999999993</v>
      </c>
    </row>
    <row r="270" spans="1:3" x14ac:dyDescent="0.25">
      <c r="A270" s="2" t="s">
        <v>2172</v>
      </c>
      <c r="B270" s="2" t="s">
        <v>2172</v>
      </c>
      <c r="C270">
        <v>45194500</v>
      </c>
    </row>
    <row r="271" spans="1:3" x14ac:dyDescent="0.25">
      <c r="A271" s="2" t="s">
        <v>2173</v>
      </c>
      <c r="B271" s="2" t="s">
        <v>2173</v>
      </c>
      <c r="C271">
        <v>101645100</v>
      </c>
    </row>
    <row r="272" spans="1:3" x14ac:dyDescent="0.25">
      <c r="A272" s="2" t="s">
        <v>2174</v>
      </c>
      <c r="B272" s="2" t="s">
        <v>2174</v>
      </c>
      <c r="C272">
        <v>99411700</v>
      </c>
    </row>
    <row r="273" spans="1:3" x14ac:dyDescent="0.25">
      <c r="A273" s="2" t="s">
        <v>2175</v>
      </c>
      <c r="B273" s="2" t="s">
        <v>2175</v>
      </c>
      <c r="C273">
        <v>57448299.999999993</v>
      </c>
    </row>
    <row r="274" spans="1:3" x14ac:dyDescent="0.25">
      <c r="A274" s="2" t="s">
        <v>2176</v>
      </c>
      <c r="B274" s="2" t="s">
        <v>2176</v>
      </c>
      <c r="C274">
        <v>66453000</v>
      </c>
    </row>
    <row r="275" spans="1:3" x14ac:dyDescent="0.25">
      <c r="A275" s="2" t="s">
        <v>2177</v>
      </c>
      <c r="B275" s="2" t="s">
        <v>2177</v>
      </c>
      <c r="C275">
        <v>126236100</v>
      </c>
    </row>
    <row r="276" spans="1:3" x14ac:dyDescent="0.25">
      <c r="A276" s="2" t="s">
        <v>2178</v>
      </c>
      <c r="B276" s="2" t="s">
        <v>2178</v>
      </c>
      <c r="C276">
        <v>50187200</v>
      </c>
    </row>
    <row r="277" spans="1:3" x14ac:dyDescent="0.25">
      <c r="A277" s="2" t="s">
        <v>2179</v>
      </c>
      <c r="B277" s="2" t="s">
        <v>2179</v>
      </c>
      <c r="C277">
        <v>10123400</v>
      </c>
    </row>
    <row r="278" spans="1:3" x14ac:dyDescent="0.25">
      <c r="A278" s="2" t="s">
        <v>2180</v>
      </c>
      <c r="B278" s="2" t="s">
        <v>2180</v>
      </c>
      <c r="C278">
        <v>32089100.000000004</v>
      </c>
    </row>
    <row r="279" spans="1:3" x14ac:dyDescent="0.25">
      <c r="A279" s="2" t="s">
        <v>2181</v>
      </c>
      <c r="B279" s="2" t="s">
        <v>2181</v>
      </c>
      <c r="C279">
        <v>83707000</v>
      </c>
    </row>
    <row r="280" spans="1:3" x14ac:dyDescent="0.25">
      <c r="A280" s="2" t="s">
        <v>2182</v>
      </c>
      <c r="B280" s="2" t="s">
        <v>2182</v>
      </c>
      <c r="C280">
        <v>38578600</v>
      </c>
    </row>
    <row r="281" spans="1:3" x14ac:dyDescent="0.25">
      <c r="A281" s="2" t="s">
        <v>2183</v>
      </c>
      <c r="B281" s="2" t="s">
        <v>2183</v>
      </c>
      <c r="C281">
        <v>47222200</v>
      </c>
    </row>
    <row r="282" spans="1:3" x14ac:dyDescent="0.25">
      <c r="A282" s="2" t="s">
        <v>2184</v>
      </c>
      <c r="B282" s="2" t="s">
        <v>2184</v>
      </c>
      <c r="C282">
        <v>39546900</v>
      </c>
    </row>
    <row r="283" spans="1:3" x14ac:dyDescent="0.25">
      <c r="A283" s="2" t="s">
        <v>2185</v>
      </c>
      <c r="B283" s="2" t="s">
        <v>2185</v>
      </c>
      <c r="C283">
        <v>25005100.000000004</v>
      </c>
    </row>
    <row r="284" spans="1:3" x14ac:dyDescent="0.25">
      <c r="A284" s="2" t="s">
        <v>2186</v>
      </c>
      <c r="B284" s="2" t="s">
        <v>2186</v>
      </c>
      <c r="C284">
        <v>5927900</v>
      </c>
    </row>
    <row r="285" spans="1:3" x14ac:dyDescent="0.25">
      <c r="A285" s="2" t="s">
        <v>2187</v>
      </c>
      <c r="B285" s="2" t="s">
        <v>2187</v>
      </c>
      <c r="C285">
        <v>7209299.9999999991</v>
      </c>
    </row>
    <row r="286" spans="1:3" x14ac:dyDescent="0.25">
      <c r="A286" s="2" t="s">
        <v>2188</v>
      </c>
      <c r="B286" s="2" t="s">
        <v>2188</v>
      </c>
      <c r="C286">
        <v>25904899.999999993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C088-54F6-445D-8D49-3C8167D7E864}">
  <dimension ref="A1:B42"/>
  <sheetViews>
    <sheetView topLeftCell="A22" workbookViewId="0">
      <selection activeCell="B18" sqref="B18:B42"/>
    </sheetView>
  </sheetViews>
  <sheetFormatPr defaultRowHeight="13.8" x14ac:dyDescent="0.25"/>
  <sheetData>
    <row r="1" spans="1:2" x14ac:dyDescent="0.25">
      <c r="A1" t="s">
        <v>2</v>
      </c>
      <c r="B1" t="s">
        <v>2190</v>
      </c>
    </row>
    <row r="2" spans="1:2" x14ac:dyDescent="0.25">
      <c r="A2" t="s">
        <v>255</v>
      </c>
    </row>
    <row r="3" spans="1:2" x14ac:dyDescent="0.25">
      <c r="A3" t="s">
        <v>243</v>
      </c>
    </row>
    <row r="4" spans="1:2" x14ac:dyDescent="0.25">
      <c r="A4" t="s">
        <v>245</v>
      </c>
    </row>
    <row r="5" spans="1:2" x14ac:dyDescent="0.25">
      <c r="A5" t="s">
        <v>2141</v>
      </c>
    </row>
    <row r="6" spans="1:2" x14ac:dyDescent="0.25">
      <c r="A6" t="s">
        <v>9</v>
      </c>
    </row>
    <row r="7" spans="1:2" x14ac:dyDescent="0.25">
      <c r="A7" t="s">
        <v>252</v>
      </c>
    </row>
    <row r="8" spans="1:2" x14ac:dyDescent="0.25">
      <c r="A8" t="s">
        <v>2155</v>
      </c>
    </row>
    <row r="9" spans="1:2" x14ac:dyDescent="0.25">
      <c r="A9" t="s">
        <v>1123</v>
      </c>
    </row>
    <row r="10" spans="1:2" x14ac:dyDescent="0.25">
      <c r="A10" t="s">
        <v>1197</v>
      </c>
    </row>
    <row r="11" spans="1:2" x14ac:dyDescent="0.25">
      <c r="A11" t="s">
        <v>1714</v>
      </c>
    </row>
    <row r="12" spans="1:2" x14ac:dyDescent="0.25">
      <c r="A12" t="s">
        <v>2022</v>
      </c>
    </row>
    <row r="13" spans="1:2" x14ac:dyDescent="0.25">
      <c r="A13" s="2" t="s">
        <v>2159</v>
      </c>
      <c r="B13" t="s">
        <v>2189</v>
      </c>
    </row>
    <row r="14" spans="1:2" x14ac:dyDescent="0.25">
      <c r="A14" s="2" t="s">
        <v>2160</v>
      </c>
      <c r="B14" t="s">
        <v>2189</v>
      </c>
    </row>
    <row r="15" spans="1:2" x14ac:dyDescent="0.25">
      <c r="A15" s="2" t="s">
        <v>2161</v>
      </c>
      <c r="B15" t="s">
        <v>2189</v>
      </c>
    </row>
    <row r="16" spans="1:2" x14ac:dyDescent="0.25">
      <c r="A16" s="2" t="s">
        <v>2162</v>
      </c>
      <c r="B16" t="s">
        <v>2189</v>
      </c>
    </row>
    <row r="17" spans="1:2" x14ac:dyDescent="0.25">
      <c r="A17" s="2" t="s">
        <v>2163</v>
      </c>
      <c r="B17" t="s">
        <v>2189</v>
      </c>
    </row>
    <row r="18" spans="1:2" x14ac:dyDescent="0.25">
      <c r="A18" s="2" t="s">
        <v>2164</v>
      </c>
      <c r="B18" t="s">
        <v>2189</v>
      </c>
    </row>
    <row r="19" spans="1:2" x14ac:dyDescent="0.25">
      <c r="A19" s="2" t="s">
        <v>2165</v>
      </c>
      <c r="B19" t="s">
        <v>2189</v>
      </c>
    </row>
    <row r="20" spans="1:2" x14ac:dyDescent="0.25">
      <c r="A20" s="2" t="s">
        <v>2166</v>
      </c>
      <c r="B20" t="s">
        <v>2189</v>
      </c>
    </row>
    <row r="21" spans="1:2" x14ac:dyDescent="0.25">
      <c r="A21" s="2" t="s">
        <v>2167</v>
      </c>
      <c r="B21" t="s">
        <v>2189</v>
      </c>
    </row>
    <row r="22" spans="1:2" x14ac:dyDescent="0.25">
      <c r="A22" s="2" t="s">
        <v>2191</v>
      </c>
      <c r="B22" t="s">
        <v>2189</v>
      </c>
    </row>
    <row r="23" spans="1:2" x14ac:dyDescent="0.25">
      <c r="A23" s="2" t="s">
        <v>2169</v>
      </c>
      <c r="B23" t="s">
        <v>2189</v>
      </c>
    </row>
    <row r="24" spans="1:2" x14ac:dyDescent="0.25">
      <c r="A24" s="2" t="s">
        <v>2170</v>
      </c>
      <c r="B24" t="s">
        <v>2189</v>
      </c>
    </row>
    <row r="25" spans="1:2" x14ac:dyDescent="0.25">
      <c r="A25" s="2" t="s">
        <v>2171</v>
      </c>
      <c r="B25" t="s">
        <v>2189</v>
      </c>
    </row>
    <row r="26" spans="1:2" x14ac:dyDescent="0.25">
      <c r="A26" s="2" t="s">
        <v>2172</v>
      </c>
      <c r="B26" t="s">
        <v>2189</v>
      </c>
    </row>
    <row r="27" spans="1:2" x14ac:dyDescent="0.25">
      <c r="A27" s="2" t="s">
        <v>2173</v>
      </c>
      <c r="B27" t="s">
        <v>2189</v>
      </c>
    </row>
    <row r="28" spans="1:2" x14ac:dyDescent="0.25">
      <c r="A28" s="2" t="s">
        <v>2174</v>
      </c>
      <c r="B28" t="s">
        <v>2189</v>
      </c>
    </row>
    <row r="29" spans="1:2" x14ac:dyDescent="0.25">
      <c r="A29" s="2" t="s">
        <v>2175</v>
      </c>
      <c r="B29" t="s">
        <v>2189</v>
      </c>
    </row>
    <row r="30" spans="1:2" x14ac:dyDescent="0.25">
      <c r="A30" s="2" t="s">
        <v>2176</v>
      </c>
      <c r="B30" t="s">
        <v>2189</v>
      </c>
    </row>
    <row r="31" spans="1:2" x14ac:dyDescent="0.25">
      <c r="A31" s="2" t="s">
        <v>2177</v>
      </c>
      <c r="B31" t="s">
        <v>2189</v>
      </c>
    </row>
    <row r="32" spans="1:2" x14ac:dyDescent="0.25">
      <c r="A32" s="2" t="s">
        <v>2178</v>
      </c>
      <c r="B32" t="s">
        <v>2189</v>
      </c>
    </row>
    <row r="33" spans="1:2" x14ac:dyDescent="0.25">
      <c r="A33" s="2" t="s">
        <v>2179</v>
      </c>
      <c r="B33" t="s">
        <v>2189</v>
      </c>
    </row>
    <row r="34" spans="1:2" x14ac:dyDescent="0.25">
      <c r="A34" s="2" t="s">
        <v>2180</v>
      </c>
      <c r="B34" t="s">
        <v>2189</v>
      </c>
    </row>
    <row r="35" spans="1:2" x14ac:dyDescent="0.25">
      <c r="A35" s="2" t="s">
        <v>2181</v>
      </c>
      <c r="B35" t="s">
        <v>2189</v>
      </c>
    </row>
    <row r="36" spans="1:2" x14ac:dyDescent="0.25">
      <c r="A36" s="2" t="s">
        <v>2182</v>
      </c>
      <c r="B36" t="s">
        <v>2189</v>
      </c>
    </row>
    <row r="37" spans="1:2" x14ac:dyDescent="0.25">
      <c r="A37" s="2" t="s">
        <v>2183</v>
      </c>
      <c r="B37" t="s">
        <v>2189</v>
      </c>
    </row>
    <row r="38" spans="1:2" x14ac:dyDescent="0.25">
      <c r="A38" s="2" t="s">
        <v>2184</v>
      </c>
      <c r="B38" t="s">
        <v>2189</v>
      </c>
    </row>
    <row r="39" spans="1:2" x14ac:dyDescent="0.25">
      <c r="A39" s="2" t="s">
        <v>2185</v>
      </c>
      <c r="B39" t="s">
        <v>2189</v>
      </c>
    </row>
    <row r="40" spans="1:2" x14ac:dyDescent="0.25">
      <c r="A40" s="2" t="s">
        <v>2186</v>
      </c>
      <c r="B40" t="s">
        <v>2189</v>
      </c>
    </row>
    <row r="41" spans="1:2" x14ac:dyDescent="0.25">
      <c r="A41" s="2" t="s">
        <v>2187</v>
      </c>
      <c r="B41" t="s">
        <v>2189</v>
      </c>
    </row>
    <row r="42" spans="1:2" x14ac:dyDescent="0.25">
      <c r="A42" s="2" t="s">
        <v>2188</v>
      </c>
      <c r="B42" t="s">
        <v>2189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75C0-32D6-487D-84B5-AB81176F86F4}">
  <dimension ref="A1:B42"/>
  <sheetViews>
    <sheetView topLeftCell="A7" workbookViewId="0">
      <selection activeCell="A23" sqref="A1:B42"/>
    </sheetView>
  </sheetViews>
  <sheetFormatPr defaultRowHeight="13.8" x14ac:dyDescent="0.25"/>
  <sheetData>
    <row r="1" spans="1:2" x14ac:dyDescent="0.25">
      <c r="A1" t="s">
        <v>2</v>
      </c>
      <c r="B1" t="s">
        <v>2190</v>
      </c>
    </row>
    <row r="2" spans="1:2" x14ac:dyDescent="0.25">
      <c r="A2" t="s">
        <v>255</v>
      </c>
    </row>
    <row r="3" spans="1:2" x14ac:dyDescent="0.25">
      <c r="A3" t="s">
        <v>243</v>
      </c>
    </row>
    <row r="4" spans="1:2" x14ac:dyDescent="0.25">
      <c r="A4" t="s">
        <v>245</v>
      </c>
    </row>
    <row r="5" spans="1:2" x14ac:dyDescent="0.25">
      <c r="A5" t="s">
        <v>2141</v>
      </c>
    </row>
    <row r="6" spans="1:2" x14ac:dyDescent="0.25">
      <c r="A6" t="s">
        <v>9</v>
      </c>
    </row>
    <row r="7" spans="1:2" x14ac:dyDescent="0.25">
      <c r="A7" t="s">
        <v>252</v>
      </c>
    </row>
    <row r="8" spans="1:2" x14ac:dyDescent="0.25">
      <c r="A8" t="s">
        <v>2155</v>
      </c>
    </row>
    <row r="9" spans="1:2" x14ac:dyDescent="0.25">
      <c r="A9" t="s">
        <v>1123</v>
      </c>
    </row>
    <row r="10" spans="1:2" x14ac:dyDescent="0.25">
      <c r="A10" t="s">
        <v>1197</v>
      </c>
    </row>
    <row r="11" spans="1:2" x14ac:dyDescent="0.25">
      <c r="A11" t="s">
        <v>1714</v>
      </c>
    </row>
    <row r="12" spans="1:2" x14ac:dyDescent="0.25">
      <c r="A12" t="s">
        <v>2022</v>
      </c>
    </row>
    <row r="13" spans="1:2" x14ac:dyDescent="0.25">
      <c r="A13" s="2" t="s">
        <v>2159</v>
      </c>
      <c r="B13" t="s">
        <v>2189</v>
      </c>
    </row>
    <row r="14" spans="1:2" x14ac:dyDescent="0.25">
      <c r="A14" s="2" t="s">
        <v>2160</v>
      </c>
      <c r="B14" t="s">
        <v>2189</v>
      </c>
    </row>
    <row r="15" spans="1:2" x14ac:dyDescent="0.25">
      <c r="A15" s="2" t="s">
        <v>2161</v>
      </c>
      <c r="B15" t="s">
        <v>2189</v>
      </c>
    </row>
    <row r="16" spans="1:2" x14ac:dyDescent="0.25">
      <c r="A16" s="2" t="s">
        <v>2162</v>
      </c>
      <c r="B16" t="s">
        <v>2189</v>
      </c>
    </row>
    <row r="17" spans="1:2" x14ac:dyDescent="0.25">
      <c r="A17" s="2" t="s">
        <v>2163</v>
      </c>
      <c r="B17" t="s">
        <v>2189</v>
      </c>
    </row>
    <row r="18" spans="1:2" x14ac:dyDescent="0.25">
      <c r="A18" s="2" t="s">
        <v>2164</v>
      </c>
      <c r="B18" t="s">
        <v>2189</v>
      </c>
    </row>
    <row r="19" spans="1:2" x14ac:dyDescent="0.25">
      <c r="A19" s="2" t="s">
        <v>2165</v>
      </c>
      <c r="B19" t="s">
        <v>2189</v>
      </c>
    </row>
    <row r="20" spans="1:2" x14ac:dyDescent="0.25">
      <c r="A20" s="2" t="s">
        <v>2166</v>
      </c>
      <c r="B20" t="s">
        <v>2189</v>
      </c>
    </row>
    <row r="21" spans="1:2" x14ac:dyDescent="0.25">
      <c r="A21" s="2" t="s">
        <v>2167</v>
      </c>
      <c r="B21" t="s">
        <v>2189</v>
      </c>
    </row>
    <row r="22" spans="1:2" x14ac:dyDescent="0.25">
      <c r="A22" s="2" t="s">
        <v>2191</v>
      </c>
      <c r="B22" t="s">
        <v>2189</v>
      </c>
    </row>
    <row r="23" spans="1:2" x14ac:dyDescent="0.25">
      <c r="A23" s="2" t="s">
        <v>2169</v>
      </c>
      <c r="B23" t="s">
        <v>2189</v>
      </c>
    </row>
    <row r="24" spans="1:2" x14ac:dyDescent="0.25">
      <c r="A24" s="2" t="s">
        <v>2170</v>
      </c>
      <c r="B24" t="s">
        <v>2189</v>
      </c>
    </row>
    <row r="25" spans="1:2" x14ac:dyDescent="0.25">
      <c r="A25" s="2" t="s">
        <v>2171</v>
      </c>
      <c r="B25" t="s">
        <v>2189</v>
      </c>
    </row>
    <row r="26" spans="1:2" x14ac:dyDescent="0.25">
      <c r="A26" s="2" t="s">
        <v>2172</v>
      </c>
      <c r="B26" t="s">
        <v>2189</v>
      </c>
    </row>
    <row r="27" spans="1:2" x14ac:dyDescent="0.25">
      <c r="A27" s="2" t="s">
        <v>2173</v>
      </c>
      <c r="B27" t="s">
        <v>2189</v>
      </c>
    </row>
    <row r="28" spans="1:2" x14ac:dyDescent="0.25">
      <c r="A28" s="2" t="s">
        <v>2174</v>
      </c>
      <c r="B28" t="s">
        <v>2189</v>
      </c>
    </row>
    <row r="29" spans="1:2" x14ac:dyDescent="0.25">
      <c r="A29" s="2" t="s">
        <v>2175</v>
      </c>
      <c r="B29" t="s">
        <v>2189</v>
      </c>
    </row>
    <row r="30" spans="1:2" x14ac:dyDescent="0.25">
      <c r="A30" s="2" t="s">
        <v>2176</v>
      </c>
      <c r="B30" t="s">
        <v>2189</v>
      </c>
    </row>
    <row r="31" spans="1:2" x14ac:dyDescent="0.25">
      <c r="A31" s="2" t="s">
        <v>2177</v>
      </c>
      <c r="B31" t="s">
        <v>2189</v>
      </c>
    </row>
    <row r="32" spans="1:2" x14ac:dyDescent="0.25">
      <c r="A32" s="2" t="s">
        <v>2178</v>
      </c>
      <c r="B32" t="s">
        <v>2189</v>
      </c>
    </row>
    <row r="33" spans="1:2" x14ac:dyDescent="0.25">
      <c r="A33" s="2" t="s">
        <v>2179</v>
      </c>
      <c r="B33" t="s">
        <v>2189</v>
      </c>
    </row>
    <row r="34" spans="1:2" x14ac:dyDescent="0.25">
      <c r="A34" s="2" t="s">
        <v>2180</v>
      </c>
      <c r="B34" t="s">
        <v>2189</v>
      </c>
    </row>
    <row r="35" spans="1:2" x14ac:dyDescent="0.25">
      <c r="A35" s="2" t="s">
        <v>2181</v>
      </c>
      <c r="B35" t="s">
        <v>2189</v>
      </c>
    </row>
    <row r="36" spans="1:2" x14ac:dyDescent="0.25">
      <c r="A36" s="2" t="s">
        <v>2182</v>
      </c>
      <c r="B36" t="s">
        <v>2189</v>
      </c>
    </row>
    <row r="37" spans="1:2" x14ac:dyDescent="0.25">
      <c r="A37" s="2" t="s">
        <v>2183</v>
      </c>
      <c r="B37" t="s">
        <v>2189</v>
      </c>
    </row>
    <row r="38" spans="1:2" x14ac:dyDescent="0.25">
      <c r="A38" s="2" t="s">
        <v>2184</v>
      </c>
      <c r="B38" t="s">
        <v>2189</v>
      </c>
    </row>
    <row r="39" spans="1:2" x14ac:dyDescent="0.25">
      <c r="A39" s="2" t="s">
        <v>2185</v>
      </c>
      <c r="B39" t="s">
        <v>2189</v>
      </c>
    </row>
    <row r="40" spans="1:2" x14ac:dyDescent="0.25">
      <c r="A40" s="2" t="s">
        <v>2186</v>
      </c>
      <c r="B40" t="s">
        <v>2189</v>
      </c>
    </row>
    <row r="41" spans="1:2" x14ac:dyDescent="0.25">
      <c r="A41" s="2" t="s">
        <v>2187</v>
      </c>
      <c r="B41" t="s">
        <v>2189</v>
      </c>
    </row>
    <row r="42" spans="1:2" x14ac:dyDescent="0.25">
      <c r="A42" s="2" t="s">
        <v>2188</v>
      </c>
      <c r="B42" t="s">
        <v>2189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C02A-43BE-4FAB-A845-5400322933F7}">
  <dimension ref="A1:C254"/>
  <sheetViews>
    <sheetView workbookViewId="0">
      <selection activeCell="B2" sqref="B2"/>
    </sheetView>
  </sheetViews>
  <sheetFormatPr defaultRowHeight="13.8" x14ac:dyDescent="0.25"/>
  <sheetData>
    <row r="1" spans="1:3" x14ac:dyDescent="0.25">
      <c r="A1" t="s">
        <v>2157</v>
      </c>
      <c r="C1" t="s">
        <v>1</v>
      </c>
    </row>
    <row r="2" spans="1:3" x14ac:dyDescent="0.25">
      <c r="A2" t="s">
        <v>340</v>
      </c>
      <c r="B2" t="str">
        <f>VLOOKUP(A2,CountryCode!A:B,2,0)</f>
        <v>Aruba</v>
      </c>
      <c r="C2" t="s">
        <v>255</v>
      </c>
    </row>
    <row r="3" spans="1:3" x14ac:dyDescent="0.25">
      <c r="A3" t="s">
        <v>356</v>
      </c>
      <c r="B3" t="str">
        <f>VLOOKUP(A3,CountryCode!A:B,2,0)</f>
        <v>Afghanistan</v>
      </c>
      <c r="C3" t="s">
        <v>243</v>
      </c>
    </row>
    <row r="4" spans="1:3" x14ac:dyDescent="0.25">
      <c r="A4" t="s">
        <v>367</v>
      </c>
      <c r="B4" t="str">
        <f>VLOOKUP(A4,CountryCode!A:B,2,0)</f>
        <v>Angola</v>
      </c>
      <c r="C4" t="s">
        <v>245</v>
      </c>
    </row>
    <row r="5" spans="1:3" x14ac:dyDescent="0.25">
      <c r="A5" t="s">
        <v>378</v>
      </c>
      <c r="B5" t="str">
        <f>VLOOKUP(A5,CountryCode!A:B,2,0)</f>
        <v>Anguilla</v>
      </c>
      <c r="C5" t="s">
        <v>255</v>
      </c>
    </row>
    <row r="6" spans="1:3" x14ac:dyDescent="0.25">
      <c r="A6" t="s">
        <v>384</v>
      </c>
      <c r="B6" t="str">
        <f>VLOOKUP(A6,CountryCode!A:B,2,0)</f>
        <v>Åland Islands</v>
      </c>
      <c r="C6" t="s">
        <v>2153</v>
      </c>
    </row>
    <row r="7" spans="1:3" x14ac:dyDescent="0.25">
      <c r="A7" t="s">
        <v>391</v>
      </c>
      <c r="B7" t="str">
        <f>VLOOKUP(A7,CountryCode!A:B,2,0)</f>
        <v>Albania</v>
      </c>
      <c r="C7" t="s">
        <v>2153</v>
      </c>
    </row>
    <row r="8" spans="1:3" x14ac:dyDescent="0.25">
      <c r="A8" t="s">
        <v>401</v>
      </c>
      <c r="B8" t="str">
        <f>VLOOKUP(A8,CountryCode!A:B,2,0)</f>
        <v>Andorra</v>
      </c>
      <c r="C8" t="s">
        <v>9</v>
      </c>
    </row>
    <row r="9" spans="1:3" x14ac:dyDescent="0.25">
      <c r="A9" t="s">
        <v>408</v>
      </c>
      <c r="B9" t="str">
        <f>VLOOKUP(A9,CountryCode!A:B,2,0)</f>
        <v>Netherlands Antilles</v>
      </c>
      <c r="C9" t="s">
        <v>2153</v>
      </c>
    </row>
    <row r="10" spans="1:3" x14ac:dyDescent="0.25">
      <c r="A10" t="s">
        <v>412</v>
      </c>
      <c r="B10" t="str">
        <f>VLOOKUP(A10,CountryCode!A:B,2,0)</f>
        <v>United Arab Emirates</v>
      </c>
      <c r="C10" t="s">
        <v>252</v>
      </c>
    </row>
    <row r="11" spans="1:3" x14ac:dyDescent="0.25">
      <c r="A11" t="s">
        <v>421</v>
      </c>
      <c r="B11" t="str">
        <f>VLOOKUP(A11,CountryCode!A:B,2,0)</f>
        <v>Argentina</v>
      </c>
      <c r="C11" t="s">
        <v>255</v>
      </c>
    </row>
    <row r="12" spans="1:3" x14ac:dyDescent="0.25">
      <c r="A12" t="s">
        <v>430</v>
      </c>
      <c r="B12" t="str">
        <f>VLOOKUP(A12,CountryCode!A:B,2,0)</f>
        <v>Armenia</v>
      </c>
      <c r="C12" t="s">
        <v>243</v>
      </c>
    </row>
    <row r="13" spans="1:3" x14ac:dyDescent="0.25">
      <c r="A13" t="s">
        <v>437</v>
      </c>
      <c r="B13" t="str">
        <f>VLOOKUP(A13,CountryCode!A:B,2,0)</f>
        <v>American Samoa</v>
      </c>
      <c r="C13" t="s">
        <v>2153</v>
      </c>
    </row>
    <row r="14" spans="1:3" x14ac:dyDescent="0.25">
      <c r="A14" t="s">
        <v>449</v>
      </c>
      <c r="B14" t="str">
        <f>VLOOKUP(A14,CountryCode!A:B,2,0)</f>
        <v>Antarctica</v>
      </c>
      <c r="C14" t="s">
        <v>2153</v>
      </c>
    </row>
    <row r="15" spans="1:3" x14ac:dyDescent="0.25">
      <c r="A15" t="s">
        <v>454</v>
      </c>
      <c r="B15" t="str">
        <f>VLOOKUP(A15,CountryCode!A:B,2,0)</f>
        <v>French Southern Territories</v>
      </c>
      <c r="C15" t="s">
        <v>2153</v>
      </c>
    </row>
    <row r="16" spans="1:3" x14ac:dyDescent="0.25">
      <c r="A16" t="s">
        <v>460</v>
      </c>
      <c r="B16" t="str">
        <f>VLOOKUP(A16,CountryCode!A:B,2,0)</f>
        <v>Antigua and Barbuda</v>
      </c>
      <c r="C16" t="s">
        <v>255</v>
      </c>
    </row>
    <row r="17" spans="1:3" x14ac:dyDescent="0.25">
      <c r="A17" t="s">
        <v>467</v>
      </c>
      <c r="B17" t="str">
        <f>VLOOKUP(A17,CountryCode!A:B,2,0)</f>
        <v>Australia</v>
      </c>
      <c r="C17" t="s">
        <v>9</v>
      </c>
    </row>
    <row r="18" spans="1:3" x14ac:dyDescent="0.25">
      <c r="A18" t="s">
        <v>477</v>
      </c>
      <c r="B18" t="str">
        <f>VLOOKUP(A18,CountryCode!A:B,2,0)</f>
        <v>Austria</v>
      </c>
      <c r="C18" t="s">
        <v>2155</v>
      </c>
    </row>
    <row r="19" spans="1:3" x14ac:dyDescent="0.25">
      <c r="A19" t="s">
        <v>486</v>
      </c>
      <c r="B19" t="str">
        <f>VLOOKUP(A19,CountryCode!A:B,2,0)</f>
        <v>Azerbaijan</v>
      </c>
      <c r="C19" t="s">
        <v>243</v>
      </c>
    </row>
    <row r="20" spans="1:3" x14ac:dyDescent="0.25">
      <c r="A20" t="s">
        <v>492</v>
      </c>
      <c r="B20" t="str">
        <f>VLOOKUP(A20,CountryCode!A:B,2,0)</f>
        <v>Burundi</v>
      </c>
      <c r="C20" t="s">
        <v>245</v>
      </c>
    </row>
    <row r="21" spans="1:3" x14ac:dyDescent="0.25">
      <c r="A21" t="s">
        <v>499</v>
      </c>
      <c r="B21" t="str">
        <f>VLOOKUP(A21,CountryCode!A:B,2,0)</f>
        <v>Belgium</v>
      </c>
      <c r="C21" t="s">
        <v>2155</v>
      </c>
    </row>
    <row r="22" spans="1:3" x14ac:dyDescent="0.25">
      <c r="A22" t="s">
        <v>506</v>
      </c>
      <c r="B22" t="str">
        <f>VLOOKUP(A22,CountryCode!A:B,2,0)</f>
        <v>Benin</v>
      </c>
      <c r="C22" t="s">
        <v>245</v>
      </c>
    </row>
    <row r="23" spans="1:3" x14ac:dyDescent="0.25">
      <c r="A23" t="s">
        <v>515</v>
      </c>
      <c r="B23" t="str">
        <f>VLOOKUP(A23,CountryCode!A:B,2,0)</f>
        <v>Bonaire</v>
      </c>
      <c r="C23" t="s">
        <v>2153</v>
      </c>
    </row>
    <row r="24" spans="1:3" x14ac:dyDescent="0.25">
      <c r="A24" t="s">
        <v>523</v>
      </c>
      <c r="B24" t="str">
        <f>VLOOKUP(A24,CountryCode!A:B,2,0)</f>
        <v>Burkina Faso</v>
      </c>
      <c r="C24" t="s">
        <v>245</v>
      </c>
    </row>
    <row r="25" spans="1:3" x14ac:dyDescent="0.25">
      <c r="A25" t="s">
        <v>529</v>
      </c>
      <c r="B25" t="str">
        <f>VLOOKUP(A25,CountryCode!A:B,2,0)</f>
        <v>Bangladesh</v>
      </c>
      <c r="C25" t="s">
        <v>2153</v>
      </c>
    </row>
    <row r="26" spans="1:3" x14ac:dyDescent="0.25">
      <c r="A26" t="s">
        <v>536</v>
      </c>
      <c r="B26" t="str">
        <f>VLOOKUP(A26,CountryCode!A:B,2,0)</f>
        <v>Bulgaria</v>
      </c>
      <c r="C26" t="s">
        <v>2155</v>
      </c>
    </row>
    <row r="27" spans="1:3" x14ac:dyDescent="0.25">
      <c r="A27" t="s">
        <v>545</v>
      </c>
      <c r="B27" t="str">
        <f>VLOOKUP(A27,CountryCode!A:B,2,0)</f>
        <v>Bahrain</v>
      </c>
      <c r="C27" t="s">
        <v>252</v>
      </c>
    </row>
    <row r="28" spans="1:3" x14ac:dyDescent="0.25">
      <c r="A28" t="s">
        <v>552</v>
      </c>
      <c r="B28" t="str">
        <f>VLOOKUP(A28,CountryCode!A:B,2,0)</f>
        <v>Bahamas</v>
      </c>
      <c r="C28" t="s">
        <v>255</v>
      </c>
    </row>
    <row r="29" spans="1:3" x14ac:dyDescent="0.25">
      <c r="A29" t="s">
        <v>559</v>
      </c>
      <c r="B29" t="str">
        <f>VLOOKUP(A29,CountryCode!A:B,2,0)</f>
        <v>Bosnia and Herzegovina</v>
      </c>
      <c r="C29" t="s">
        <v>2153</v>
      </c>
    </row>
    <row r="30" spans="1:3" x14ac:dyDescent="0.25">
      <c r="A30" t="s">
        <v>566</v>
      </c>
      <c r="B30" t="str">
        <f>VLOOKUP(A30,CountryCode!A:B,2,0)</f>
        <v>Saint Barthélemy</v>
      </c>
      <c r="C30" t="s">
        <v>255</v>
      </c>
    </row>
    <row r="31" spans="1:3" x14ac:dyDescent="0.25">
      <c r="A31" t="s">
        <v>573</v>
      </c>
      <c r="B31" t="str">
        <f>VLOOKUP(A31,CountryCode!A:B,2,0)</f>
        <v>Belarus</v>
      </c>
      <c r="C31" t="s">
        <v>243</v>
      </c>
    </row>
    <row r="32" spans="1:3" x14ac:dyDescent="0.25">
      <c r="A32" t="s">
        <v>579</v>
      </c>
      <c r="B32" t="str">
        <f>VLOOKUP(A32,CountryCode!A:B,2,0)</f>
        <v>Belize</v>
      </c>
      <c r="C32" t="s">
        <v>255</v>
      </c>
    </row>
    <row r="33" spans="1:3" x14ac:dyDescent="0.25">
      <c r="A33" t="s">
        <v>587</v>
      </c>
      <c r="B33" t="str">
        <f>VLOOKUP(A33,CountryCode!A:B,2,0)</f>
        <v>Bermuda</v>
      </c>
      <c r="C33" t="s">
        <v>9</v>
      </c>
    </row>
    <row r="34" spans="1:3" x14ac:dyDescent="0.25">
      <c r="A34" t="s">
        <v>596</v>
      </c>
      <c r="B34" t="str">
        <f>VLOOKUP(A34,CountryCode!A:B,2,0)</f>
        <v>Bolivia (Plurinational State of)</v>
      </c>
      <c r="C34" t="s">
        <v>255</v>
      </c>
    </row>
    <row r="35" spans="1:3" x14ac:dyDescent="0.25">
      <c r="A35" t="s">
        <v>608</v>
      </c>
      <c r="B35" t="str">
        <f>VLOOKUP(A35,CountryCode!A:B,2,0)</f>
        <v>Brazil</v>
      </c>
      <c r="C35" t="s">
        <v>255</v>
      </c>
    </row>
    <row r="36" spans="1:3" x14ac:dyDescent="0.25">
      <c r="A36" t="s">
        <v>615</v>
      </c>
      <c r="B36" t="str">
        <f>VLOOKUP(A36,CountryCode!A:B,2,0)</f>
        <v>Barbados</v>
      </c>
      <c r="C36" t="s">
        <v>255</v>
      </c>
    </row>
    <row r="37" spans="1:3" x14ac:dyDescent="0.25">
      <c r="A37" t="s">
        <v>622</v>
      </c>
      <c r="B37" t="str">
        <f>VLOOKUP(A37,CountryCode!A:B,2,0)</f>
        <v>Brunei Darussalam</v>
      </c>
      <c r="C37" t="s">
        <v>9</v>
      </c>
    </row>
    <row r="38" spans="1:3" x14ac:dyDescent="0.25">
      <c r="A38" t="s">
        <v>632</v>
      </c>
      <c r="B38" t="str">
        <f>VLOOKUP(A38,CountryCode!A:B,2,0)</f>
        <v>Bhutan</v>
      </c>
      <c r="C38" t="s">
        <v>2153</v>
      </c>
    </row>
    <row r="39" spans="1:3" x14ac:dyDescent="0.25">
      <c r="A39" t="s">
        <v>639</v>
      </c>
      <c r="B39" t="str">
        <f>VLOOKUP(A39,CountryCode!A:B,2,0)</f>
        <v>Bouvet Island</v>
      </c>
      <c r="C39" t="s">
        <v>2153</v>
      </c>
    </row>
    <row r="40" spans="1:3" x14ac:dyDescent="0.25">
      <c r="A40" t="s">
        <v>644</v>
      </c>
      <c r="B40" t="str">
        <f>VLOOKUP(A40,CountryCode!A:B,2,0)</f>
        <v>Botswana</v>
      </c>
      <c r="C40" t="s">
        <v>245</v>
      </c>
    </row>
    <row r="41" spans="1:3" x14ac:dyDescent="0.25">
      <c r="A41" t="s">
        <v>652</v>
      </c>
      <c r="B41" t="str">
        <f>VLOOKUP(A41,CountryCode!A:B,2,0)</f>
        <v>Central African Republic</v>
      </c>
      <c r="C41" t="s">
        <v>245</v>
      </c>
    </row>
    <row r="42" spans="1:3" x14ac:dyDescent="0.25">
      <c r="A42" t="s">
        <v>660</v>
      </c>
      <c r="B42" t="str">
        <f>VLOOKUP(A42,CountryCode!A:B,2,0)</f>
        <v>Canada</v>
      </c>
      <c r="C42" t="s">
        <v>9</v>
      </c>
    </row>
    <row r="43" spans="1:3" x14ac:dyDescent="0.25">
      <c r="A43" t="s">
        <v>666</v>
      </c>
      <c r="B43" t="str">
        <f>VLOOKUP(A43,CountryCode!A:B,2,0)</f>
        <v>Cocos (Keeling) Islands</v>
      </c>
      <c r="C43" t="s">
        <v>2153</v>
      </c>
    </row>
    <row r="44" spans="1:3" x14ac:dyDescent="0.25">
      <c r="A44" t="s">
        <v>671</v>
      </c>
      <c r="B44" t="str">
        <f>VLOOKUP(A44,CountryCode!A:B,2,0)</f>
        <v>Switzerland</v>
      </c>
      <c r="C44" t="s">
        <v>9</v>
      </c>
    </row>
    <row r="45" spans="1:3" x14ac:dyDescent="0.25">
      <c r="A45" t="s">
        <v>678</v>
      </c>
      <c r="B45" t="str">
        <f>VLOOKUP(A45,CountryCode!A:B,2,0)</f>
        <v>Chile</v>
      </c>
      <c r="C45" t="s">
        <v>255</v>
      </c>
    </row>
    <row r="46" spans="1:3" x14ac:dyDescent="0.25">
      <c r="A46" t="s">
        <v>685</v>
      </c>
      <c r="B46" t="str">
        <f>VLOOKUP(A46,CountryCode!A:B,2,0)</f>
        <v>China</v>
      </c>
      <c r="C46" t="s">
        <v>685</v>
      </c>
    </row>
    <row r="47" spans="1:3" x14ac:dyDescent="0.25">
      <c r="A47" t="s">
        <v>693</v>
      </c>
      <c r="B47" t="str">
        <f>VLOOKUP(A47,CountryCode!A:B,2,0)</f>
        <v>Côte d'Ivoire</v>
      </c>
      <c r="C47" t="s">
        <v>2153</v>
      </c>
    </row>
    <row r="48" spans="1:3" x14ac:dyDescent="0.25">
      <c r="A48" t="s">
        <v>702</v>
      </c>
      <c r="B48" t="str">
        <f>VLOOKUP(A48,CountryCode!A:B,2,0)</f>
        <v>Cameroon</v>
      </c>
      <c r="C48" t="s">
        <v>245</v>
      </c>
    </row>
    <row r="49" spans="1:3" x14ac:dyDescent="0.25">
      <c r="A49" t="s">
        <v>709</v>
      </c>
      <c r="B49" t="str">
        <f>VLOOKUP(A49,CountryCode!A:B,2,0)</f>
        <v>Democratic Republic of the Congo</v>
      </c>
      <c r="C49" t="s">
        <v>245</v>
      </c>
    </row>
    <row r="50" spans="1:3" x14ac:dyDescent="0.25">
      <c r="A50" t="s">
        <v>721</v>
      </c>
      <c r="B50" t="str">
        <f>VLOOKUP(A50,CountryCode!A:B,2,0)</f>
        <v>Congo</v>
      </c>
      <c r="C50" t="s">
        <v>245</v>
      </c>
    </row>
    <row r="51" spans="1:3" x14ac:dyDescent="0.25">
      <c r="A51" t="s">
        <v>729</v>
      </c>
      <c r="B51" t="str">
        <f>VLOOKUP(A51,CountryCode!A:B,2,0)</f>
        <v>Cook Islands</v>
      </c>
      <c r="C51" t="s">
        <v>2153</v>
      </c>
    </row>
    <row r="52" spans="1:3" x14ac:dyDescent="0.25">
      <c r="A52" t="s">
        <v>736</v>
      </c>
      <c r="B52" t="str">
        <f>VLOOKUP(A52,CountryCode!A:B,2,0)</f>
        <v>Colombia</v>
      </c>
      <c r="C52" t="s">
        <v>255</v>
      </c>
    </row>
    <row r="53" spans="1:3" x14ac:dyDescent="0.25">
      <c r="A53" t="s">
        <v>743</v>
      </c>
      <c r="B53" t="str">
        <f>VLOOKUP(A53,CountryCode!A:B,2,0)</f>
        <v>Comoros</v>
      </c>
      <c r="C53" t="s">
        <v>245</v>
      </c>
    </row>
    <row r="54" spans="1:3" x14ac:dyDescent="0.25">
      <c r="A54" t="s">
        <v>750</v>
      </c>
      <c r="B54" t="str">
        <f>VLOOKUP(A54,CountryCode!A:B,2,0)</f>
        <v>Cabo Verde</v>
      </c>
      <c r="C54" t="s">
        <v>245</v>
      </c>
    </row>
    <row r="55" spans="1:3" x14ac:dyDescent="0.25">
      <c r="A55" t="s">
        <v>757</v>
      </c>
      <c r="B55" t="str">
        <f>VLOOKUP(A55,CountryCode!A:B,2,0)</f>
        <v>Costa Rica</v>
      </c>
      <c r="C55" t="s">
        <v>255</v>
      </c>
    </row>
    <row r="56" spans="1:3" x14ac:dyDescent="0.25">
      <c r="A56" t="s">
        <v>763</v>
      </c>
      <c r="B56" t="str">
        <f>VLOOKUP(A56,CountryCode!A:B,2,0)</f>
        <v>Cuba</v>
      </c>
      <c r="C56" t="s">
        <v>255</v>
      </c>
    </row>
    <row r="57" spans="1:3" x14ac:dyDescent="0.25">
      <c r="A57" t="s">
        <v>769</v>
      </c>
      <c r="B57" t="str">
        <f>VLOOKUP(A57,CountryCode!A:B,2,0)</f>
        <v>Curaçao</v>
      </c>
      <c r="C57" t="s">
        <v>255</v>
      </c>
    </row>
    <row r="58" spans="1:3" x14ac:dyDescent="0.25">
      <c r="A58" t="s">
        <v>776</v>
      </c>
      <c r="B58" t="str">
        <f>VLOOKUP(A58,CountryCode!A:B,2,0)</f>
        <v>Christmas Island</v>
      </c>
      <c r="C58" t="s">
        <v>2153</v>
      </c>
    </row>
    <row r="59" spans="1:3" x14ac:dyDescent="0.25">
      <c r="A59" t="s">
        <v>781</v>
      </c>
      <c r="B59" t="str">
        <f>VLOOKUP(A59,CountryCode!A:B,2,0)</f>
        <v>Cayman Islands</v>
      </c>
      <c r="C59" t="s">
        <v>255</v>
      </c>
    </row>
    <row r="60" spans="1:3" x14ac:dyDescent="0.25">
      <c r="A60" t="s">
        <v>788</v>
      </c>
      <c r="B60" t="str">
        <f>VLOOKUP(A60,CountryCode!A:B,2,0)</f>
        <v>Cyprus</v>
      </c>
      <c r="C60" t="s">
        <v>2155</v>
      </c>
    </row>
    <row r="61" spans="1:3" x14ac:dyDescent="0.25">
      <c r="A61" t="s">
        <v>795</v>
      </c>
      <c r="B61" t="str">
        <f>VLOOKUP(A61,CountryCode!A:B,2,0)</f>
        <v>Czechia</v>
      </c>
      <c r="C61" t="s">
        <v>2155</v>
      </c>
    </row>
    <row r="62" spans="1:3" x14ac:dyDescent="0.25">
      <c r="A62" t="s">
        <v>803</v>
      </c>
      <c r="B62" t="str">
        <f>VLOOKUP(A62,CountryCode!A:B,2,0)</f>
        <v>Germany</v>
      </c>
      <c r="C62" t="s">
        <v>2155</v>
      </c>
    </row>
    <row r="63" spans="1:3" x14ac:dyDescent="0.25">
      <c r="A63" t="s">
        <v>810</v>
      </c>
      <c r="B63" t="str">
        <f>VLOOKUP(A63,CountryCode!A:B,2,0)</f>
        <v>Djibouti</v>
      </c>
      <c r="C63" t="s">
        <v>245</v>
      </c>
    </row>
    <row r="64" spans="1:3" x14ac:dyDescent="0.25">
      <c r="A64" t="s">
        <v>816</v>
      </c>
      <c r="B64" t="str">
        <f>VLOOKUP(A64,CountryCode!A:B,2,0)</f>
        <v>Dominica</v>
      </c>
      <c r="C64" t="s">
        <v>255</v>
      </c>
    </row>
    <row r="65" spans="1:3" x14ac:dyDescent="0.25">
      <c r="A65" t="s">
        <v>823</v>
      </c>
      <c r="B65" t="str">
        <f>VLOOKUP(A65,CountryCode!A:B,2,0)</f>
        <v>Denmark</v>
      </c>
      <c r="C65" t="s">
        <v>2155</v>
      </c>
    </row>
    <row r="66" spans="1:3" x14ac:dyDescent="0.25">
      <c r="A66" t="s">
        <v>830</v>
      </c>
      <c r="B66" t="str">
        <f>VLOOKUP(A66,CountryCode!A:B,2,0)</f>
        <v>Dominican Republic</v>
      </c>
      <c r="C66" t="s">
        <v>255</v>
      </c>
    </row>
    <row r="67" spans="1:3" x14ac:dyDescent="0.25">
      <c r="A67" t="s">
        <v>837</v>
      </c>
      <c r="B67" t="str">
        <f>VLOOKUP(A67,CountryCode!A:B,2,0)</f>
        <v>Algeria</v>
      </c>
      <c r="C67" t="s">
        <v>245</v>
      </c>
    </row>
    <row r="68" spans="1:3" x14ac:dyDescent="0.25">
      <c r="A68" t="s">
        <v>847</v>
      </c>
      <c r="B68" t="str">
        <f>VLOOKUP(A68,CountryCode!A:B,2,0)</f>
        <v>Ecuador</v>
      </c>
      <c r="C68" t="s">
        <v>255</v>
      </c>
    </row>
    <row r="69" spans="1:3" x14ac:dyDescent="0.25">
      <c r="A69" t="s">
        <v>854</v>
      </c>
      <c r="B69" t="str">
        <f>VLOOKUP(A69,CountryCode!A:B,2,0)</f>
        <v>Egypt</v>
      </c>
      <c r="C69" t="s">
        <v>252</v>
      </c>
    </row>
    <row r="70" spans="1:3" x14ac:dyDescent="0.25">
      <c r="A70" t="s">
        <v>861</v>
      </c>
      <c r="B70" t="str">
        <f>VLOOKUP(A70,CountryCode!A:B,2,0)</f>
        <v>Eritrea</v>
      </c>
      <c r="C70" t="s">
        <v>245</v>
      </c>
    </row>
    <row r="71" spans="1:3" x14ac:dyDescent="0.25">
      <c r="A71" t="s">
        <v>868</v>
      </c>
      <c r="B71" t="str">
        <f>VLOOKUP(A71,CountryCode!A:B,2,0)</f>
        <v>Western Sahara</v>
      </c>
      <c r="C71" t="s">
        <v>245</v>
      </c>
    </row>
    <row r="72" spans="1:3" x14ac:dyDescent="0.25">
      <c r="A72" t="s">
        <v>875</v>
      </c>
      <c r="B72" t="str">
        <f>VLOOKUP(A72,CountryCode!A:B,2,0)</f>
        <v>Spain</v>
      </c>
      <c r="C72" t="s">
        <v>2155</v>
      </c>
    </row>
    <row r="73" spans="1:3" x14ac:dyDescent="0.25">
      <c r="A73" t="s">
        <v>882</v>
      </c>
      <c r="B73" t="str">
        <f>VLOOKUP(A73,CountryCode!A:B,2,0)</f>
        <v>Estonia</v>
      </c>
      <c r="C73" t="s">
        <v>2155</v>
      </c>
    </row>
    <row r="74" spans="1:3" x14ac:dyDescent="0.25">
      <c r="A74" t="s">
        <v>889</v>
      </c>
      <c r="B74" t="str">
        <f>VLOOKUP(A74,CountryCode!A:B,2,0)</f>
        <v>Ethiopia</v>
      </c>
      <c r="C74" t="s">
        <v>245</v>
      </c>
    </row>
    <row r="75" spans="1:3" x14ac:dyDescent="0.25">
      <c r="A75" t="s">
        <v>896</v>
      </c>
      <c r="B75" t="str">
        <f>VLOOKUP(A75,CountryCode!A:B,2,0)</f>
        <v>Finland</v>
      </c>
      <c r="C75" t="s">
        <v>2155</v>
      </c>
    </row>
    <row r="76" spans="1:3" x14ac:dyDescent="0.25">
      <c r="A76" t="s">
        <v>903</v>
      </c>
      <c r="B76" t="str">
        <f>VLOOKUP(A76,CountryCode!A:B,2,0)</f>
        <v>Fiji</v>
      </c>
      <c r="C76" t="s">
        <v>2153</v>
      </c>
    </row>
    <row r="77" spans="1:3" x14ac:dyDescent="0.25">
      <c r="A77" t="s">
        <v>912</v>
      </c>
      <c r="B77" t="str">
        <f>VLOOKUP(A77,CountryCode!A:B,2,0)</f>
        <v>Falkland Islands (Malvinas)</v>
      </c>
      <c r="C77" t="s">
        <v>255</v>
      </c>
    </row>
    <row r="78" spans="1:3" x14ac:dyDescent="0.25">
      <c r="A78" t="s">
        <v>921</v>
      </c>
      <c r="B78" t="str">
        <f>VLOOKUP(A78,CountryCode!A:B,2,0)</f>
        <v>France</v>
      </c>
      <c r="C78" t="s">
        <v>2155</v>
      </c>
    </row>
    <row r="79" spans="1:3" x14ac:dyDescent="0.25">
      <c r="A79" t="s">
        <v>927</v>
      </c>
      <c r="B79" t="str">
        <f>VLOOKUP(A79,CountryCode!A:B,2,0)</f>
        <v>Faroe Islands</v>
      </c>
      <c r="C79" t="s">
        <v>2153</v>
      </c>
    </row>
    <row r="80" spans="1:3" x14ac:dyDescent="0.25">
      <c r="A80" t="s">
        <v>935</v>
      </c>
      <c r="B80" t="str">
        <f>VLOOKUP(A80,CountryCode!A:B,2,0)</f>
        <v>Micronesia (Federated States of)</v>
      </c>
      <c r="C80" t="s">
        <v>2153</v>
      </c>
    </row>
    <row r="81" spans="1:3" x14ac:dyDescent="0.25">
      <c r="A81" t="s">
        <v>948</v>
      </c>
      <c r="B81" t="str">
        <f>VLOOKUP(A81,CountryCode!A:B,2,0)</f>
        <v>Gabon</v>
      </c>
      <c r="C81" t="s">
        <v>245</v>
      </c>
    </row>
    <row r="82" spans="1:3" x14ac:dyDescent="0.25">
      <c r="A82" t="s">
        <v>954</v>
      </c>
      <c r="B82" t="str">
        <f>VLOOKUP(A82,CountryCode!A:B,2,0)</f>
        <v>United Kingdom of Great Britain and Northern Ireland</v>
      </c>
      <c r="C82" t="s">
        <v>9</v>
      </c>
    </row>
    <row r="83" spans="1:3" x14ac:dyDescent="0.25">
      <c r="A83" t="s">
        <v>962</v>
      </c>
      <c r="B83" t="str">
        <f>VLOOKUP(A83,CountryCode!A:B,2,0)</f>
        <v>Georgia</v>
      </c>
      <c r="C83" t="s">
        <v>243</v>
      </c>
    </row>
    <row r="84" spans="1:3" x14ac:dyDescent="0.25">
      <c r="A84" t="s">
        <v>968</v>
      </c>
      <c r="B84" t="str">
        <f>VLOOKUP(A84,CountryCode!A:B,2,0)</f>
        <v>Guernsey</v>
      </c>
      <c r="C84" t="s">
        <v>2153</v>
      </c>
    </row>
    <row r="85" spans="1:3" x14ac:dyDescent="0.25">
      <c r="A85" t="s">
        <v>975</v>
      </c>
      <c r="B85" t="str">
        <f>VLOOKUP(A85,CountryCode!A:B,2,0)</f>
        <v>Ghana</v>
      </c>
      <c r="C85" t="s">
        <v>245</v>
      </c>
    </row>
    <row r="86" spans="1:3" x14ac:dyDescent="0.25">
      <c r="A86" t="s">
        <v>981</v>
      </c>
      <c r="B86" t="str">
        <f>VLOOKUP(A86,CountryCode!A:B,2,0)</f>
        <v>Gibraltar</v>
      </c>
      <c r="C86" t="s">
        <v>2153</v>
      </c>
    </row>
    <row r="87" spans="1:3" x14ac:dyDescent="0.25">
      <c r="A87" t="s">
        <v>987</v>
      </c>
      <c r="B87" t="str">
        <f>VLOOKUP(A87,CountryCode!A:B,2,0)</f>
        <v>Guinea</v>
      </c>
      <c r="C87" t="s">
        <v>245</v>
      </c>
    </row>
    <row r="88" spans="1:3" x14ac:dyDescent="0.25">
      <c r="A88" t="s">
        <v>994</v>
      </c>
      <c r="B88" t="str">
        <f>VLOOKUP(A88,CountryCode!A:B,2,0)</f>
        <v>Guadeloupe</v>
      </c>
      <c r="C88" t="s">
        <v>255</v>
      </c>
    </row>
    <row r="89" spans="1:3" x14ac:dyDescent="0.25">
      <c r="A89" t="s">
        <v>1000</v>
      </c>
      <c r="B89" t="str">
        <f>VLOOKUP(A89,CountryCode!A:B,2,0)</f>
        <v>Gambia</v>
      </c>
      <c r="C89" t="s">
        <v>245</v>
      </c>
    </row>
    <row r="90" spans="1:3" x14ac:dyDescent="0.25">
      <c r="A90" t="s">
        <v>1008</v>
      </c>
      <c r="B90" t="str">
        <f>VLOOKUP(A90,CountryCode!A:B,2,0)</f>
        <v>Guinea-Bissau</v>
      </c>
      <c r="C90" t="s">
        <v>245</v>
      </c>
    </row>
    <row r="91" spans="1:3" x14ac:dyDescent="0.25">
      <c r="A91" t="s">
        <v>1015</v>
      </c>
      <c r="B91" t="str">
        <f>VLOOKUP(A91,CountryCode!A:B,2,0)</f>
        <v>Equatorial Guinea</v>
      </c>
      <c r="C91" t="s">
        <v>245</v>
      </c>
    </row>
    <row r="92" spans="1:3" x14ac:dyDescent="0.25">
      <c r="A92" t="s">
        <v>1022</v>
      </c>
      <c r="B92" t="str">
        <f>VLOOKUP(A92,CountryCode!A:B,2,0)</f>
        <v>Greece</v>
      </c>
      <c r="C92" t="s">
        <v>2155</v>
      </c>
    </row>
    <row r="93" spans="1:3" x14ac:dyDescent="0.25">
      <c r="A93" t="s">
        <v>1029</v>
      </c>
      <c r="B93" t="str">
        <f>VLOOKUP(A93,CountryCode!A:B,2,0)</f>
        <v>Grenada</v>
      </c>
      <c r="C93" t="s">
        <v>255</v>
      </c>
    </row>
    <row r="94" spans="1:3" x14ac:dyDescent="0.25">
      <c r="A94" t="s">
        <v>1035</v>
      </c>
      <c r="B94" t="str">
        <f>VLOOKUP(A94,CountryCode!A:B,2,0)</f>
        <v>Greenland</v>
      </c>
      <c r="C94" t="s">
        <v>2153</v>
      </c>
    </row>
    <row r="95" spans="1:3" x14ac:dyDescent="0.25">
      <c r="A95" t="s">
        <v>1042</v>
      </c>
      <c r="B95" t="str">
        <f>VLOOKUP(A95,CountryCode!A:B,2,0)</f>
        <v>Guatemala</v>
      </c>
      <c r="C95" t="s">
        <v>255</v>
      </c>
    </row>
    <row r="96" spans="1:3" x14ac:dyDescent="0.25">
      <c r="A96" t="s">
        <v>1048</v>
      </c>
      <c r="B96" t="str">
        <f>VLOOKUP(A96,CountryCode!A:B,2,0)</f>
        <v>French Guiana</v>
      </c>
      <c r="C96" t="s">
        <v>255</v>
      </c>
    </row>
    <row r="97" spans="1:3" x14ac:dyDescent="0.25">
      <c r="A97" t="s">
        <v>1055</v>
      </c>
      <c r="B97" t="str">
        <f>VLOOKUP(A97,CountryCode!A:B,2,0)</f>
        <v>Guam</v>
      </c>
      <c r="C97" t="s">
        <v>9</v>
      </c>
    </row>
    <row r="98" spans="1:3" x14ac:dyDescent="0.25">
      <c r="A98" t="s">
        <v>1061</v>
      </c>
      <c r="B98" t="str">
        <f>VLOOKUP(A98,CountryCode!A:B,2,0)</f>
        <v>Guyana</v>
      </c>
      <c r="C98" t="s">
        <v>255</v>
      </c>
    </row>
    <row r="99" spans="1:3" x14ac:dyDescent="0.25">
      <c r="A99" t="s">
        <v>1069</v>
      </c>
      <c r="B99" t="str">
        <f>VLOOKUP(A99,CountryCode!A:B,2,0)</f>
        <v>China</v>
      </c>
      <c r="C99" t="s">
        <v>2153</v>
      </c>
    </row>
    <row r="100" spans="1:3" x14ac:dyDescent="0.25">
      <c r="A100" t="s">
        <v>1077</v>
      </c>
      <c r="B100" t="str">
        <f>VLOOKUP(A100,CountryCode!A:B,2,0)</f>
        <v>Heard Island and McDonald Islands</v>
      </c>
      <c r="C100" t="s">
        <v>2153</v>
      </c>
    </row>
    <row r="101" spans="1:3" x14ac:dyDescent="0.25">
      <c r="A101" t="s">
        <v>1082</v>
      </c>
      <c r="B101" t="str">
        <f>VLOOKUP(A101,CountryCode!A:B,2,0)</f>
        <v>Honduras</v>
      </c>
      <c r="C101" t="s">
        <v>255</v>
      </c>
    </row>
    <row r="102" spans="1:3" x14ac:dyDescent="0.25">
      <c r="A102" t="s">
        <v>1088</v>
      </c>
      <c r="B102" t="str">
        <f>VLOOKUP(A102,CountryCode!A:B,2,0)</f>
        <v>Croatia</v>
      </c>
      <c r="C102" t="s">
        <v>2155</v>
      </c>
    </row>
    <row r="103" spans="1:3" x14ac:dyDescent="0.25">
      <c r="A103" t="s">
        <v>1095</v>
      </c>
      <c r="B103" t="str">
        <f>VLOOKUP(A103,CountryCode!A:B,2,0)</f>
        <v>Haiti</v>
      </c>
      <c r="C103" t="s">
        <v>255</v>
      </c>
    </row>
    <row r="104" spans="1:3" x14ac:dyDescent="0.25">
      <c r="A104" t="s">
        <v>1102</v>
      </c>
      <c r="B104" t="str">
        <f>VLOOKUP(A104,CountryCode!A:B,2,0)</f>
        <v>Hungary</v>
      </c>
      <c r="C104" t="s">
        <v>2155</v>
      </c>
    </row>
    <row r="105" spans="1:3" x14ac:dyDescent="0.25">
      <c r="A105" t="s">
        <v>1109</v>
      </c>
      <c r="B105" t="str">
        <f>VLOOKUP(A105,CountryCode!A:B,2,0)</f>
        <v>Indonesia</v>
      </c>
      <c r="C105" t="s">
        <v>2153</v>
      </c>
    </row>
    <row r="106" spans="1:3" x14ac:dyDescent="0.25">
      <c r="A106" t="s">
        <v>1116</v>
      </c>
      <c r="B106" t="str">
        <f>VLOOKUP(A106,CountryCode!A:B,2,0)</f>
        <v>Isle of Man</v>
      </c>
      <c r="C106" t="s">
        <v>2153</v>
      </c>
    </row>
    <row r="107" spans="1:3" x14ac:dyDescent="0.25">
      <c r="A107" t="s">
        <v>1123</v>
      </c>
      <c r="B107" t="str">
        <f>VLOOKUP(A107,CountryCode!A:B,2,0)</f>
        <v>India</v>
      </c>
      <c r="C107" t="s">
        <v>1123</v>
      </c>
    </row>
    <row r="108" spans="1:3" x14ac:dyDescent="0.25">
      <c r="A108" t="s">
        <v>1129</v>
      </c>
      <c r="B108" t="str">
        <f>VLOOKUP(A108,CountryCode!A:B,2,0)</f>
        <v>British Indian Ocean Territory</v>
      </c>
      <c r="C108" t="s">
        <v>2153</v>
      </c>
    </row>
    <row r="109" spans="1:3" x14ac:dyDescent="0.25">
      <c r="A109" t="s">
        <v>1134</v>
      </c>
      <c r="B109" t="str">
        <f>VLOOKUP(A109,CountryCode!A:B,2,0)</f>
        <v>Ireland</v>
      </c>
      <c r="C109" t="s">
        <v>2155</v>
      </c>
    </row>
    <row r="110" spans="1:3" x14ac:dyDescent="0.25">
      <c r="A110" t="s">
        <v>1141</v>
      </c>
      <c r="B110" t="str">
        <f>VLOOKUP(A110,CountryCode!A:B,2,0)</f>
        <v>Iran (Islamic Republic of)</v>
      </c>
      <c r="C110" t="s">
        <v>252</v>
      </c>
    </row>
    <row r="111" spans="1:3" x14ac:dyDescent="0.25">
      <c r="A111" t="s">
        <v>1149</v>
      </c>
      <c r="B111" t="str">
        <f>VLOOKUP(A111,CountryCode!A:B,2,0)</f>
        <v>Iraq</v>
      </c>
      <c r="C111" t="s">
        <v>252</v>
      </c>
    </row>
    <row r="112" spans="1:3" x14ac:dyDescent="0.25">
      <c r="A112" t="s">
        <v>1155</v>
      </c>
      <c r="B112" t="str">
        <f>VLOOKUP(A112,CountryCode!A:B,2,0)</f>
        <v>Iceland</v>
      </c>
      <c r="C112" t="s">
        <v>9</v>
      </c>
    </row>
    <row r="113" spans="1:3" x14ac:dyDescent="0.25">
      <c r="A113" t="s">
        <v>1162</v>
      </c>
      <c r="B113" t="str">
        <f>VLOOKUP(A113,CountryCode!A:B,2,0)</f>
        <v>Israel</v>
      </c>
      <c r="C113" t="s">
        <v>252</v>
      </c>
    </row>
    <row r="114" spans="1:3" x14ac:dyDescent="0.25">
      <c r="A114" t="s">
        <v>1169</v>
      </c>
      <c r="B114" t="str">
        <f>VLOOKUP(A114,CountryCode!A:B,2,0)</f>
        <v>Italy</v>
      </c>
      <c r="C114" t="s">
        <v>2155</v>
      </c>
    </row>
    <row r="115" spans="1:3" x14ac:dyDescent="0.25">
      <c r="A115" t="s">
        <v>1176</v>
      </c>
      <c r="B115" t="str">
        <f>VLOOKUP(A115,CountryCode!A:B,2,0)</f>
        <v>Jamaica</v>
      </c>
      <c r="C115" t="s">
        <v>255</v>
      </c>
    </row>
    <row r="116" spans="1:3" x14ac:dyDescent="0.25">
      <c r="A116" t="s">
        <v>1183</v>
      </c>
      <c r="B116" t="str">
        <f>VLOOKUP(A116,CountryCode!A:B,2,0)</f>
        <v>Jersey</v>
      </c>
      <c r="C116" t="s">
        <v>2153</v>
      </c>
    </row>
    <row r="117" spans="1:3" x14ac:dyDescent="0.25">
      <c r="A117" t="s">
        <v>1190</v>
      </c>
      <c r="B117" t="str">
        <f>VLOOKUP(A117,CountryCode!A:B,2,0)</f>
        <v>Jordan</v>
      </c>
      <c r="C117" t="s">
        <v>252</v>
      </c>
    </row>
    <row r="118" spans="1:3" x14ac:dyDescent="0.25">
      <c r="A118" t="s">
        <v>1197</v>
      </c>
      <c r="B118" t="str">
        <f>VLOOKUP(A118,CountryCode!A:B,2,0)</f>
        <v>Japan</v>
      </c>
      <c r="C118" t="s">
        <v>1197</v>
      </c>
    </row>
    <row r="119" spans="1:3" x14ac:dyDescent="0.25">
      <c r="A119" t="s">
        <v>1203</v>
      </c>
      <c r="B119" t="str">
        <f>VLOOKUP(A119,CountryCode!A:B,2,0)</f>
        <v>Kazakhstan</v>
      </c>
      <c r="C119" t="s">
        <v>243</v>
      </c>
    </row>
    <row r="120" spans="1:3" x14ac:dyDescent="0.25">
      <c r="A120" t="s">
        <v>1210</v>
      </c>
      <c r="B120" t="str">
        <f>VLOOKUP(A120,CountryCode!A:B,2,0)</f>
        <v>Kenya</v>
      </c>
      <c r="C120" t="s">
        <v>245</v>
      </c>
    </row>
    <row r="121" spans="1:3" x14ac:dyDescent="0.25">
      <c r="A121" t="s">
        <v>1216</v>
      </c>
      <c r="B121" t="str">
        <f>VLOOKUP(A121,CountryCode!A:B,2,0)</f>
        <v>Kyrgyzstan</v>
      </c>
      <c r="C121" t="s">
        <v>243</v>
      </c>
    </row>
    <row r="122" spans="1:3" x14ac:dyDescent="0.25">
      <c r="A122" t="s">
        <v>1222</v>
      </c>
      <c r="B122" t="str">
        <f>VLOOKUP(A122,CountryCode!A:B,2,0)</f>
        <v>Cambodia</v>
      </c>
      <c r="C122" t="s">
        <v>2153</v>
      </c>
    </row>
    <row r="123" spans="1:3" x14ac:dyDescent="0.25">
      <c r="A123" t="s">
        <v>1229</v>
      </c>
      <c r="B123" t="str">
        <f>VLOOKUP(A123,CountryCode!A:B,2,0)</f>
        <v>Kiribati</v>
      </c>
      <c r="C123" t="s">
        <v>2153</v>
      </c>
    </row>
    <row r="124" spans="1:3" x14ac:dyDescent="0.25">
      <c r="A124" t="s">
        <v>1235</v>
      </c>
      <c r="B124" t="str">
        <f>VLOOKUP(A124,CountryCode!A:B,2,0)</f>
        <v>Saint Kitts and Nevis</v>
      </c>
      <c r="C124" t="s">
        <v>255</v>
      </c>
    </row>
    <row r="125" spans="1:3" x14ac:dyDescent="0.25">
      <c r="A125" t="s">
        <v>1243</v>
      </c>
      <c r="B125" t="str">
        <f>VLOOKUP(A125,CountryCode!A:B,2,0)</f>
        <v>Republic of Korea</v>
      </c>
      <c r="C125" t="s">
        <v>9</v>
      </c>
    </row>
    <row r="126" spans="1:3" x14ac:dyDescent="0.25">
      <c r="A126" t="s">
        <v>1253</v>
      </c>
      <c r="B126" t="str">
        <f>VLOOKUP(A126,CountryCode!A:B,2,0)</f>
        <v>Kosovo</v>
      </c>
      <c r="C126" t="s">
        <v>2153</v>
      </c>
    </row>
    <row r="127" spans="1:3" x14ac:dyDescent="0.25">
      <c r="A127" t="s">
        <v>1256</v>
      </c>
      <c r="B127" t="str">
        <f>VLOOKUP(A127,CountryCode!A:B,2,0)</f>
        <v>Kuwait</v>
      </c>
      <c r="C127" t="s">
        <v>252</v>
      </c>
    </row>
    <row r="128" spans="1:3" x14ac:dyDescent="0.25">
      <c r="A128" t="s">
        <v>1263</v>
      </c>
      <c r="B128" t="str">
        <f>VLOOKUP(A128,CountryCode!A:B,2,0)</f>
        <v>Lao People's Democratic Republic</v>
      </c>
      <c r="C128" t="s">
        <v>2153</v>
      </c>
    </row>
    <row r="129" spans="1:3" x14ac:dyDescent="0.25">
      <c r="A129" t="s">
        <v>1273</v>
      </c>
      <c r="B129" t="str">
        <f>VLOOKUP(A129,CountryCode!A:B,2,0)</f>
        <v>Lebanon</v>
      </c>
      <c r="C129" t="s">
        <v>252</v>
      </c>
    </row>
    <row r="130" spans="1:3" x14ac:dyDescent="0.25">
      <c r="A130" t="s">
        <v>1280</v>
      </c>
      <c r="B130" t="str">
        <f>VLOOKUP(A130,CountryCode!A:B,2,0)</f>
        <v>Liberia</v>
      </c>
      <c r="C130" t="s">
        <v>245</v>
      </c>
    </row>
    <row r="131" spans="1:3" x14ac:dyDescent="0.25">
      <c r="A131" t="s">
        <v>1287</v>
      </c>
      <c r="B131" t="str">
        <f>VLOOKUP(A131,CountryCode!A:B,2,0)</f>
        <v>Libya</v>
      </c>
      <c r="C131" t="s">
        <v>245</v>
      </c>
    </row>
    <row r="132" spans="1:3" x14ac:dyDescent="0.25">
      <c r="A132" t="s">
        <v>1294</v>
      </c>
      <c r="B132" t="str">
        <f>VLOOKUP(A132,CountryCode!A:B,2,0)</f>
        <v>Saint Lucia</v>
      </c>
      <c r="C132" t="s">
        <v>255</v>
      </c>
    </row>
    <row r="133" spans="1:3" x14ac:dyDescent="0.25">
      <c r="A133" t="s">
        <v>1302</v>
      </c>
      <c r="B133" t="str">
        <f>VLOOKUP(A133,CountryCode!A:B,2,0)</f>
        <v>Liechtenstein</v>
      </c>
      <c r="C133" t="s">
        <v>9</v>
      </c>
    </row>
    <row r="134" spans="1:3" x14ac:dyDescent="0.25">
      <c r="A134" t="s">
        <v>1308</v>
      </c>
      <c r="B134" t="str">
        <f>VLOOKUP(A134,CountryCode!A:B,2,0)</f>
        <v>Sri Lanka</v>
      </c>
      <c r="C134" t="s">
        <v>2153</v>
      </c>
    </row>
    <row r="135" spans="1:3" x14ac:dyDescent="0.25">
      <c r="A135" t="s">
        <v>1314</v>
      </c>
      <c r="B135" t="str">
        <f>VLOOKUP(A135,CountryCode!A:B,2,0)</f>
        <v>Lesotho</v>
      </c>
      <c r="C135" t="s">
        <v>245</v>
      </c>
    </row>
    <row r="136" spans="1:3" x14ac:dyDescent="0.25">
      <c r="A136" t="s">
        <v>1320</v>
      </c>
      <c r="B136" t="str">
        <f>VLOOKUP(A136,CountryCode!A:B,2,0)</f>
        <v>Lithuania</v>
      </c>
      <c r="C136" t="s">
        <v>2155</v>
      </c>
    </row>
    <row r="137" spans="1:3" x14ac:dyDescent="0.25">
      <c r="A137" t="s">
        <v>1327</v>
      </c>
      <c r="B137" t="str">
        <f>VLOOKUP(A137,CountryCode!A:B,2,0)</f>
        <v>Luxembourg</v>
      </c>
      <c r="C137" t="s">
        <v>2155</v>
      </c>
    </row>
    <row r="138" spans="1:3" x14ac:dyDescent="0.25">
      <c r="A138" t="s">
        <v>1333</v>
      </c>
      <c r="B138" t="str">
        <f>VLOOKUP(A138,CountryCode!A:B,2,0)</f>
        <v>Latvia</v>
      </c>
      <c r="C138" t="s">
        <v>2155</v>
      </c>
    </row>
    <row r="139" spans="1:3" x14ac:dyDescent="0.25">
      <c r="A139" t="s">
        <v>1341</v>
      </c>
      <c r="B139" t="str">
        <f>VLOOKUP(A139,CountryCode!A:B,2,0)</f>
        <v>China</v>
      </c>
      <c r="C139" t="s">
        <v>2153</v>
      </c>
    </row>
    <row r="140" spans="1:3" x14ac:dyDescent="0.25">
      <c r="A140" t="s">
        <v>1351</v>
      </c>
      <c r="B140" t="str">
        <f>VLOOKUP(A140,CountryCode!A:B,2,0)</f>
        <v>St. Martin (French part)</v>
      </c>
      <c r="C140" t="s">
        <v>255</v>
      </c>
    </row>
    <row r="141" spans="1:3" x14ac:dyDescent="0.25">
      <c r="A141" t="s">
        <v>1360</v>
      </c>
      <c r="B141" t="str">
        <f>VLOOKUP(A141,CountryCode!A:B,2,0)</f>
        <v>Morocco</v>
      </c>
      <c r="C141" t="s">
        <v>245</v>
      </c>
    </row>
    <row r="142" spans="1:3" x14ac:dyDescent="0.25">
      <c r="A142" t="s">
        <v>1367</v>
      </c>
      <c r="B142" t="str">
        <f>VLOOKUP(A142,CountryCode!A:B,2,0)</f>
        <v>Monaco</v>
      </c>
      <c r="C142" t="s">
        <v>9</v>
      </c>
    </row>
    <row r="143" spans="1:3" x14ac:dyDescent="0.25">
      <c r="A143" t="s">
        <v>1373</v>
      </c>
      <c r="B143" t="str">
        <f>VLOOKUP(A143,CountryCode!A:B,2,0)</f>
        <v>Republic of Moldova</v>
      </c>
      <c r="C143" t="s">
        <v>243</v>
      </c>
    </row>
    <row r="144" spans="1:3" x14ac:dyDescent="0.25">
      <c r="A144" t="s">
        <v>1382</v>
      </c>
      <c r="B144" t="str">
        <f>VLOOKUP(A144,CountryCode!A:B,2,0)</f>
        <v>Madagascar</v>
      </c>
      <c r="C144" t="s">
        <v>245</v>
      </c>
    </row>
    <row r="145" spans="1:3" x14ac:dyDescent="0.25">
      <c r="A145" t="s">
        <v>1388</v>
      </c>
      <c r="B145" t="str">
        <f>VLOOKUP(A145,CountryCode!A:B,2,0)</f>
        <v>Maldives</v>
      </c>
      <c r="C145" t="s">
        <v>2153</v>
      </c>
    </row>
    <row r="146" spans="1:3" x14ac:dyDescent="0.25">
      <c r="A146" t="s">
        <v>1394</v>
      </c>
      <c r="B146" t="str">
        <f>VLOOKUP(A146,CountryCode!A:B,2,0)</f>
        <v>Mexico</v>
      </c>
      <c r="C146" t="s">
        <v>255</v>
      </c>
    </row>
    <row r="147" spans="1:3" x14ac:dyDescent="0.25">
      <c r="A147" t="s">
        <v>1400</v>
      </c>
      <c r="B147" t="str">
        <f>VLOOKUP(A147,CountryCode!A:B,2,0)</f>
        <v>Marshall Islands</v>
      </c>
      <c r="C147" t="s">
        <v>2153</v>
      </c>
    </row>
    <row r="148" spans="1:3" x14ac:dyDescent="0.25">
      <c r="A148" t="s">
        <v>1405</v>
      </c>
      <c r="B148" t="str">
        <f>VLOOKUP(A148,CountryCode!A:B,2,0)</f>
        <v>North Macedonia</v>
      </c>
      <c r="C148" t="s">
        <v>2153</v>
      </c>
    </row>
    <row r="149" spans="1:3" x14ac:dyDescent="0.25">
      <c r="A149" t="s">
        <v>1413</v>
      </c>
      <c r="B149" t="str">
        <f>VLOOKUP(A149,CountryCode!A:B,2,0)</f>
        <v>Mali</v>
      </c>
      <c r="C149" t="s">
        <v>245</v>
      </c>
    </row>
    <row r="150" spans="1:3" x14ac:dyDescent="0.25">
      <c r="A150" t="s">
        <v>1419</v>
      </c>
      <c r="B150" t="str">
        <f>VLOOKUP(A150,CountryCode!A:B,2,0)</f>
        <v>Malta</v>
      </c>
      <c r="C150" t="s">
        <v>2155</v>
      </c>
    </row>
    <row r="151" spans="1:3" x14ac:dyDescent="0.25">
      <c r="A151" t="s">
        <v>1426</v>
      </c>
      <c r="B151" t="str">
        <f>VLOOKUP(A151,CountryCode!A:B,2,0)</f>
        <v>Myanmar</v>
      </c>
      <c r="C151" t="s">
        <v>2153</v>
      </c>
    </row>
    <row r="152" spans="1:3" x14ac:dyDescent="0.25">
      <c r="A152" t="s">
        <v>1433</v>
      </c>
      <c r="B152" t="str">
        <f>VLOOKUP(A152,CountryCode!A:B,2,0)</f>
        <v>Montenegro</v>
      </c>
      <c r="C152" t="s">
        <v>2153</v>
      </c>
    </row>
    <row r="153" spans="1:3" x14ac:dyDescent="0.25">
      <c r="A153" t="s">
        <v>1440</v>
      </c>
      <c r="B153" t="str">
        <f>VLOOKUP(A153,CountryCode!A:B,2,0)</f>
        <v>Mongolia</v>
      </c>
      <c r="C153" t="s">
        <v>243</v>
      </c>
    </row>
    <row r="154" spans="1:3" x14ac:dyDescent="0.25">
      <c r="A154" t="s">
        <v>1446</v>
      </c>
      <c r="B154" t="str">
        <f>VLOOKUP(A154,CountryCode!A:B,2,0)</f>
        <v>Northern Mariana Islands</v>
      </c>
      <c r="C154" t="s">
        <v>9</v>
      </c>
    </row>
    <row r="155" spans="1:3" x14ac:dyDescent="0.25">
      <c r="A155" t="s">
        <v>1454</v>
      </c>
      <c r="B155" t="str">
        <f>VLOOKUP(A155,CountryCode!A:B,2,0)</f>
        <v>Mozambique</v>
      </c>
      <c r="C155" t="s">
        <v>245</v>
      </c>
    </row>
    <row r="156" spans="1:3" x14ac:dyDescent="0.25">
      <c r="A156" t="s">
        <v>1460</v>
      </c>
      <c r="B156" t="str">
        <f>VLOOKUP(A156,CountryCode!A:B,2,0)</f>
        <v>Mauritania</v>
      </c>
      <c r="C156" t="s">
        <v>245</v>
      </c>
    </row>
    <row r="157" spans="1:3" x14ac:dyDescent="0.25">
      <c r="A157" t="s">
        <v>1467</v>
      </c>
      <c r="B157" t="str">
        <f>VLOOKUP(A157,CountryCode!A:B,2,0)</f>
        <v>Montserrat</v>
      </c>
      <c r="C157" t="s">
        <v>255</v>
      </c>
    </row>
    <row r="158" spans="1:3" x14ac:dyDescent="0.25">
      <c r="A158" t="s">
        <v>1473</v>
      </c>
      <c r="B158" t="str">
        <f>VLOOKUP(A158,CountryCode!A:B,2,0)</f>
        <v>Martinique</v>
      </c>
      <c r="C158" t="s">
        <v>255</v>
      </c>
    </row>
    <row r="159" spans="1:3" x14ac:dyDescent="0.25">
      <c r="A159" t="s">
        <v>1479</v>
      </c>
      <c r="B159" t="str">
        <f>VLOOKUP(A159,CountryCode!A:B,2,0)</f>
        <v>Mauritius</v>
      </c>
      <c r="C159" t="s">
        <v>245</v>
      </c>
    </row>
    <row r="160" spans="1:3" x14ac:dyDescent="0.25">
      <c r="A160" t="s">
        <v>1486</v>
      </c>
      <c r="B160" t="str">
        <f>VLOOKUP(A160,CountryCode!A:B,2,0)</f>
        <v>Malawi</v>
      </c>
      <c r="C160" t="s">
        <v>245</v>
      </c>
    </row>
    <row r="161" spans="1:3" x14ac:dyDescent="0.25">
      <c r="A161" t="s">
        <v>1492</v>
      </c>
      <c r="B161" t="str">
        <f>VLOOKUP(A161,CountryCode!A:B,2,0)</f>
        <v>Malaysia</v>
      </c>
      <c r="C161" t="s">
        <v>2153</v>
      </c>
    </row>
    <row r="162" spans="1:3" x14ac:dyDescent="0.25">
      <c r="A162" t="s">
        <v>1499</v>
      </c>
      <c r="B162" t="str">
        <f>VLOOKUP(A162,CountryCode!A:B,2,0)</f>
        <v>Mayotte</v>
      </c>
      <c r="C162" t="s">
        <v>245</v>
      </c>
    </row>
    <row r="163" spans="1:3" x14ac:dyDescent="0.25">
      <c r="A163" t="s">
        <v>1505</v>
      </c>
      <c r="B163" t="str">
        <f>VLOOKUP(A163,CountryCode!A:B,2,0)</f>
        <v>Namibia</v>
      </c>
      <c r="C163" t="s">
        <v>245</v>
      </c>
    </row>
    <row r="164" spans="1:3" x14ac:dyDescent="0.25">
      <c r="A164" t="s">
        <v>1513</v>
      </c>
      <c r="B164" t="str">
        <f>VLOOKUP(A164,CountryCode!A:B,2,0)</f>
        <v>New Caledonia</v>
      </c>
      <c r="C164" t="s">
        <v>9</v>
      </c>
    </row>
    <row r="165" spans="1:3" x14ac:dyDescent="0.25">
      <c r="A165" t="s">
        <v>1520</v>
      </c>
      <c r="B165" t="str">
        <f>VLOOKUP(A165,CountryCode!A:B,2,0)</f>
        <v>Niger</v>
      </c>
      <c r="C165" t="s">
        <v>245</v>
      </c>
    </row>
    <row r="166" spans="1:3" x14ac:dyDescent="0.25">
      <c r="A166" t="s">
        <v>1526</v>
      </c>
      <c r="B166" t="str">
        <f>VLOOKUP(A166,CountryCode!A:B,2,0)</f>
        <v>Norfolk Island</v>
      </c>
      <c r="C166" t="s">
        <v>2153</v>
      </c>
    </row>
    <row r="167" spans="1:3" x14ac:dyDescent="0.25">
      <c r="A167" t="s">
        <v>1533</v>
      </c>
      <c r="B167" t="str">
        <f>VLOOKUP(A167,CountryCode!A:B,2,0)</f>
        <v>Nigeria</v>
      </c>
      <c r="C167" t="s">
        <v>245</v>
      </c>
    </row>
    <row r="168" spans="1:3" x14ac:dyDescent="0.25">
      <c r="A168" t="s">
        <v>1540</v>
      </c>
      <c r="B168" t="str">
        <f>VLOOKUP(A168,CountryCode!A:B,2,0)</f>
        <v>Nicaragua</v>
      </c>
      <c r="C168" t="s">
        <v>255</v>
      </c>
    </row>
    <row r="169" spans="1:3" x14ac:dyDescent="0.25">
      <c r="A169" t="s">
        <v>1546</v>
      </c>
      <c r="B169" t="str">
        <f>VLOOKUP(A169,CountryCode!A:B,2,0)</f>
        <v>Niue</v>
      </c>
      <c r="C169" t="s">
        <v>2153</v>
      </c>
    </row>
    <row r="170" spans="1:3" x14ac:dyDescent="0.25">
      <c r="A170" t="s">
        <v>1553</v>
      </c>
      <c r="B170" t="str">
        <f>VLOOKUP(A170,CountryCode!A:B,2,0)</f>
        <v>Netherlands</v>
      </c>
      <c r="C170" t="s">
        <v>2155</v>
      </c>
    </row>
    <row r="171" spans="1:3" x14ac:dyDescent="0.25">
      <c r="A171" t="s">
        <v>1560</v>
      </c>
      <c r="B171" t="str">
        <f>VLOOKUP(A171,CountryCode!A:B,2,0)</f>
        <v>Norway</v>
      </c>
      <c r="C171" t="s">
        <v>9</v>
      </c>
    </row>
    <row r="172" spans="1:3" x14ac:dyDescent="0.25">
      <c r="A172" t="s">
        <v>1567</v>
      </c>
      <c r="B172" t="str">
        <f>VLOOKUP(A172,CountryCode!A:B,2,0)</f>
        <v>Nepal</v>
      </c>
      <c r="C172" t="s">
        <v>2153</v>
      </c>
    </row>
    <row r="173" spans="1:3" x14ac:dyDescent="0.25">
      <c r="A173" t="s">
        <v>1574</v>
      </c>
      <c r="B173" t="str">
        <f>VLOOKUP(A173,CountryCode!A:B,2,0)</f>
        <v>Nauru</v>
      </c>
      <c r="C173" t="s">
        <v>2153</v>
      </c>
    </row>
    <row r="174" spans="1:3" x14ac:dyDescent="0.25">
      <c r="A174" t="s">
        <v>1580</v>
      </c>
      <c r="B174" t="str">
        <f>VLOOKUP(A174,CountryCode!A:B,2,0)</f>
        <v>New Zealand</v>
      </c>
      <c r="C174" t="s">
        <v>9</v>
      </c>
    </row>
    <row r="175" spans="1:3" x14ac:dyDescent="0.25">
      <c r="A175" t="s">
        <v>1587</v>
      </c>
      <c r="B175" t="str">
        <f>VLOOKUP(A175,CountryCode!A:B,2,0)</f>
        <v>Oman</v>
      </c>
      <c r="C175" t="s">
        <v>252</v>
      </c>
    </row>
    <row r="176" spans="1:3" x14ac:dyDescent="0.25">
      <c r="A176" t="s">
        <v>1593</v>
      </c>
      <c r="B176" t="str">
        <f>VLOOKUP(A176,CountryCode!A:B,2,0)</f>
        <v>Pakistan</v>
      </c>
      <c r="C176" t="s">
        <v>2153</v>
      </c>
    </row>
    <row r="177" spans="1:3" x14ac:dyDescent="0.25">
      <c r="A177" t="s">
        <v>1599</v>
      </c>
      <c r="B177" t="str">
        <f>VLOOKUP(A177,CountryCode!A:B,2,0)</f>
        <v>Panama</v>
      </c>
      <c r="C177" t="s">
        <v>255</v>
      </c>
    </row>
    <row r="178" spans="1:3" x14ac:dyDescent="0.25">
      <c r="A178" t="s">
        <v>1605</v>
      </c>
      <c r="B178" t="str">
        <f>VLOOKUP(A178,CountryCode!A:B,2,0)</f>
        <v>Pitcairn</v>
      </c>
      <c r="C178" t="s">
        <v>2153</v>
      </c>
    </row>
    <row r="179" spans="1:3" x14ac:dyDescent="0.25">
      <c r="A179" t="s">
        <v>1611</v>
      </c>
      <c r="B179" t="str">
        <f>VLOOKUP(A179,CountryCode!A:B,2,0)</f>
        <v>Peru</v>
      </c>
      <c r="C179" t="s">
        <v>255</v>
      </c>
    </row>
    <row r="180" spans="1:3" x14ac:dyDescent="0.25">
      <c r="A180" t="s">
        <v>1618</v>
      </c>
      <c r="B180" t="str">
        <f>VLOOKUP(A180,CountryCode!A:B,2,0)</f>
        <v>Philippines</v>
      </c>
      <c r="C180" t="s">
        <v>2153</v>
      </c>
    </row>
    <row r="181" spans="1:3" x14ac:dyDescent="0.25">
      <c r="A181" t="s">
        <v>1624</v>
      </c>
      <c r="B181" t="str">
        <f>VLOOKUP(A181,CountryCode!A:B,2,0)</f>
        <v>Palestine</v>
      </c>
      <c r="C181" t="s">
        <v>252</v>
      </c>
    </row>
    <row r="182" spans="1:3" x14ac:dyDescent="0.25">
      <c r="A182" t="s">
        <v>1627</v>
      </c>
      <c r="B182" t="str">
        <f>VLOOKUP(A182,CountryCode!A:B,2,0)</f>
        <v>Palau</v>
      </c>
      <c r="C182" t="s">
        <v>2153</v>
      </c>
    </row>
    <row r="183" spans="1:3" x14ac:dyDescent="0.25">
      <c r="A183" t="s">
        <v>1634</v>
      </c>
      <c r="B183" t="str">
        <f>VLOOKUP(A183,CountryCode!A:B,2,0)</f>
        <v>Papua New Guinea</v>
      </c>
      <c r="C183" t="s">
        <v>2153</v>
      </c>
    </row>
    <row r="184" spans="1:3" x14ac:dyDescent="0.25">
      <c r="A184" t="s">
        <v>1641</v>
      </c>
      <c r="B184" t="str">
        <f>VLOOKUP(A184,CountryCode!A:B,2,0)</f>
        <v>Poland</v>
      </c>
      <c r="C184" t="s">
        <v>2155</v>
      </c>
    </row>
    <row r="185" spans="1:3" x14ac:dyDescent="0.25">
      <c r="A185" t="s">
        <v>1648</v>
      </c>
      <c r="B185" t="str">
        <f>VLOOKUP(A185,CountryCode!A:B,2,0)</f>
        <v>Puerto Rico</v>
      </c>
      <c r="C185" t="s">
        <v>255</v>
      </c>
    </row>
    <row r="186" spans="1:3" x14ac:dyDescent="0.25">
      <c r="A186" t="s">
        <v>1655</v>
      </c>
      <c r="B186" t="str">
        <f>VLOOKUP(A186,CountryCode!A:B,2,0)</f>
        <v>Democratic People's Republic of Korea</v>
      </c>
      <c r="C186" t="s">
        <v>2153</v>
      </c>
    </row>
    <row r="187" spans="1:3" x14ac:dyDescent="0.25">
      <c r="A187" t="s">
        <v>1665</v>
      </c>
      <c r="B187" t="str">
        <f>VLOOKUP(A187,CountryCode!A:B,2,0)</f>
        <v>Portugal</v>
      </c>
      <c r="C187" t="s">
        <v>2155</v>
      </c>
    </row>
    <row r="188" spans="1:3" x14ac:dyDescent="0.25">
      <c r="A188" t="s">
        <v>1671</v>
      </c>
      <c r="B188" t="str">
        <f>VLOOKUP(A188,CountryCode!A:B,2,0)</f>
        <v>Paraguay</v>
      </c>
      <c r="C188" t="s">
        <v>255</v>
      </c>
    </row>
    <row r="189" spans="1:3" x14ac:dyDescent="0.25">
      <c r="A189" t="s">
        <v>1677</v>
      </c>
      <c r="B189" t="str">
        <f>VLOOKUP(A189,CountryCode!A:B,2,0)</f>
        <v>State of Palestine</v>
      </c>
      <c r="C189" t="s">
        <v>2153</v>
      </c>
    </row>
    <row r="190" spans="1:3" x14ac:dyDescent="0.25">
      <c r="A190" t="s">
        <v>1686</v>
      </c>
      <c r="B190" t="str">
        <f>VLOOKUP(A190,CountryCode!A:B,2,0)</f>
        <v>French Polynesia</v>
      </c>
      <c r="C190" t="s">
        <v>9</v>
      </c>
    </row>
    <row r="191" spans="1:3" x14ac:dyDescent="0.25">
      <c r="A191" t="s">
        <v>1693</v>
      </c>
      <c r="B191" t="str">
        <f>VLOOKUP(A191,CountryCode!A:B,2,0)</f>
        <v>Qatar</v>
      </c>
      <c r="C191" t="s">
        <v>252</v>
      </c>
    </row>
    <row r="192" spans="1:3" x14ac:dyDescent="0.25">
      <c r="A192" t="s">
        <v>1699</v>
      </c>
      <c r="B192" t="str">
        <f>VLOOKUP(A192,CountryCode!A:B,2,0)</f>
        <v>Réunion</v>
      </c>
      <c r="C192" t="s">
        <v>245</v>
      </c>
    </row>
    <row r="193" spans="1:3" x14ac:dyDescent="0.25">
      <c r="A193" t="s">
        <v>1707</v>
      </c>
      <c r="B193" t="str">
        <f>VLOOKUP(A193,CountryCode!A:B,2,0)</f>
        <v>Romania</v>
      </c>
      <c r="C193" t="s">
        <v>2155</v>
      </c>
    </row>
    <row r="194" spans="1:3" x14ac:dyDescent="0.25">
      <c r="A194" t="s">
        <v>1714</v>
      </c>
      <c r="B194" t="str">
        <f>VLOOKUP(A194,CountryCode!A:B,2,0)</f>
        <v>Russian Federation</v>
      </c>
      <c r="C194" t="s">
        <v>1714</v>
      </c>
    </row>
    <row r="195" spans="1:3" x14ac:dyDescent="0.25">
      <c r="A195" t="s">
        <v>1721</v>
      </c>
      <c r="B195" t="str">
        <f>VLOOKUP(A195,CountryCode!A:B,2,0)</f>
        <v>Rwanda</v>
      </c>
      <c r="C195" t="s">
        <v>245</v>
      </c>
    </row>
    <row r="196" spans="1:3" x14ac:dyDescent="0.25">
      <c r="A196" t="s">
        <v>1727</v>
      </c>
      <c r="B196" t="str">
        <f>VLOOKUP(A196,CountryCode!A:B,2,0)</f>
        <v>Saudi Arabia</v>
      </c>
      <c r="C196" t="s">
        <v>252</v>
      </c>
    </row>
    <row r="197" spans="1:3" x14ac:dyDescent="0.25">
      <c r="A197" t="s">
        <v>1734</v>
      </c>
      <c r="B197" t="str">
        <f>VLOOKUP(A197,CountryCode!A:B,2,0)</f>
        <v>Sudan</v>
      </c>
      <c r="C197" t="s">
        <v>245</v>
      </c>
    </row>
    <row r="198" spans="1:3" x14ac:dyDescent="0.25">
      <c r="A198" t="s">
        <v>1742</v>
      </c>
      <c r="B198" t="str">
        <f>VLOOKUP(A198,CountryCode!A:B,2,0)</f>
        <v>Senegal</v>
      </c>
      <c r="C198" t="s">
        <v>245</v>
      </c>
    </row>
    <row r="199" spans="1:3" x14ac:dyDescent="0.25">
      <c r="A199" t="s">
        <v>1749</v>
      </c>
      <c r="B199" t="str">
        <f>VLOOKUP(A199,CountryCode!A:B,2,0)</f>
        <v>Singapore</v>
      </c>
      <c r="C199" t="s">
        <v>9</v>
      </c>
    </row>
    <row r="200" spans="1:3" x14ac:dyDescent="0.25">
      <c r="A200" t="s">
        <v>1756</v>
      </c>
      <c r="B200" t="str">
        <f>VLOOKUP(A200,CountryCode!A:B,2,0)</f>
        <v>South Georgia and the South Sandwich Islands</v>
      </c>
      <c r="C200" t="s">
        <v>2153</v>
      </c>
    </row>
    <row r="201" spans="1:3" x14ac:dyDescent="0.25">
      <c r="A201" t="s">
        <v>1761</v>
      </c>
      <c r="B201" t="str">
        <f>VLOOKUP(A201,CountryCode!A:B,2,0)</f>
        <v>Saint Helena</v>
      </c>
      <c r="C201" t="s">
        <v>245</v>
      </c>
    </row>
    <row r="202" spans="1:3" x14ac:dyDescent="0.25">
      <c r="A202" t="s">
        <v>1770</v>
      </c>
      <c r="B202" t="str">
        <f>VLOOKUP(A202,CountryCode!A:B,2,0)</f>
        <v>Svalbard and Jan Mayen</v>
      </c>
      <c r="C202" t="s">
        <v>2153</v>
      </c>
    </row>
    <row r="203" spans="1:3" x14ac:dyDescent="0.25">
      <c r="A203" t="s">
        <v>1778</v>
      </c>
      <c r="B203" t="str">
        <f>VLOOKUP(A203,CountryCode!A:B,2,0)</f>
        <v>Solomon Islands</v>
      </c>
      <c r="C203" t="s">
        <v>2153</v>
      </c>
    </row>
    <row r="204" spans="1:3" x14ac:dyDescent="0.25">
      <c r="A204" t="s">
        <v>1785</v>
      </c>
      <c r="B204" t="str">
        <f>VLOOKUP(A204,CountryCode!A:B,2,0)</f>
        <v>Sierra Leone</v>
      </c>
      <c r="C204" t="s">
        <v>245</v>
      </c>
    </row>
    <row r="205" spans="1:3" x14ac:dyDescent="0.25">
      <c r="A205" t="s">
        <v>1791</v>
      </c>
      <c r="B205" t="str">
        <f>VLOOKUP(A205,CountryCode!A:B,2,0)</f>
        <v>El Salvador</v>
      </c>
      <c r="C205" t="s">
        <v>255</v>
      </c>
    </row>
    <row r="206" spans="1:3" x14ac:dyDescent="0.25">
      <c r="A206" t="s">
        <v>1797</v>
      </c>
      <c r="B206" t="str">
        <f>VLOOKUP(A206,CountryCode!A:B,2,0)</f>
        <v>San Marino</v>
      </c>
      <c r="C206" t="s">
        <v>9</v>
      </c>
    </row>
    <row r="207" spans="1:3" x14ac:dyDescent="0.25">
      <c r="A207" t="s">
        <v>1804</v>
      </c>
      <c r="B207" t="str">
        <f>VLOOKUP(A207,CountryCode!A:B,2,0)</f>
        <v>Somalia</v>
      </c>
      <c r="C207" t="s">
        <v>245</v>
      </c>
    </row>
    <row r="208" spans="1:3" x14ac:dyDescent="0.25">
      <c r="A208" t="s">
        <v>1812</v>
      </c>
      <c r="B208" t="str">
        <f>VLOOKUP(A208,CountryCode!A:B,2,0)</f>
        <v>Saint Pierre and Miquelon</v>
      </c>
      <c r="C208" t="s">
        <v>2153</v>
      </c>
    </row>
    <row r="209" spans="1:3" x14ac:dyDescent="0.25">
      <c r="A209" t="s">
        <v>1820</v>
      </c>
      <c r="B209" t="str">
        <f>VLOOKUP(A209,CountryCode!A:B,2,0)</f>
        <v>Serbia</v>
      </c>
      <c r="C209" t="s">
        <v>2153</v>
      </c>
    </row>
    <row r="210" spans="1:3" x14ac:dyDescent="0.25">
      <c r="A210" t="s">
        <v>1827</v>
      </c>
      <c r="B210" t="str">
        <f>VLOOKUP(A210,CountryCode!A:B,2,0)</f>
        <v>South Sudan</v>
      </c>
      <c r="C210" t="s">
        <v>245</v>
      </c>
    </row>
    <row r="211" spans="1:3" x14ac:dyDescent="0.25">
      <c r="A211" t="s">
        <v>1834</v>
      </c>
      <c r="B211" t="str">
        <f>VLOOKUP(A211,CountryCode!A:B,2,0)</f>
        <v>Sao Tome and Principe</v>
      </c>
      <c r="C211" t="s">
        <v>245</v>
      </c>
    </row>
    <row r="212" spans="1:3" x14ac:dyDescent="0.25">
      <c r="A212" t="s">
        <v>1841</v>
      </c>
      <c r="B212" t="str">
        <f>VLOOKUP(A212,CountryCode!A:B,2,0)</f>
        <v>Suriname</v>
      </c>
      <c r="C212" t="s">
        <v>255</v>
      </c>
    </row>
    <row r="213" spans="1:3" x14ac:dyDescent="0.25">
      <c r="A213" t="s">
        <v>1847</v>
      </c>
      <c r="B213" t="str">
        <f>VLOOKUP(A213,CountryCode!A:B,2,0)</f>
        <v>Slovakia</v>
      </c>
      <c r="C213" t="s">
        <v>2155</v>
      </c>
    </row>
    <row r="214" spans="1:3" x14ac:dyDescent="0.25">
      <c r="A214" t="s">
        <v>1855</v>
      </c>
      <c r="B214" t="str">
        <f>VLOOKUP(A214,CountryCode!A:B,2,0)</f>
        <v>Slovenia</v>
      </c>
      <c r="C214" t="s">
        <v>2155</v>
      </c>
    </row>
    <row r="215" spans="1:3" x14ac:dyDescent="0.25">
      <c r="A215" t="s">
        <v>1862</v>
      </c>
      <c r="B215" t="str">
        <f>VLOOKUP(A215,CountryCode!A:B,2,0)</f>
        <v>Sweden</v>
      </c>
      <c r="C215" t="s">
        <v>2155</v>
      </c>
    </row>
    <row r="216" spans="1:3" x14ac:dyDescent="0.25">
      <c r="A216" t="s">
        <v>1869</v>
      </c>
      <c r="B216" t="str">
        <f>VLOOKUP(A216,CountryCode!A:B,2,0)</f>
        <v>Eswatini</v>
      </c>
      <c r="C216" t="s">
        <v>245</v>
      </c>
    </row>
    <row r="217" spans="1:3" x14ac:dyDescent="0.25">
      <c r="A217" t="s">
        <v>1876</v>
      </c>
      <c r="B217" t="str">
        <f>VLOOKUP(A217,CountryCode!A:B,2,0)</f>
        <v>Sint Maarten (Dutch part)</v>
      </c>
      <c r="C217" t="s">
        <v>255</v>
      </c>
    </row>
    <row r="218" spans="1:3" x14ac:dyDescent="0.25">
      <c r="A218" t="s">
        <v>1883</v>
      </c>
      <c r="B218" t="str">
        <f>VLOOKUP(A218,CountryCode!A:B,2,0)</f>
        <v>Seychelles</v>
      </c>
      <c r="C218" t="s">
        <v>245</v>
      </c>
    </row>
    <row r="219" spans="1:3" x14ac:dyDescent="0.25">
      <c r="A219" t="s">
        <v>1889</v>
      </c>
      <c r="B219" t="str">
        <f>VLOOKUP(A219,CountryCode!A:B,2,0)</f>
        <v>Syrian Arab Republic</v>
      </c>
      <c r="C219" t="s">
        <v>252</v>
      </c>
    </row>
    <row r="220" spans="1:3" x14ac:dyDescent="0.25">
      <c r="A220" t="s">
        <v>1897</v>
      </c>
      <c r="B220" t="str">
        <f>VLOOKUP(A220,CountryCode!A:B,2,0)</f>
        <v>Turks and Caicos Islands</v>
      </c>
      <c r="C220" t="s">
        <v>255</v>
      </c>
    </row>
    <row r="221" spans="1:3" x14ac:dyDescent="0.25">
      <c r="A221" t="s">
        <v>1904</v>
      </c>
      <c r="B221" t="str">
        <f>VLOOKUP(A221,CountryCode!A:B,2,0)</f>
        <v>Chad</v>
      </c>
      <c r="C221" t="s">
        <v>245</v>
      </c>
    </row>
    <row r="222" spans="1:3" x14ac:dyDescent="0.25">
      <c r="A222" t="s">
        <v>1911</v>
      </c>
      <c r="B222" t="str">
        <f>VLOOKUP(A222,CountryCode!A:B,2,0)</f>
        <v>Togo</v>
      </c>
      <c r="C222" t="s">
        <v>245</v>
      </c>
    </row>
    <row r="223" spans="1:3" x14ac:dyDescent="0.25">
      <c r="A223" t="s">
        <v>1917</v>
      </c>
      <c r="B223" t="str">
        <f>VLOOKUP(A223,CountryCode!A:B,2,0)</f>
        <v>Thailand</v>
      </c>
      <c r="C223" t="s">
        <v>2153</v>
      </c>
    </row>
    <row r="224" spans="1:3" x14ac:dyDescent="0.25">
      <c r="A224" t="s">
        <v>1924</v>
      </c>
      <c r="B224" t="str">
        <f>VLOOKUP(A224,CountryCode!A:B,2,0)</f>
        <v>Tajikistan</v>
      </c>
      <c r="C224" t="s">
        <v>243</v>
      </c>
    </row>
    <row r="225" spans="1:3" x14ac:dyDescent="0.25">
      <c r="A225" t="s">
        <v>1930</v>
      </c>
      <c r="B225" t="str">
        <f>VLOOKUP(A225,CountryCode!A:B,2,0)</f>
        <v>Tokelau</v>
      </c>
      <c r="C225" t="s">
        <v>2153</v>
      </c>
    </row>
    <row r="226" spans="1:3" x14ac:dyDescent="0.25">
      <c r="A226" t="s">
        <v>1937</v>
      </c>
      <c r="B226" t="str">
        <f>VLOOKUP(A226,CountryCode!A:B,2,0)</f>
        <v>Turkmenistan</v>
      </c>
      <c r="C226" t="s">
        <v>243</v>
      </c>
    </row>
    <row r="227" spans="1:3" x14ac:dyDescent="0.25">
      <c r="A227" t="s">
        <v>1943</v>
      </c>
      <c r="B227" t="str">
        <f>VLOOKUP(A227,CountryCode!A:B,2,0)</f>
        <v>Timor-Leste</v>
      </c>
      <c r="C227" t="s">
        <v>2153</v>
      </c>
    </row>
    <row r="228" spans="1:3" x14ac:dyDescent="0.25">
      <c r="A228" t="s">
        <v>1949</v>
      </c>
      <c r="B228" t="str">
        <f>VLOOKUP(A228,CountryCode!A:B,2,0)</f>
        <v>Tonga</v>
      </c>
      <c r="C228" t="s">
        <v>2153</v>
      </c>
    </row>
    <row r="229" spans="1:3" x14ac:dyDescent="0.25">
      <c r="A229" t="s">
        <v>1955</v>
      </c>
      <c r="B229" t="str">
        <f>VLOOKUP(A229,CountryCode!A:B,2,0)</f>
        <v>Trinidad and Tobago</v>
      </c>
      <c r="C229" t="s">
        <v>255</v>
      </c>
    </row>
    <row r="230" spans="1:3" x14ac:dyDescent="0.25">
      <c r="A230" t="s">
        <v>1962</v>
      </c>
      <c r="B230" t="str">
        <f>VLOOKUP(A230,CountryCode!A:B,2,0)</f>
        <v>Tunisia</v>
      </c>
      <c r="C230" t="s">
        <v>245</v>
      </c>
    </row>
    <row r="231" spans="1:3" x14ac:dyDescent="0.25">
      <c r="A231" t="s">
        <v>1969</v>
      </c>
      <c r="B231" t="str">
        <f>VLOOKUP(A231,CountryCode!A:B,2,0)</f>
        <v>Turkey</v>
      </c>
      <c r="C231" t="s">
        <v>252</v>
      </c>
    </row>
    <row r="232" spans="1:3" x14ac:dyDescent="0.25">
      <c r="A232" t="s">
        <v>1976</v>
      </c>
      <c r="B232" t="str">
        <f>VLOOKUP(A232,CountryCode!A:B,2,0)</f>
        <v>Tuvalu</v>
      </c>
      <c r="C232" t="s">
        <v>2153</v>
      </c>
    </row>
    <row r="233" spans="1:3" x14ac:dyDescent="0.25">
      <c r="A233" t="s">
        <v>1982</v>
      </c>
      <c r="B233" t="str">
        <f>VLOOKUP(A233,CountryCode!A:B,2,0)</f>
        <v>Taiwan</v>
      </c>
      <c r="C233" t="s">
        <v>2153</v>
      </c>
    </row>
    <row r="234" spans="1:3" x14ac:dyDescent="0.25">
      <c r="A234" t="s">
        <v>1988</v>
      </c>
      <c r="B234" t="str">
        <f>VLOOKUP(A234,CountryCode!A:B,2,0)</f>
        <v>United Republic of Tanzania</v>
      </c>
      <c r="C234" t="s">
        <v>245</v>
      </c>
    </row>
    <row r="235" spans="1:3" x14ac:dyDescent="0.25">
      <c r="A235" t="s">
        <v>1999</v>
      </c>
      <c r="B235" t="str">
        <f>VLOOKUP(A235,CountryCode!A:B,2,0)</f>
        <v>Uganda</v>
      </c>
      <c r="C235" t="s">
        <v>245</v>
      </c>
    </row>
    <row r="236" spans="1:3" x14ac:dyDescent="0.25">
      <c r="A236" t="s">
        <v>2006</v>
      </c>
      <c r="B236" t="str">
        <f>VLOOKUP(A236,CountryCode!A:B,2,0)</f>
        <v>Ukraine</v>
      </c>
      <c r="C236" t="s">
        <v>243</v>
      </c>
    </row>
    <row r="237" spans="1:3" x14ac:dyDescent="0.25">
      <c r="A237" t="s">
        <v>2011</v>
      </c>
      <c r="B237" t="str">
        <f>VLOOKUP(A237,CountryCode!A:B,2,0)</f>
        <v>United States Minor Outlying Islands</v>
      </c>
      <c r="C237" t="s">
        <v>2153</v>
      </c>
    </row>
    <row r="238" spans="1:3" x14ac:dyDescent="0.25">
      <c r="A238" t="s">
        <v>2016</v>
      </c>
      <c r="B238" t="str">
        <f>VLOOKUP(A238,CountryCode!A:B,2,0)</f>
        <v>Uruguay</v>
      </c>
      <c r="C238" t="s">
        <v>255</v>
      </c>
    </row>
    <row r="239" spans="1:3" x14ac:dyDescent="0.25">
      <c r="A239" t="s">
        <v>2022</v>
      </c>
      <c r="B239" t="str">
        <f>VLOOKUP(A239,CountryCode!A:B,2,0)</f>
        <v>United States of America</v>
      </c>
      <c r="C239" t="s">
        <v>2022</v>
      </c>
    </row>
    <row r="240" spans="1:3" x14ac:dyDescent="0.25">
      <c r="A240" t="s">
        <v>2028</v>
      </c>
      <c r="B240" t="str">
        <f>VLOOKUP(A240,CountryCode!A:B,2,0)</f>
        <v>Uzbekistan</v>
      </c>
      <c r="C240" t="s">
        <v>243</v>
      </c>
    </row>
    <row r="241" spans="1:3" x14ac:dyDescent="0.25">
      <c r="A241" t="s">
        <v>2034</v>
      </c>
      <c r="B241" t="str">
        <f>VLOOKUP(A241,CountryCode!A:B,2,0)</f>
        <v>Holy See</v>
      </c>
      <c r="C241" t="s">
        <v>2153</v>
      </c>
    </row>
    <row r="242" spans="1:3" x14ac:dyDescent="0.25">
      <c r="A242" t="s">
        <v>2041</v>
      </c>
      <c r="B242" t="str">
        <f>VLOOKUP(A242,CountryCode!A:B,2,0)</f>
        <v>Saint Vincent and the Grenadines</v>
      </c>
      <c r="C242" t="s">
        <v>2153</v>
      </c>
    </row>
    <row r="243" spans="1:3" x14ac:dyDescent="0.25">
      <c r="A243" t="s">
        <v>2050</v>
      </c>
      <c r="B243" t="str">
        <f>VLOOKUP(A243,CountryCode!A:B,2,0)</f>
        <v>Venezuela (Bolivarian Republic of)</v>
      </c>
      <c r="C243" t="s">
        <v>255</v>
      </c>
    </row>
    <row r="244" spans="1:3" x14ac:dyDescent="0.25">
      <c r="A244" t="s">
        <v>2059</v>
      </c>
      <c r="B244" t="str">
        <f>VLOOKUP(A244,CountryCode!A:B,2,0)</f>
        <v>British Virgin Islands</v>
      </c>
      <c r="C244" t="s">
        <v>255</v>
      </c>
    </row>
    <row r="245" spans="1:3" x14ac:dyDescent="0.25">
      <c r="A245" t="s">
        <v>2067</v>
      </c>
      <c r="B245" t="str">
        <f>VLOOKUP(A245,CountryCode!A:B,2,0)</f>
        <v>United States Virgin Islands</v>
      </c>
      <c r="C245" t="s">
        <v>255</v>
      </c>
    </row>
    <row r="246" spans="1:3" x14ac:dyDescent="0.25">
      <c r="A246" t="s">
        <v>2076</v>
      </c>
      <c r="B246" t="str">
        <f>VLOOKUP(A246,CountryCode!A:B,2,0)</f>
        <v>Viet Nam</v>
      </c>
      <c r="C246" t="s">
        <v>2153</v>
      </c>
    </row>
    <row r="247" spans="1:3" x14ac:dyDescent="0.25">
      <c r="A247" t="s">
        <v>2083</v>
      </c>
      <c r="B247" t="str">
        <f>VLOOKUP(A247,CountryCode!A:B,2,0)</f>
        <v>Vanuatu</v>
      </c>
      <c r="C247" t="s">
        <v>2153</v>
      </c>
    </row>
    <row r="248" spans="1:3" x14ac:dyDescent="0.25">
      <c r="A248" t="s">
        <v>2089</v>
      </c>
      <c r="B248" t="str">
        <f>VLOOKUP(A248,CountryCode!A:B,2,0)</f>
        <v>Wake Island</v>
      </c>
      <c r="C248" t="s">
        <v>2153</v>
      </c>
    </row>
    <row r="249" spans="1:3" x14ac:dyDescent="0.25">
      <c r="A249" t="s">
        <v>2092</v>
      </c>
      <c r="B249" t="str">
        <f>VLOOKUP(A249,CountryCode!A:B,2,0)</f>
        <v>Wallis and Futuna Islands</v>
      </c>
      <c r="C249" t="s">
        <v>2153</v>
      </c>
    </row>
    <row r="250" spans="1:3" x14ac:dyDescent="0.25">
      <c r="A250" t="s">
        <v>2101</v>
      </c>
      <c r="B250" t="str">
        <f>VLOOKUP(A250,CountryCode!A:B,2,0)</f>
        <v>Samoa</v>
      </c>
      <c r="C250" t="s">
        <v>2153</v>
      </c>
    </row>
    <row r="251" spans="1:3" x14ac:dyDescent="0.25">
      <c r="A251" t="s">
        <v>2107</v>
      </c>
      <c r="B251" t="str">
        <f>VLOOKUP(A251,CountryCode!A:B,2,0)</f>
        <v>Yemen</v>
      </c>
      <c r="C251" t="s">
        <v>252</v>
      </c>
    </row>
    <row r="252" spans="1:3" x14ac:dyDescent="0.25">
      <c r="A252" t="s">
        <v>2115</v>
      </c>
      <c r="B252" t="str">
        <f>VLOOKUP(A252,CountryCode!A:B,2,0)</f>
        <v>South Africa</v>
      </c>
      <c r="C252" t="s">
        <v>245</v>
      </c>
    </row>
    <row r="253" spans="1:3" x14ac:dyDescent="0.25">
      <c r="A253" t="s">
        <v>2122</v>
      </c>
      <c r="B253" t="str">
        <f>VLOOKUP(A253,CountryCode!A:B,2,0)</f>
        <v>Zambia</v>
      </c>
      <c r="C253" t="s">
        <v>245</v>
      </c>
    </row>
    <row r="254" spans="1:3" x14ac:dyDescent="0.25">
      <c r="A254" t="s">
        <v>2129</v>
      </c>
      <c r="B254" t="str">
        <f>VLOOKUP(A254,CountryCode!A:B,2,0)</f>
        <v>Zimbabwe</v>
      </c>
      <c r="C254" t="s">
        <v>245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40170-8B64-462C-AD9C-AB1106DCE129}">
  <dimension ref="A1:Z257"/>
  <sheetViews>
    <sheetView tabSelected="1" workbookViewId="0">
      <selection activeCell="I2" sqref="I2:I13"/>
    </sheetView>
  </sheetViews>
  <sheetFormatPr defaultRowHeight="13.8" x14ac:dyDescent="0.25"/>
  <sheetData>
    <row r="1" spans="1:26" x14ac:dyDescent="0.25">
      <c r="A1" t="s">
        <v>248</v>
      </c>
      <c r="B1" t="s">
        <v>243</v>
      </c>
      <c r="C1" t="s">
        <v>252</v>
      </c>
      <c r="D1" t="s">
        <v>245</v>
      </c>
      <c r="E1" t="s">
        <v>255</v>
      </c>
      <c r="F1" t="s">
        <v>257</v>
      </c>
      <c r="G1" t="s">
        <v>2141</v>
      </c>
      <c r="I1" t="s">
        <v>1</v>
      </c>
    </row>
    <row r="2" spans="1:26" x14ac:dyDescent="0.25">
      <c r="A2">
        <f>IF(ISERROR(VLOOKUP(Sheet1!A2,$Y$4:$Z$30,2,0)),0,1)</f>
        <v>0</v>
      </c>
      <c r="B2">
        <f>IF(ISERROR(VLOOKUP(Sheet1!A2,$Q$4:$R$16,2,0)),0,1)</f>
        <v>0</v>
      </c>
      <c r="C2">
        <f>IF(ISERROR(VLOOKUP(Sheet1!A2,$U$4:$V$21,2,0)),0,1)</f>
        <v>0</v>
      </c>
      <c r="D2">
        <f>IF(VLOOKUP(Sheet1!A2,CountryCode!C:J,8,0)="非洲",1,0)</f>
        <v>0</v>
      </c>
      <c r="E2">
        <f>IF(VLOOKUP(Sheet1!A2,CountryCode!C:N,12,0)="拉丁美洲和加勒比地区",1,0)</f>
        <v>1</v>
      </c>
      <c r="F2">
        <f>IF(VLOOKUP(Sheet1!A2,CountryCode!C:R,16,0)="高",1,0)</f>
        <v>1</v>
      </c>
      <c r="G2">
        <f t="shared" ref="G2:G65" si="0">IF(MAX(A2:F2)=0,1,0)</f>
        <v>0</v>
      </c>
      <c r="I2" t="s">
        <v>2158</v>
      </c>
      <c r="K2" t="s">
        <v>4</v>
      </c>
      <c r="L2" t="s">
        <v>261</v>
      </c>
      <c r="P2" t="s">
        <v>2138</v>
      </c>
    </row>
    <row r="3" spans="1:26" x14ac:dyDescent="0.25">
      <c r="A3">
        <f>IF(ISERROR(VLOOKUP(Sheet1!A3,$Y$4:$Z$30,2,0)),0,1)</f>
        <v>0</v>
      </c>
      <c r="B3">
        <f>IF(ISERROR(VLOOKUP(Sheet1!A3,$Q$4:$R$16,2,0)),0,1)</f>
        <v>1</v>
      </c>
      <c r="C3">
        <f>IF(ISERROR(VLOOKUP(Sheet1!A3,$U$4:$V$21,2,0)),0,1)</f>
        <v>0</v>
      </c>
      <c r="D3">
        <f>IF(VLOOKUP(Sheet1!A3,CountryCode!C:J,8,0)="非洲",1,0)</f>
        <v>0</v>
      </c>
      <c r="E3">
        <f>IF(VLOOKUP(Sheet1!A3,CountryCode!C:N,12,0)="拉丁美洲和加勒比地区",1,0)</f>
        <v>0</v>
      </c>
      <c r="F3">
        <f>IF(VLOOKUP(Sheet1!A3,CountryCode!C:R,16,0)="高",1,0)</f>
        <v>0</v>
      </c>
      <c r="G3">
        <f t="shared" si="0"/>
        <v>0</v>
      </c>
      <c r="I3" t="s">
        <v>2151</v>
      </c>
      <c r="K3" t="s">
        <v>248</v>
      </c>
      <c r="L3" t="s">
        <v>262</v>
      </c>
      <c r="M3" t="s">
        <v>2146</v>
      </c>
      <c r="N3">
        <v>1</v>
      </c>
      <c r="P3" s="1" t="s">
        <v>250</v>
      </c>
      <c r="Q3" s="1"/>
      <c r="R3" t="s">
        <v>2135</v>
      </c>
      <c r="T3" s="1" t="s">
        <v>253</v>
      </c>
      <c r="U3" s="1"/>
      <c r="V3" t="s">
        <v>2137</v>
      </c>
      <c r="X3" t="s">
        <v>248</v>
      </c>
    </row>
    <row r="4" spans="1:26" x14ac:dyDescent="0.25">
      <c r="A4">
        <f>IF(ISERROR(VLOOKUP(Sheet1!A4,$Y$4:$Z$30,2,0)),0,1)</f>
        <v>0</v>
      </c>
      <c r="B4">
        <f>IF(ISERROR(VLOOKUP(Sheet1!A4,$Q$4:$R$16,2,0)),0,1)</f>
        <v>0</v>
      </c>
      <c r="C4">
        <f>IF(ISERROR(VLOOKUP(Sheet1!A4,$U$4:$V$21,2,0)),0,1)</f>
        <v>0</v>
      </c>
      <c r="D4">
        <f>IF(VLOOKUP(Sheet1!A4,CountryCode!C:J,8,0)="非洲",1,0)</f>
        <v>1</v>
      </c>
      <c r="E4">
        <f>IF(VLOOKUP(Sheet1!A4,CountryCode!C:N,12,0)="拉丁美洲和加勒比地区",1,0)</f>
        <v>0</v>
      </c>
      <c r="F4">
        <f>IF(VLOOKUP(Sheet1!A4,CountryCode!C:R,16,0)="高",1,0)</f>
        <v>0</v>
      </c>
      <c r="G4">
        <f t="shared" si="0"/>
        <v>0</v>
      </c>
      <c r="I4" t="s">
        <v>2152</v>
      </c>
      <c r="K4" t="s">
        <v>8</v>
      </c>
      <c r="L4" t="s">
        <v>252</v>
      </c>
      <c r="M4" t="s">
        <v>2147</v>
      </c>
      <c r="N4">
        <v>1</v>
      </c>
      <c r="P4" t="s">
        <v>265</v>
      </c>
      <c r="Q4" t="str">
        <f>VLOOKUP(P4,CountryCode!B:C,2,0)</f>
        <v>AFG</v>
      </c>
      <c r="R4">
        <f>VLOOKUP(P4,CountryCode!B:AU,7,0)</f>
        <v>1</v>
      </c>
      <c r="T4" t="s">
        <v>2136</v>
      </c>
      <c r="U4" t="e">
        <f>VLOOKUP(T4,CountryCode!B:C,2,0)</f>
        <v>#N/A</v>
      </c>
      <c r="V4" t="e">
        <f>VLOOKUP(T4,CountryCode!B:AU,7,0)</f>
        <v>#N/A</v>
      </c>
      <c r="X4" t="s">
        <v>478</v>
      </c>
      <c r="Y4" t="str">
        <f>VLOOKUP(X4,CountryCode!B:C,2,0)</f>
        <v>AUT</v>
      </c>
      <c r="Z4">
        <f>VLOOKUP(X4,CountryCode!B:AU,7,0)</f>
        <v>1</v>
      </c>
    </row>
    <row r="5" spans="1:26" x14ac:dyDescent="0.25">
      <c r="A5">
        <f>IF(ISERROR(VLOOKUP(Sheet1!A5,$Y$4:$Z$30,2,0)),0,1)</f>
        <v>0</v>
      </c>
      <c r="B5">
        <f>IF(ISERROR(VLOOKUP(Sheet1!A5,$Q$4:$R$16,2,0)),0,1)</f>
        <v>0</v>
      </c>
      <c r="C5">
        <f>IF(ISERROR(VLOOKUP(Sheet1!A5,$U$4:$V$21,2,0)),0,1)</f>
        <v>0</v>
      </c>
      <c r="D5">
        <f>IF(VLOOKUP(Sheet1!A5,CountryCode!C:J,8,0)="非洲",1,0)</f>
        <v>0</v>
      </c>
      <c r="E5">
        <f>IF(VLOOKUP(Sheet1!A5,CountryCode!C:N,12,0)="拉丁美洲和加勒比地区",1,0)</f>
        <v>1</v>
      </c>
      <c r="F5">
        <f>IF(VLOOKUP(Sheet1!A5,CountryCode!C:R,16,0)="高",1,0)</f>
        <v>0</v>
      </c>
      <c r="G5">
        <f t="shared" si="0"/>
        <v>0</v>
      </c>
      <c r="I5" t="s">
        <v>2153</v>
      </c>
      <c r="K5" t="s">
        <v>249</v>
      </c>
      <c r="L5" t="s">
        <v>243</v>
      </c>
      <c r="M5" t="s">
        <v>2148</v>
      </c>
      <c r="N5">
        <v>1</v>
      </c>
      <c r="P5" t="s">
        <v>266</v>
      </c>
      <c r="Q5" t="str">
        <f>VLOOKUP(P5,CountryCode!B:C,2,0)</f>
        <v>ARM</v>
      </c>
      <c r="R5">
        <f>VLOOKUP(P5,CountryCode!B:AU,7,0)</f>
        <v>1</v>
      </c>
      <c r="T5" t="s">
        <v>546</v>
      </c>
      <c r="U5" t="str">
        <f>VLOOKUP(T5,CountryCode!B:C,2,0)</f>
        <v>BHR</v>
      </c>
      <c r="V5">
        <f>VLOOKUP(T5,CountryCode!B:AU,7,0)</f>
        <v>1</v>
      </c>
      <c r="X5" t="s">
        <v>500</v>
      </c>
      <c r="Y5" t="str">
        <f>VLOOKUP(X5,CountryCode!B:C,2,0)</f>
        <v>BEL</v>
      </c>
      <c r="Z5">
        <f>VLOOKUP(X5,CountryCode!B:AU,7,0)</f>
        <v>0</v>
      </c>
    </row>
    <row r="6" spans="1:26" x14ac:dyDescent="0.25">
      <c r="A6">
        <f>IF(ISERROR(VLOOKUP(Sheet1!A6,$Y$4:$Z$30,2,0)),0,1)</f>
        <v>0</v>
      </c>
      <c r="B6">
        <f>IF(ISERROR(VLOOKUP(Sheet1!A6,$Q$4:$R$16,2,0)),0,1)</f>
        <v>0</v>
      </c>
      <c r="C6">
        <f>IF(ISERROR(VLOOKUP(Sheet1!A6,$U$4:$V$21,2,0)),0,1)</f>
        <v>0</v>
      </c>
      <c r="D6">
        <f>IF(VLOOKUP(Sheet1!A6,CountryCode!C:J,8,0)="非洲",1,0)</f>
        <v>0</v>
      </c>
      <c r="E6">
        <f>IF(VLOOKUP(Sheet1!A6,CountryCode!C:N,12,0)="拉丁美洲和加勒比地区",1,0)</f>
        <v>0</v>
      </c>
      <c r="F6">
        <f>IF(VLOOKUP(Sheet1!A6,CountryCode!C:R,16,0)="高",1,0)</f>
        <v>0</v>
      </c>
      <c r="G6">
        <f t="shared" si="0"/>
        <v>1</v>
      </c>
      <c r="I6" t="s">
        <v>9</v>
      </c>
      <c r="K6" s="1" t="s">
        <v>250</v>
      </c>
      <c r="L6" t="s">
        <v>255</v>
      </c>
      <c r="M6" t="s">
        <v>2149</v>
      </c>
      <c r="N6">
        <v>1</v>
      </c>
      <c r="P6" t="s">
        <v>267</v>
      </c>
      <c r="Q6" t="str">
        <f>VLOOKUP(P6,CountryCode!B:C,2,0)</f>
        <v>AZE</v>
      </c>
      <c r="R6">
        <f>VLOOKUP(P6,CountryCode!B:AU,7,0)</f>
        <v>1</v>
      </c>
      <c r="T6" t="s">
        <v>789</v>
      </c>
      <c r="U6" t="str">
        <f>VLOOKUP(T6,CountryCode!B:C,2,0)</f>
        <v>CYP</v>
      </c>
      <c r="V6">
        <f>VLOOKUP(T6,CountryCode!B:AU,7,0)</f>
        <v>1</v>
      </c>
      <c r="X6" t="s">
        <v>537</v>
      </c>
      <c r="Y6" t="str">
        <f>VLOOKUP(X6,CountryCode!B:C,2,0)</f>
        <v>BGR</v>
      </c>
      <c r="Z6">
        <f>VLOOKUP(X6,CountryCode!B:AU,7,0)</f>
        <v>1</v>
      </c>
    </row>
    <row r="7" spans="1:26" x14ac:dyDescent="0.25">
      <c r="A7">
        <f>IF(ISERROR(VLOOKUP(Sheet1!A7,$Y$4:$Z$30,2,0)),0,1)</f>
        <v>0</v>
      </c>
      <c r="B7">
        <f>IF(ISERROR(VLOOKUP(Sheet1!A7,$Q$4:$R$16,2,0)),0,1)</f>
        <v>0</v>
      </c>
      <c r="C7">
        <f>IF(ISERROR(VLOOKUP(Sheet1!A7,$U$4:$V$21,2,0)),0,1)</f>
        <v>0</v>
      </c>
      <c r="D7">
        <f>IF(VLOOKUP(Sheet1!A7,CountryCode!C:J,8,0)="非洲",1,0)</f>
        <v>0</v>
      </c>
      <c r="E7">
        <f>IF(VLOOKUP(Sheet1!A7,CountryCode!C:N,12,0)="拉丁美洲和加勒比地区",1,0)</f>
        <v>0</v>
      </c>
      <c r="F7">
        <f>IF(VLOOKUP(Sheet1!A7,CountryCode!C:R,16,0)="高",1,0)</f>
        <v>0</v>
      </c>
      <c r="G7">
        <f t="shared" si="0"/>
        <v>1</v>
      </c>
      <c r="I7" t="s">
        <v>2154</v>
      </c>
      <c r="K7" t="s">
        <v>6</v>
      </c>
      <c r="L7" t="s">
        <v>244</v>
      </c>
      <c r="M7" t="s">
        <v>2150</v>
      </c>
      <c r="N7">
        <v>1</v>
      </c>
      <c r="P7" t="s">
        <v>268</v>
      </c>
      <c r="Q7" t="str">
        <f>VLOOKUP(P7,CountryCode!B:C,2,0)</f>
        <v>BLR</v>
      </c>
      <c r="R7">
        <f>VLOOKUP(P7,CountryCode!B:AU,7,0)</f>
        <v>1</v>
      </c>
      <c r="T7" t="s">
        <v>14</v>
      </c>
      <c r="U7" t="str">
        <f>VLOOKUP(T7,CountryCode!B:C,2,0)</f>
        <v>EGY</v>
      </c>
      <c r="V7">
        <f>VLOOKUP(T7,CountryCode!B:AU,7,0)</f>
        <v>1</v>
      </c>
      <c r="X7" t="s">
        <v>1089</v>
      </c>
      <c r="Y7" t="str">
        <f>VLOOKUP(X7,CountryCode!B:C,2,0)</f>
        <v>HRV</v>
      </c>
      <c r="Z7">
        <f>VLOOKUP(X7,CountryCode!B:AU,7,0)</f>
        <v>1</v>
      </c>
    </row>
    <row r="8" spans="1:26" x14ac:dyDescent="0.25">
      <c r="A8">
        <f>IF(ISERROR(VLOOKUP(Sheet1!A8,$Y$4:$Z$30,2,0)),0,1)</f>
        <v>0</v>
      </c>
      <c r="B8">
        <f>IF(ISERROR(VLOOKUP(Sheet1!A8,$Q$4:$R$16,2,0)),0,1)</f>
        <v>0</v>
      </c>
      <c r="C8">
        <f>IF(ISERROR(VLOOKUP(Sheet1!A8,$U$4:$V$21,2,0)),0,1)</f>
        <v>0</v>
      </c>
      <c r="D8">
        <f>IF(VLOOKUP(Sheet1!A8,CountryCode!C:J,8,0)="非洲",1,0)</f>
        <v>0</v>
      </c>
      <c r="E8">
        <f>IF(VLOOKUP(Sheet1!A8,CountryCode!C:N,12,0)="拉丁美洲和加勒比地区",1,0)</f>
        <v>0</v>
      </c>
      <c r="F8">
        <f>IF(VLOOKUP(Sheet1!A8,CountryCode!C:R,16,0)="高",1,0)</f>
        <v>1</v>
      </c>
      <c r="G8">
        <f t="shared" si="0"/>
        <v>0</v>
      </c>
      <c r="I8" t="s">
        <v>2155</v>
      </c>
      <c r="K8" t="s">
        <v>251</v>
      </c>
      <c r="L8" t="s">
        <v>5</v>
      </c>
      <c r="P8" t="s">
        <v>269</v>
      </c>
      <c r="Q8" t="str">
        <f>VLOOKUP(P8,CountryCode!B:C,2,0)</f>
        <v>GEO</v>
      </c>
      <c r="R8">
        <f>VLOOKUP(P8,CountryCode!B:AU,7,0)</f>
        <v>1</v>
      </c>
      <c r="T8" t="s">
        <v>1142</v>
      </c>
      <c r="U8" t="str">
        <f>VLOOKUP(T8,CountryCode!B:C,2,0)</f>
        <v>IRN</v>
      </c>
      <c r="V8">
        <f>VLOOKUP(T8,CountryCode!B:AU,7,0)</f>
        <v>1</v>
      </c>
      <c r="X8" t="s">
        <v>2144</v>
      </c>
      <c r="Y8" t="str">
        <f>VLOOKUP(X8,CountryCode!B:C,2,0)</f>
        <v>CYP</v>
      </c>
      <c r="Z8">
        <f>VLOOKUP(X8,CountryCode!B:AU,7,0)</f>
        <v>1</v>
      </c>
    </row>
    <row r="9" spans="1:26" x14ac:dyDescent="0.25">
      <c r="A9">
        <f>IF(ISERROR(VLOOKUP(Sheet1!A9,$Y$4:$Z$30,2,0)),0,1)</f>
        <v>0</v>
      </c>
      <c r="B9">
        <f>IF(ISERROR(VLOOKUP(Sheet1!A9,$Q$4:$R$16,2,0)),0,1)</f>
        <v>0</v>
      </c>
      <c r="C9">
        <f>IF(ISERROR(VLOOKUP(Sheet1!A9,$U$4:$V$21,2,0)),0,1)</f>
        <v>0</v>
      </c>
      <c r="D9">
        <f>IF(VLOOKUP(Sheet1!A9,CountryCode!C:J,8,0)="非洲",1,0)</f>
        <v>0</v>
      </c>
      <c r="E9">
        <f>IF(VLOOKUP(Sheet1!A9,CountryCode!C:N,12,0)="拉丁美洲和加勒比地区",1,0)</f>
        <v>0</v>
      </c>
      <c r="F9">
        <f>IF(VLOOKUP(Sheet1!A9,CountryCode!C:R,16,0)="高",1,0)</f>
        <v>0</v>
      </c>
      <c r="G9">
        <f t="shared" si="0"/>
        <v>1</v>
      </c>
      <c r="I9" t="s">
        <v>685</v>
      </c>
      <c r="K9" s="1" t="s">
        <v>253</v>
      </c>
      <c r="L9" t="s">
        <v>7</v>
      </c>
      <c r="P9" t="s">
        <v>270</v>
      </c>
      <c r="Q9" t="str">
        <f>VLOOKUP(P9,CountryCode!B:C,2,0)</f>
        <v>KAZ</v>
      </c>
      <c r="R9">
        <f>VLOOKUP(P9,CountryCode!B:AU,7,0)</f>
        <v>1</v>
      </c>
      <c r="T9" t="s">
        <v>1150</v>
      </c>
      <c r="U9" t="str">
        <f>VLOOKUP(T9,CountryCode!B:C,2,0)</f>
        <v>IRQ</v>
      </c>
      <c r="V9">
        <f>VLOOKUP(T9,CountryCode!B:AU,7,0)</f>
        <v>1</v>
      </c>
      <c r="X9" t="s">
        <v>796</v>
      </c>
      <c r="Y9" t="str">
        <f>VLOOKUP(X9,CountryCode!B:C,2,0)</f>
        <v>CZE</v>
      </c>
      <c r="Z9">
        <f>VLOOKUP(X9,CountryCode!B:AU,7,0)</f>
        <v>1</v>
      </c>
    </row>
    <row r="10" spans="1:26" x14ac:dyDescent="0.25">
      <c r="A10">
        <f>IF(ISERROR(VLOOKUP(Sheet1!A10,$Y$4:$Z$30,2,0)),0,1)</f>
        <v>0</v>
      </c>
      <c r="B10">
        <f>IF(ISERROR(VLOOKUP(Sheet1!A10,$Q$4:$R$16,2,0)),0,1)</f>
        <v>0</v>
      </c>
      <c r="C10">
        <f>IF(ISERROR(VLOOKUP(Sheet1!A10,$U$4:$V$21,2,0)),0,1)</f>
        <v>1</v>
      </c>
      <c r="D10">
        <f>IF(VLOOKUP(Sheet1!A10,CountryCode!C:J,8,0)="非洲",1,0)</f>
        <v>0</v>
      </c>
      <c r="E10">
        <f>IF(VLOOKUP(Sheet1!A10,CountryCode!C:N,12,0)="拉丁美洲和加勒比地区",1,0)</f>
        <v>0</v>
      </c>
      <c r="F10">
        <f>IF(VLOOKUP(Sheet1!A10,CountryCode!C:R,16,0)="高",1,0)</f>
        <v>1</v>
      </c>
      <c r="G10">
        <f t="shared" si="0"/>
        <v>0</v>
      </c>
      <c r="I10" t="s">
        <v>1123</v>
      </c>
      <c r="K10" s="1" t="s">
        <v>254</v>
      </c>
      <c r="L10" t="s">
        <v>9</v>
      </c>
      <c r="P10" t="s">
        <v>271</v>
      </c>
      <c r="Q10" t="str">
        <f>VLOOKUP(P10,CountryCode!B:C,2,0)</f>
        <v>KGZ</v>
      </c>
      <c r="R10">
        <f>VLOOKUP(P10,CountryCode!B:AU,7,0)</f>
        <v>1</v>
      </c>
      <c r="T10" t="s">
        <v>1163</v>
      </c>
      <c r="U10" t="str">
        <f>VLOOKUP(T10,CountryCode!B:C,2,0)</f>
        <v>ISR</v>
      </c>
      <c r="V10">
        <f>VLOOKUP(T10,CountryCode!B:AU,7,0)</f>
        <v>1</v>
      </c>
      <c r="X10" t="s">
        <v>824</v>
      </c>
      <c r="Y10" t="str">
        <f>VLOOKUP(X10,CountryCode!B:C,2,0)</f>
        <v>DNK</v>
      </c>
      <c r="Z10">
        <f>VLOOKUP(X10,CountryCode!B:AU,7,0)</f>
        <v>0</v>
      </c>
    </row>
    <row r="11" spans="1:26" x14ac:dyDescent="0.25">
      <c r="A11">
        <f>IF(ISERROR(VLOOKUP(Sheet1!A11,$Y$4:$Z$30,2,0)),0,1)</f>
        <v>0</v>
      </c>
      <c r="B11">
        <f>IF(ISERROR(VLOOKUP(Sheet1!A11,$Q$4:$R$16,2,0)),0,1)</f>
        <v>0</v>
      </c>
      <c r="C11">
        <f>IF(ISERROR(VLOOKUP(Sheet1!A11,$U$4:$V$21,2,0)),0,1)</f>
        <v>0</v>
      </c>
      <c r="D11">
        <f>IF(VLOOKUP(Sheet1!A11,CountryCode!C:J,8,0)="非洲",1,0)</f>
        <v>0</v>
      </c>
      <c r="E11">
        <f>IF(VLOOKUP(Sheet1!A11,CountryCode!C:N,12,0)="拉丁美洲和加勒比地区",1,0)</f>
        <v>1</v>
      </c>
      <c r="F11">
        <f>IF(VLOOKUP(Sheet1!A11,CountryCode!C:R,16,0)="高",1,0)</f>
        <v>0</v>
      </c>
      <c r="G11">
        <f t="shared" si="0"/>
        <v>0</v>
      </c>
      <c r="I11" t="s">
        <v>1197</v>
      </c>
      <c r="K11" s="1" t="s">
        <v>256</v>
      </c>
      <c r="L11" t="s">
        <v>263</v>
      </c>
      <c r="P11" t="s">
        <v>272</v>
      </c>
      <c r="Q11" t="str">
        <f>VLOOKUP(P11,CountryCode!B:C,2,0)</f>
        <v>MNG</v>
      </c>
      <c r="R11">
        <f>VLOOKUP(P11,CountryCode!B:AU,7,0)</f>
        <v>1</v>
      </c>
      <c r="T11" t="s">
        <v>1191</v>
      </c>
      <c r="U11" t="str">
        <f>VLOOKUP(T11,CountryCode!B:C,2,0)</f>
        <v>JOR</v>
      </c>
      <c r="V11">
        <f>VLOOKUP(T11,CountryCode!B:AU,7,0)</f>
        <v>1</v>
      </c>
      <c r="X11" t="s">
        <v>883</v>
      </c>
      <c r="Y11" t="str">
        <f>VLOOKUP(X11,CountryCode!B:C,2,0)</f>
        <v>EST</v>
      </c>
      <c r="Z11">
        <f>VLOOKUP(X11,CountryCode!B:AU,7,0)</f>
        <v>1</v>
      </c>
    </row>
    <row r="12" spans="1:26" x14ac:dyDescent="0.25">
      <c r="A12">
        <f>IF(ISERROR(VLOOKUP(Sheet1!A12,$Y$4:$Z$30,2,0)),0,1)</f>
        <v>0</v>
      </c>
      <c r="B12">
        <f>IF(ISERROR(VLOOKUP(Sheet1!A12,$Q$4:$R$16,2,0)),0,1)</f>
        <v>1</v>
      </c>
      <c r="C12">
        <f>IF(ISERROR(VLOOKUP(Sheet1!A12,$U$4:$V$21,2,0)),0,1)</f>
        <v>0</v>
      </c>
      <c r="D12">
        <f>IF(VLOOKUP(Sheet1!A12,CountryCode!C:J,8,0)="非洲",1,0)</f>
        <v>0</v>
      </c>
      <c r="E12">
        <f>IF(VLOOKUP(Sheet1!A12,CountryCode!C:N,12,0)="拉丁美洲和加勒比地区",1,0)</f>
        <v>0</v>
      </c>
      <c r="F12">
        <f>IF(VLOOKUP(Sheet1!A12,CountryCode!C:R,16,0)="高",1,0)</f>
        <v>0</v>
      </c>
      <c r="G12">
        <f t="shared" si="0"/>
        <v>0</v>
      </c>
      <c r="I12" t="s">
        <v>1714</v>
      </c>
      <c r="K12" s="1" t="s">
        <v>257</v>
      </c>
      <c r="L12" t="s">
        <v>245</v>
      </c>
      <c r="P12" t="s">
        <v>273</v>
      </c>
      <c r="Q12" t="str">
        <f>VLOOKUP(P12,CountryCode!B:C,2,0)</f>
        <v>MDA</v>
      </c>
      <c r="R12">
        <f>VLOOKUP(P12,CountryCode!B:AU,7,0)</f>
        <v>1</v>
      </c>
      <c r="T12" t="s">
        <v>1257</v>
      </c>
      <c r="U12" t="str">
        <f>VLOOKUP(T12,CountryCode!B:C,2,0)</f>
        <v>KWT</v>
      </c>
      <c r="V12">
        <f>VLOOKUP(T12,CountryCode!B:AU,7,0)</f>
        <v>1</v>
      </c>
      <c r="X12" t="s">
        <v>897</v>
      </c>
      <c r="Y12" t="str">
        <f>VLOOKUP(X12,CountryCode!B:C,2,0)</f>
        <v>FIN</v>
      </c>
      <c r="Z12">
        <f>VLOOKUP(X12,CountryCode!B:AU,7,0)</f>
        <v>0</v>
      </c>
    </row>
    <row r="13" spans="1:26" x14ac:dyDescent="0.25">
      <c r="A13">
        <f>IF(ISERROR(VLOOKUP(Sheet1!A13,$Y$4:$Z$30,2,0)),0,1)</f>
        <v>0</v>
      </c>
      <c r="B13">
        <f>IF(ISERROR(VLOOKUP(Sheet1!A13,$Q$4:$R$16,2,0)),0,1)</f>
        <v>0</v>
      </c>
      <c r="C13">
        <f>IF(ISERROR(VLOOKUP(Sheet1!A13,$U$4:$V$21,2,0)),0,1)</f>
        <v>0</v>
      </c>
      <c r="D13">
        <f>IF(VLOOKUP(Sheet1!A13,CountryCode!C:J,8,0)="非洲",1,0)</f>
        <v>0</v>
      </c>
      <c r="E13">
        <f>IF(VLOOKUP(Sheet1!A13,CountryCode!C:N,12,0)="拉丁美洲和加勒比地区",1,0)</f>
        <v>0</v>
      </c>
      <c r="F13">
        <f>IF(VLOOKUP(Sheet1!A13,CountryCode!C:R,16,0)="高",1,0)</f>
        <v>0</v>
      </c>
      <c r="G13">
        <f t="shared" si="0"/>
        <v>1</v>
      </c>
      <c r="I13" t="s">
        <v>2022</v>
      </c>
      <c r="K13" s="1" t="s">
        <v>258</v>
      </c>
      <c r="P13" t="s">
        <v>274</v>
      </c>
      <c r="Q13" t="str">
        <f>VLOOKUP(P13,CountryCode!B:C,2,0)</f>
        <v>TJK</v>
      </c>
      <c r="R13">
        <f>VLOOKUP(P13,CountryCode!B:AU,7,0)</f>
        <v>1</v>
      </c>
      <c r="T13" t="s">
        <v>1274</v>
      </c>
      <c r="U13" t="str">
        <f>VLOOKUP(T13,CountryCode!B:C,2,0)</f>
        <v>LBN</v>
      </c>
      <c r="V13">
        <f>VLOOKUP(T13,CountryCode!B:AU,7,0)</f>
        <v>1</v>
      </c>
      <c r="X13" t="s">
        <v>922</v>
      </c>
      <c r="Y13" t="str">
        <f>VLOOKUP(X13,CountryCode!B:C,2,0)</f>
        <v>FRA</v>
      </c>
      <c r="Z13">
        <f>VLOOKUP(X13,CountryCode!B:AU,7,0)</f>
        <v>0</v>
      </c>
    </row>
    <row r="14" spans="1:26" x14ac:dyDescent="0.25">
      <c r="A14">
        <f>IF(ISERROR(VLOOKUP(Sheet1!A14,$Y$4:$Z$30,2,0)),0,1)</f>
        <v>0</v>
      </c>
      <c r="B14">
        <f>IF(ISERROR(VLOOKUP(Sheet1!A14,$Q$4:$R$16,2,0)),0,1)</f>
        <v>0</v>
      </c>
      <c r="C14">
        <f>IF(ISERROR(VLOOKUP(Sheet1!A14,$U$4:$V$21,2,0)),0,1)</f>
        <v>0</v>
      </c>
      <c r="D14">
        <f>IF(VLOOKUP(Sheet1!A14,CountryCode!C:J,8,0)="非洲",1,0)</f>
        <v>0</v>
      </c>
      <c r="E14">
        <f>IF(VLOOKUP(Sheet1!A14,CountryCode!C:N,12,0)="拉丁美洲和加勒比地区",1,0)</f>
        <v>0</v>
      </c>
      <c r="F14">
        <f>IF(VLOOKUP(Sheet1!A14,CountryCode!C:R,16,0)="高",1,0)</f>
        <v>0</v>
      </c>
      <c r="G14">
        <f t="shared" si="0"/>
        <v>1</v>
      </c>
      <c r="K14" t="s">
        <v>260</v>
      </c>
      <c r="P14" t="s">
        <v>275</v>
      </c>
      <c r="Q14" t="str">
        <f>VLOOKUP(P14,CountryCode!B:C,2,0)</f>
        <v>TKM</v>
      </c>
      <c r="R14">
        <f>VLOOKUP(P14,CountryCode!B:AU,7,0)</f>
        <v>1</v>
      </c>
      <c r="T14" t="s">
        <v>1588</v>
      </c>
      <c r="U14" t="str">
        <f>VLOOKUP(T14,CountryCode!B:C,2,0)</f>
        <v>OMN</v>
      </c>
      <c r="V14">
        <f>VLOOKUP(T14,CountryCode!B:AU,7,0)</f>
        <v>1</v>
      </c>
      <c r="X14" t="s">
        <v>804</v>
      </c>
      <c r="Y14" t="str">
        <f>VLOOKUP(X14,CountryCode!B:C,2,0)</f>
        <v>DEU</v>
      </c>
      <c r="Z14">
        <f>VLOOKUP(X14,CountryCode!B:AU,7,0)</f>
        <v>0</v>
      </c>
    </row>
    <row r="15" spans="1:26" x14ac:dyDescent="0.25">
      <c r="A15">
        <f>IF(ISERROR(VLOOKUP(Sheet1!A15,$Y$4:$Z$30,2,0)),0,1)</f>
        <v>0</v>
      </c>
      <c r="B15">
        <f>IF(ISERROR(VLOOKUP(Sheet1!A15,$Q$4:$R$16,2,0)),0,1)</f>
        <v>0</v>
      </c>
      <c r="C15">
        <f>IF(ISERROR(VLOOKUP(Sheet1!A15,$U$4:$V$21,2,0)),0,1)</f>
        <v>0</v>
      </c>
      <c r="D15">
        <f>IF(VLOOKUP(Sheet1!A15,CountryCode!C:J,8,0)="非洲",1,0)</f>
        <v>0</v>
      </c>
      <c r="E15">
        <f>IF(VLOOKUP(Sheet1!A15,CountryCode!C:N,12,0)="拉丁美洲和加勒比地区",1,0)</f>
        <v>0</v>
      </c>
      <c r="F15">
        <f>IF(VLOOKUP(Sheet1!A15,CountryCode!C:R,16,0)="高",1,0)</f>
        <v>0</v>
      </c>
      <c r="G15">
        <f t="shared" si="0"/>
        <v>1</v>
      </c>
      <c r="K15" s="1" t="s">
        <v>264</v>
      </c>
      <c r="P15" t="s">
        <v>276</v>
      </c>
      <c r="Q15" t="str">
        <f>VLOOKUP(P15,CountryCode!B:C,2,0)</f>
        <v>UKR</v>
      </c>
      <c r="R15">
        <f>VLOOKUP(P15,CountryCode!B:AU,7,0)</f>
        <v>1</v>
      </c>
      <c r="T15" t="s">
        <v>1626</v>
      </c>
      <c r="U15" t="str">
        <f>VLOOKUP(T15,CountryCode!B:C,2,0)</f>
        <v>PLE</v>
      </c>
      <c r="V15">
        <f>VLOOKUP(T15,CountryCode!B:AU,7,0)</f>
        <v>1</v>
      </c>
      <c r="X15" t="s">
        <v>1023</v>
      </c>
      <c r="Y15" t="str">
        <f>VLOOKUP(X15,CountryCode!B:C,2,0)</f>
        <v>GRC</v>
      </c>
      <c r="Z15">
        <f>VLOOKUP(X15,CountryCode!B:AU,7,0)</f>
        <v>1</v>
      </c>
    </row>
    <row r="16" spans="1:26" x14ac:dyDescent="0.25">
      <c r="A16">
        <f>IF(ISERROR(VLOOKUP(Sheet1!A16,$Y$4:$Z$30,2,0)),0,1)</f>
        <v>0</v>
      </c>
      <c r="B16">
        <f>IF(ISERROR(VLOOKUP(Sheet1!A16,$Q$4:$R$16,2,0)),0,1)</f>
        <v>0</v>
      </c>
      <c r="C16">
        <f>IF(ISERROR(VLOOKUP(Sheet1!A16,$U$4:$V$21,2,0)),0,1)</f>
        <v>0</v>
      </c>
      <c r="D16">
        <f>IF(VLOOKUP(Sheet1!A16,CountryCode!C:J,8,0)="非洲",1,0)</f>
        <v>0</v>
      </c>
      <c r="E16">
        <f>IF(VLOOKUP(Sheet1!A16,CountryCode!C:N,12,0)="拉丁美洲和加勒比地区",1,0)</f>
        <v>1</v>
      </c>
      <c r="F16">
        <f>IF(VLOOKUP(Sheet1!A16,CountryCode!C:R,16,0)="高",1,0)</f>
        <v>0</v>
      </c>
      <c r="G16">
        <f t="shared" si="0"/>
        <v>0</v>
      </c>
      <c r="P16" t="s">
        <v>277</v>
      </c>
      <c r="Q16" t="str">
        <f>VLOOKUP(P16,CountryCode!B:C,2,0)</f>
        <v>UZB</v>
      </c>
      <c r="R16">
        <f>VLOOKUP(P16,CountryCode!B:AU,7,0)</f>
        <v>1</v>
      </c>
      <c r="T16" t="s">
        <v>1694</v>
      </c>
      <c r="U16" t="str">
        <f>VLOOKUP(T16,CountryCode!B:C,2,0)</f>
        <v>QAT</v>
      </c>
      <c r="V16">
        <f>VLOOKUP(T16,CountryCode!B:AU,7,0)</f>
        <v>1</v>
      </c>
      <c r="X16" t="s">
        <v>1103</v>
      </c>
      <c r="Y16" t="str">
        <f>VLOOKUP(X16,CountryCode!B:C,2,0)</f>
        <v>HUN</v>
      </c>
      <c r="Z16">
        <f>VLOOKUP(X16,CountryCode!B:AU,7,0)</f>
        <v>1</v>
      </c>
    </row>
    <row r="17" spans="1:26" x14ac:dyDescent="0.25">
      <c r="A17">
        <f>IF(ISERROR(VLOOKUP(Sheet1!A17,$Y$4:$Z$30,2,0)),0,1)</f>
        <v>0</v>
      </c>
      <c r="B17">
        <f>IF(ISERROR(VLOOKUP(Sheet1!A17,$Q$4:$R$16,2,0)),0,1)</f>
        <v>0</v>
      </c>
      <c r="C17">
        <f>IF(ISERROR(VLOOKUP(Sheet1!A17,$U$4:$V$21,2,0)),0,1)</f>
        <v>0</v>
      </c>
      <c r="D17">
        <f>IF(VLOOKUP(Sheet1!A17,CountryCode!C:J,8,0)="非洲",1,0)</f>
        <v>0</v>
      </c>
      <c r="E17">
        <f>IF(VLOOKUP(Sheet1!A17,CountryCode!C:N,12,0)="拉丁美洲和加勒比地区",1,0)</f>
        <v>0</v>
      </c>
      <c r="F17">
        <f>IF(VLOOKUP(Sheet1!A17,CountryCode!C:R,16,0)="高",1,0)</f>
        <v>1</v>
      </c>
      <c r="G17">
        <f t="shared" si="0"/>
        <v>0</v>
      </c>
      <c r="T17" t="s">
        <v>1728</v>
      </c>
      <c r="U17" t="str">
        <f>VLOOKUP(T17,CountryCode!B:C,2,0)</f>
        <v>SAU</v>
      </c>
      <c r="V17">
        <f>VLOOKUP(T17,CountryCode!B:AU,7,0)</f>
        <v>1</v>
      </c>
      <c r="X17" t="s">
        <v>1135</v>
      </c>
      <c r="Y17" t="str">
        <f>VLOOKUP(X17,CountryCode!B:C,2,0)</f>
        <v>IRL</v>
      </c>
      <c r="Z17">
        <f>VLOOKUP(X17,CountryCode!B:AU,7,0)</f>
        <v>0</v>
      </c>
    </row>
    <row r="18" spans="1:26" x14ac:dyDescent="0.25">
      <c r="A18">
        <f>IF(ISERROR(VLOOKUP(Sheet1!A18,$Y$4:$Z$30,2,0)),0,1)</f>
        <v>1</v>
      </c>
      <c r="B18">
        <f>IF(ISERROR(VLOOKUP(Sheet1!A18,$Q$4:$R$16,2,0)),0,1)</f>
        <v>0</v>
      </c>
      <c r="C18">
        <f>IF(ISERROR(VLOOKUP(Sheet1!A18,$U$4:$V$21,2,0)),0,1)</f>
        <v>0</v>
      </c>
      <c r="D18">
        <f>IF(VLOOKUP(Sheet1!A18,CountryCode!C:J,8,0)="非洲",1,0)</f>
        <v>0</v>
      </c>
      <c r="E18">
        <f>IF(VLOOKUP(Sheet1!A18,CountryCode!C:N,12,0)="拉丁美洲和加勒比地区",1,0)</f>
        <v>0</v>
      </c>
      <c r="F18">
        <f>IF(VLOOKUP(Sheet1!A18,CountryCode!C:R,16,0)="高",1,0)</f>
        <v>1</v>
      </c>
      <c r="G18">
        <f t="shared" si="0"/>
        <v>0</v>
      </c>
      <c r="T18" t="s">
        <v>1890</v>
      </c>
      <c r="U18" t="str">
        <f>VLOOKUP(T18,CountryCode!B:C,2,0)</f>
        <v>SYR</v>
      </c>
      <c r="V18">
        <f>VLOOKUP(T18,CountryCode!B:AU,7,0)</f>
        <v>1</v>
      </c>
      <c r="X18" t="s">
        <v>1170</v>
      </c>
      <c r="Y18" t="str">
        <f>VLOOKUP(X18,CountryCode!B:C,2,0)</f>
        <v>ITA</v>
      </c>
      <c r="Z18">
        <f>VLOOKUP(X18,CountryCode!B:AU,7,0)</f>
        <v>1</v>
      </c>
    </row>
    <row r="19" spans="1:26" x14ac:dyDescent="0.25">
      <c r="A19">
        <f>IF(ISERROR(VLOOKUP(Sheet1!A19,$Y$4:$Z$30,2,0)),0,1)</f>
        <v>0</v>
      </c>
      <c r="B19">
        <f>IF(ISERROR(VLOOKUP(Sheet1!A19,$Q$4:$R$16,2,0)),0,1)</f>
        <v>1</v>
      </c>
      <c r="C19">
        <f>IF(ISERROR(VLOOKUP(Sheet1!A19,$U$4:$V$21,2,0)),0,1)</f>
        <v>0</v>
      </c>
      <c r="D19">
        <f>IF(VLOOKUP(Sheet1!A19,CountryCode!C:J,8,0)="非洲",1,0)</f>
        <v>0</v>
      </c>
      <c r="E19">
        <f>IF(VLOOKUP(Sheet1!A19,CountryCode!C:N,12,0)="拉丁美洲和加勒比地区",1,0)</f>
        <v>0</v>
      </c>
      <c r="F19">
        <f>IF(VLOOKUP(Sheet1!A19,CountryCode!C:R,16,0)="高",1,0)</f>
        <v>0</v>
      </c>
      <c r="G19">
        <f t="shared" si="0"/>
        <v>0</v>
      </c>
      <c r="T19" t="s">
        <v>1970</v>
      </c>
      <c r="U19" t="str">
        <f>VLOOKUP(T19,CountryCode!B:C,2,0)</f>
        <v>TUR</v>
      </c>
      <c r="V19">
        <f>VLOOKUP(T19,CountryCode!B:AU,7,0)</f>
        <v>1</v>
      </c>
      <c r="X19" t="s">
        <v>1334</v>
      </c>
      <c r="Y19" t="str">
        <f>VLOOKUP(X19,CountryCode!B:C,2,0)</f>
        <v>LVA</v>
      </c>
      <c r="Z19">
        <f>VLOOKUP(X19,CountryCode!B:AU,7,0)</f>
        <v>1</v>
      </c>
    </row>
    <row r="20" spans="1:26" x14ac:dyDescent="0.25">
      <c r="A20">
        <f>IF(ISERROR(VLOOKUP(Sheet1!A20,$Y$4:$Z$30,2,0)),0,1)</f>
        <v>0</v>
      </c>
      <c r="B20">
        <f>IF(ISERROR(VLOOKUP(Sheet1!A20,$Q$4:$R$16,2,0)),0,1)</f>
        <v>0</v>
      </c>
      <c r="C20">
        <f>IF(ISERROR(VLOOKUP(Sheet1!A20,$U$4:$V$21,2,0)),0,1)</f>
        <v>0</v>
      </c>
      <c r="D20">
        <f>IF(VLOOKUP(Sheet1!A20,CountryCode!C:J,8,0)="非洲",1,0)</f>
        <v>1</v>
      </c>
      <c r="E20">
        <f>IF(VLOOKUP(Sheet1!A20,CountryCode!C:N,12,0)="拉丁美洲和加勒比地区",1,0)</f>
        <v>0</v>
      </c>
      <c r="F20">
        <f>IF(VLOOKUP(Sheet1!A20,CountryCode!C:R,16,0)="高",1,0)</f>
        <v>0</v>
      </c>
      <c r="G20">
        <f t="shared" si="0"/>
        <v>0</v>
      </c>
      <c r="T20" t="s">
        <v>413</v>
      </c>
      <c r="U20" t="str">
        <f>VLOOKUP(T20,CountryCode!B:C,2,0)</f>
        <v>ARE</v>
      </c>
      <c r="V20">
        <f>VLOOKUP(T20,CountryCode!B:AU,7,0)</f>
        <v>1</v>
      </c>
      <c r="X20" t="s">
        <v>1321</v>
      </c>
      <c r="Y20" t="str">
        <f>VLOOKUP(X20,CountryCode!B:C,2,0)</f>
        <v>LTU</v>
      </c>
      <c r="Z20">
        <f>VLOOKUP(X20,CountryCode!B:AU,7,0)</f>
        <v>1</v>
      </c>
    </row>
    <row r="21" spans="1:26" x14ac:dyDescent="0.25">
      <c r="A21">
        <f>IF(ISERROR(VLOOKUP(Sheet1!A21,$Y$4:$Z$30,2,0)),0,1)</f>
        <v>1</v>
      </c>
      <c r="B21">
        <f>IF(ISERROR(VLOOKUP(Sheet1!A21,$Q$4:$R$16,2,0)),0,1)</f>
        <v>0</v>
      </c>
      <c r="C21">
        <f>IF(ISERROR(VLOOKUP(Sheet1!A21,$U$4:$V$21,2,0)),0,1)</f>
        <v>0</v>
      </c>
      <c r="D21">
        <f>IF(VLOOKUP(Sheet1!A21,CountryCode!C:J,8,0)="非洲",1,0)</f>
        <v>0</v>
      </c>
      <c r="E21">
        <f>IF(VLOOKUP(Sheet1!A21,CountryCode!C:N,12,0)="拉丁美洲和加勒比地区",1,0)</f>
        <v>0</v>
      </c>
      <c r="F21">
        <f>IF(VLOOKUP(Sheet1!A21,CountryCode!C:R,16,0)="高",1,0)</f>
        <v>1</v>
      </c>
      <c r="G21">
        <f t="shared" si="0"/>
        <v>0</v>
      </c>
      <c r="I21" t="s">
        <v>245</v>
      </c>
      <c r="T21" t="s">
        <v>2108</v>
      </c>
      <c r="U21" t="str">
        <f>VLOOKUP(T21,CountryCode!B:C,2,0)</f>
        <v>YEM</v>
      </c>
      <c r="V21">
        <f>VLOOKUP(T21,CountryCode!B:AU,7,0)</f>
        <v>1</v>
      </c>
      <c r="X21" t="s">
        <v>1328</v>
      </c>
      <c r="Y21" t="str">
        <f>VLOOKUP(X21,CountryCode!B:C,2,0)</f>
        <v>LUX</v>
      </c>
      <c r="Z21">
        <f>VLOOKUP(X21,CountryCode!B:AU,7,0)</f>
        <v>1</v>
      </c>
    </row>
    <row r="22" spans="1:26" x14ac:dyDescent="0.25">
      <c r="A22">
        <f>IF(ISERROR(VLOOKUP(Sheet1!A22,$Y$4:$Z$30,2,0)),0,1)</f>
        <v>0</v>
      </c>
      <c r="B22">
        <f>IF(ISERROR(VLOOKUP(Sheet1!A22,$Q$4:$R$16,2,0)),0,1)</f>
        <v>0</v>
      </c>
      <c r="C22">
        <f>IF(ISERROR(VLOOKUP(Sheet1!A22,$U$4:$V$21,2,0)),0,1)</f>
        <v>0</v>
      </c>
      <c r="D22">
        <f>IF(VLOOKUP(Sheet1!A22,CountryCode!C:J,8,0)="非洲",1,0)</f>
        <v>1</v>
      </c>
      <c r="E22">
        <f>IF(VLOOKUP(Sheet1!A22,CountryCode!C:N,12,0)="拉丁美洲和加勒比地区",1,0)</f>
        <v>0</v>
      </c>
      <c r="F22">
        <f>IF(VLOOKUP(Sheet1!A22,CountryCode!C:R,16,0)="高",1,0)</f>
        <v>0</v>
      </c>
      <c r="G22">
        <f t="shared" si="0"/>
        <v>0</v>
      </c>
      <c r="I22" t="s">
        <v>685</v>
      </c>
      <c r="X22" t="s">
        <v>1420</v>
      </c>
      <c r="Y22" t="str">
        <f>VLOOKUP(X22,CountryCode!B:C,2,0)</f>
        <v>MLT</v>
      </c>
      <c r="Z22">
        <f>VLOOKUP(X22,CountryCode!B:AU,7,0)</f>
        <v>1</v>
      </c>
    </row>
    <row r="23" spans="1:26" x14ac:dyDescent="0.25">
      <c r="A23">
        <f>IF(ISERROR(VLOOKUP(Sheet1!A23,$Y$4:$Z$30,2,0)),0,1)</f>
        <v>0</v>
      </c>
      <c r="B23">
        <f>IF(ISERROR(VLOOKUP(Sheet1!A23,$Q$4:$R$16,2,0)),0,1)</f>
        <v>0</v>
      </c>
      <c r="C23">
        <f>IF(ISERROR(VLOOKUP(Sheet1!A23,$U$4:$V$21,2,0)),0,1)</f>
        <v>0</v>
      </c>
      <c r="D23">
        <f>IF(VLOOKUP(Sheet1!A23,CountryCode!C:J,8,0)="非洲",1,0)</f>
        <v>0</v>
      </c>
      <c r="E23">
        <f>IF(VLOOKUP(Sheet1!A23,CountryCode!C:N,12,0)="拉丁美洲和加勒比地区",1,0)</f>
        <v>0</v>
      </c>
      <c r="F23">
        <f>IF(VLOOKUP(Sheet1!A23,CountryCode!C:R,16,0)="高",1,0)</f>
        <v>0</v>
      </c>
      <c r="G23">
        <f t="shared" si="0"/>
        <v>1</v>
      </c>
      <c r="I23" t="s">
        <v>2155</v>
      </c>
      <c r="X23" t="s">
        <v>1554</v>
      </c>
      <c r="Y23" t="str">
        <f>VLOOKUP(X23,CountryCode!B:C,2,0)</f>
        <v>NLD</v>
      </c>
      <c r="Z23">
        <f>VLOOKUP(X23,CountryCode!B:AU,7,0)</f>
        <v>0</v>
      </c>
    </row>
    <row r="24" spans="1:26" x14ac:dyDescent="0.25">
      <c r="A24">
        <f>IF(ISERROR(VLOOKUP(Sheet1!A24,$Y$4:$Z$30,2,0)),0,1)</f>
        <v>0</v>
      </c>
      <c r="B24">
        <f>IF(ISERROR(VLOOKUP(Sheet1!A24,$Q$4:$R$16,2,0)),0,1)</f>
        <v>0</v>
      </c>
      <c r="C24">
        <f>IF(ISERROR(VLOOKUP(Sheet1!A24,$U$4:$V$21,2,0)),0,1)</f>
        <v>0</v>
      </c>
      <c r="D24">
        <f>IF(VLOOKUP(Sheet1!A24,CountryCode!C:J,8,0)="非洲",1,0)</f>
        <v>1</v>
      </c>
      <c r="E24">
        <f>IF(VLOOKUP(Sheet1!A24,CountryCode!C:N,12,0)="拉丁美洲和加勒比地区",1,0)</f>
        <v>0</v>
      </c>
      <c r="F24">
        <f>IF(VLOOKUP(Sheet1!A24,CountryCode!C:R,16,0)="高",1,0)</f>
        <v>0</v>
      </c>
      <c r="G24">
        <f t="shared" si="0"/>
        <v>0</v>
      </c>
      <c r="I24" t="s">
        <v>243</v>
      </c>
      <c r="X24" t="s">
        <v>1642</v>
      </c>
      <c r="Y24" t="str">
        <f>VLOOKUP(X24,CountryCode!B:C,2,0)</f>
        <v>POL</v>
      </c>
      <c r="Z24">
        <f>VLOOKUP(X24,CountryCode!B:AU,7,0)</f>
        <v>1</v>
      </c>
    </row>
    <row r="25" spans="1:26" x14ac:dyDescent="0.25">
      <c r="A25">
        <f>IF(ISERROR(VLOOKUP(Sheet1!A25,$Y$4:$Z$30,2,0)),0,1)</f>
        <v>0</v>
      </c>
      <c r="B25">
        <f>IF(ISERROR(VLOOKUP(Sheet1!A25,$Q$4:$R$16,2,0)),0,1)</f>
        <v>0</v>
      </c>
      <c r="C25">
        <f>IF(ISERROR(VLOOKUP(Sheet1!A25,$U$4:$V$21,2,0)),0,1)</f>
        <v>0</v>
      </c>
      <c r="D25">
        <f>IF(VLOOKUP(Sheet1!A25,CountryCode!C:J,8,0)="非洲",1,0)</f>
        <v>0</v>
      </c>
      <c r="E25">
        <f>IF(VLOOKUP(Sheet1!A25,CountryCode!C:N,12,0)="拉丁美洲和加勒比地区",1,0)</f>
        <v>0</v>
      </c>
      <c r="F25">
        <f>IF(VLOOKUP(Sheet1!A25,CountryCode!C:R,16,0)="高",1,0)</f>
        <v>0</v>
      </c>
      <c r="G25">
        <f t="shared" si="0"/>
        <v>1</v>
      </c>
      <c r="I25" t="s">
        <v>1123</v>
      </c>
      <c r="X25" t="s">
        <v>1666</v>
      </c>
      <c r="Y25" t="str">
        <f>VLOOKUP(X25,CountryCode!B:C,2,0)</f>
        <v>PRT</v>
      </c>
      <c r="Z25">
        <f>VLOOKUP(X25,CountryCode!B:AU,7,0)</f>
        <v>1</v>
      </c>
    </row>
    <row r="26" spans="1:26" x14ac:dyDescent="0.25">
      <c r="A26">
        <f>IF(ISERROR(VLOOKUP(Sheet1!A26,$Y$4:$Z$30,2,0)),0,1)</f>
        <v>1</v>
      </c>
      <c r="B26">
        <f>IF(ISERROR(VLOOKUP(Sheet1!A26,$Q$4:$R$16,2,0)),0,1)</f>
        <v>0</v>
      </c>
      <c r="C26">
        <f>IF(ISERROR(VLOOKUP(Sheet1!A26,$U$4:$V$21,2,0)),0,1)</f>
        <v>0</v>
      </c>
      <c r="D26">
        <f>IF(VLOOKUP(Sheet1!A26,CountryCode!C:J,8,0)="非洲",1,0)</f>
        <v>0</v>
      </c>
      <c r="E26">
        <f>IF(VLOOKUP(Sheet1!A26,CountryCode!C:N,12,0)="拉丁美洲和加勒比地区",1,0)</f>
        <v>0</v>
      </c>
      <c r="F26">
        <f>IF(VLOOKUP(Sheet1!A26,CountryCode!C:R,16,0)="高",1,0)</f>
        <v>0</v>
      </c>
      <c r="G26">
        <f t="shared" si="0"/>
        <v>0</v>
      </c>
      <c r="I26" t="s">
        <v>1197</v>
      </c>
      <c r="X26" t="s">
        <v>1708</v>
      </c>
      <c r="Y26" t="str">
        <f>VLOOKUP(X26,CountryCode!B:C,2,0)</f>
        <v>ROU</v>
      </c>
      <c r="Z26">
        <f>VLOOKUP(X26,CountryCode!B:AU,7,0)</f>
        <v>1</v>
      </c>
    </row>
    <row r="27" spans="1:26" x14ac:dyDescent="0.25">
      <c r="A27">
        <f>IF(ISERROR(VLOOKUP(Sheet1!A27,$Y$4:$Z$30,2,0)),0,1)</f>
        <v>0</v>
      </c>
      <c r="B27">
        <f>IF(ISERROR(VLOOKUP(Sheet1!A27,$Q$4:$R$16,2,0)),0,1)</f>
        <v>0</v>
      </c>
      <c r="C27">
        <f>IF(ISERROR(VLOOKUP(Sheet1!A27,$U$4:$V$21,2,0)),0,1)</f>
        <v>1</v>
      </c>
      <c r="D27">
        <f>IF(VLOOKUP(Sheet1!A27,CountryCode!C:J,8,0)="非洲",1,0)</f>
        <v>0</v>
      </c>
      <c r="E27">
        <f>IF(VLOOKUP(Sheet1!A27,CountryCode!C:N,12,0)="拉丁美洲和加勒比地区",1,0)</f>
        <v>0</v>
      </c>
      <c r="F27">
        <f>IF(VLOOKUP(Sheet1!A27,CountryCode!C:R,16,0)="高",1,0)</f>
        <v>1</v>
      </c>
      <c r="G27">
        <f t="shared" si="0"/>
        <v>0</v>
      </c>
      <c r="I27" t="s">
        <v>255</v>
      </c>
      <c r="X27" t="s">
        <v>1848</v>
      </c>
      <c r="Y27" t="str">
        <f>VLOOKUP(X27,CountryCode!B:C,2,0)</f>
        <v>SVK</v>
      </c>
      <c r="Z27">
        <f>VLOOKUP(X27,CountryCode!B:AU,7,0)</f>
        <v>1</v>
      </c>
    </row>
    <row r="28" spans="1:26" x14ac:dyDescent="0.25">
      <c r="A28">
        <f>IF(ISERROR(VLOOKUP(Sheet1!A28,$Y$4:$Z$30,2,0)),0,1)</f>
        <v>0</v>
      </c>
      <c r="B28">
        <f>IF(ISERROR(VLOOKUP(Sheet1!A28,$Q$4:$R$16,2,0)),0,1)</f>
        <v>0</v>
      </c>
      <c r="C28">
        <f>IF(ISERROR(VLOOKUP(Sheet1!A28,$U$4:$V$21,2,0)),0,1)</f>
        <v>0</v>
      </c>
      <c r="D28">
        <f>IF(VLOOKUP(Sheet1!A28,CountryCode!C:J,8,0)="非洲",1,0)</f>
        <v>0</v>
      </c>
      <c r="E28">
        <f>IF(VLOOKUP(Sheet1!A28,CountryCode!C:N,12,0)="拉丁美洲和加勒比地区",1,0)</f>
        <v>1</v>
      </c>
      <c r="F28">
        <f>IF(VLOOKUP(Sheet1!A28,CountryCode!C:R,16,0)="高",1,0)</f>
        <v>1</v>
      </c>
      <c r="G28">
        <f t="shared" si="0"/>
        <v>0</v>
      </c>
      <c r="I28" t="s">
        <v>252</v>
      </c>
      <c r="X28" t="s">
        <v>1856</v>
      </c>
      <c r="Y28" t="str">
        <f>VLOOKUP(X28,CountryCode!B:C,2,0)</f>
        <v>SVN</v>
      </c>
      <c r="Z28">
        <f>VLOOKUP(X28,CountryCode!B:AU,7,0)</f>
        <v>1</v>
      </c>
    </row>
    <row r="29" spans="1:26" x14ac:dyDescent="0.25">
      <c r="A29">
        <f>IF(ISERROR(VLOOKUP(Sheet1!A29,$Y$4:$Z$30,2,0)),0,1)</f>
        <v>0</v>
      </c>
      <c r="B29">
        <f>IF(ISERROR(VLOOKUP(Sheet1!A29,$Q$4:$R$16,2,0)),0,1)</f>
        <v>0</v>
      </c>
      <c r="C29">
        <f>IF(ISERROR(VLOOKUP(Sheet1!A29,$U$4:$V$21,2,0)),0,1)</f>
        <v>0</v>
      </c>
      <c r="D29">
        <f>IF(VLOOKUP(Sheet1!A29,CountryCode!C:J,8,0)="非洲",1,0)</f>
        <v>0</v>
      </c>
      <c r="E29">
        <f>IF(VLOOKUP(Sheet1!A29,CountryCode!C:N,12,0)="拉丁美洲和加勒比地区",1,0)</f>
        <v>0</v>
      </c>
      <c r="F29">
        <f>IF(VLOOKUP(Sheet1!A29,CountryCode!C:R,16,0)="高",1,0)</f>
        <v>0</v>
      </c>
      <c r="G29">
        <f t="shared" si="0"/>
        <v>1</v>
      </c>
      <c r="I29" t="s">
        <v>9</v>
      </c>
      <c r="X29" t="s">
        <v>2143</v>
      </c>
      <c r="Y29" t="str">
        <f>VLOOKUP(X29,CountryCode!B:C,2,0)</f>
        <v>ESP</v>
      </c>
      <c r="Z29">
        <f>VLOOKUP(X29,CountryCode!B:AU,7,0)</f>
        <v>0</v>
      </c>
    </row>
    <row r="30" spans="1:26" x14ac:dyDescent="0.25">
      <c r="A30">
        <f>IF(ISERROR(VLOOKUP(Sheet1!A30,$Y$4:$Z$30,2,0)),0,1)</f>
        <v>0</v>
      </c>
      <c r="B30">
        <f>IF(ISERROR(VLOOKUP(Sheet1!A30,$Q$4:$R$16,2,0)),0,1)</f>
        <v>0</v>
      </c>
      <c r="C30">
        <f>IF(ISERROR(VLOOKUP(Sheet1!A30,$U$4:$V$21,2,0)),0,1)</f>
        <v>0</v>
      </c>
      <c r="D30">
        <f>IF(VLOOKUP(Sheet1!A30,CountryCode!C:J,8,0)="非洲",1,0)</f>
        <v>0</v>
      </c>
      <c r="E30">
        <f>IF(VLOOKUP(Sheet1!A30,CountryCode!C:N,12,0)="拉丁美洲和加勒比地区",1,0)</f>
        <v>1</v>
      </c>
      <c r="F30">
        <f>IF(VLOOKUP(Sheet1!A30,CountryCode!C:R,16,0)="高",1,0)</f>
        <v>0</v>
      </c>
      <c r="G30">
        <f t="shared" si="0"/>
        <v>0</v>
      </c>
      <c r="I30" t="s">
        <v>2153</v>
      </c>
      <c r="X30" t="s">
        <v>2142</v>
      </c>
      <c r="Y30" t="str">
        <f>VLOOKUP(X30,CountryCode!B:C,2,0)</f>
        <v>SWE</v>
      </c>
      <c r="Z30">
        <f>VLOOKUP(X30,CountryCode!B:AU,7,0)</f>
        <v>0</v>
      </c>
    </row>
    <row r="31" spans="1:26" x14ac:dyDescent="0.25">
      <c r="A31">
        <f>IF(ISERROR(VLOOKUP(Sheet1!A31,$Y$4:$Z$30,2,0)),0,1)</f>
        <v>0</v>
      </c>
      <c r="B31">
        <f>IF(ISERROR(VLOOKUP(Sheet1!A31,$Q$4:$R$16,2,0)),0,1)</f>
        <v>1</v>
      </c>
      <c r="C31">
        <f>IF(ISERROR(VLOOKUP(Sheet1!A31,$U$4:$V$21,2,0)),0,1)</f>
        <v>0</v>
      </c>
      <c r="D31">
        <f>IF(VLOOKUP(Sheet1!A31,CountryCode!C:J,8,0)="非洲",1,0)</f>
        <v>0</v>
      </c>
      <c r="E31">
        <f>IF(VLOOKUP(Sheet1!A31,CountryCode!C:N,12,0)="拉丁美洲和加勒比地区",1,0)</f>
        <v>0</v>
      </c>
      <c r="F31">
        <f>IF(VLOOKUP(Sheet1!A31,CountryCode!C:R,16,0)="高",1,0)</f>
        <v>0</v>
      </c>
      <c r="G31">
        <f t="shared" si="0"/>
        <v>0</v>
      </c>
      <c r="I31" t="s">
        <v>1</v>
      </c>
    </row>
    <row r="32" spans="1:26" x14ac:dyDescent="0.25">
      <c r="A32">
        <f>IF(ISERROR(VLOOKUP(Sheet1!A32,$Y$4:$Z$30,2,0)),0,1)</f>
        <v>0</v>
      </c>
      <c r="B32">
        <f>IF(ISERROR(VLOOKUP(Sheet1!A32,$Q$4:$R$16,2,0)),0,1)</f>
        <v>0</v>
      </c>
      <c r="C32">
        <f>IF(ISERROR(VLOOKUP(Sheet1!A32,$U$4:$V$21,2,0)),0,1)</f>
        <v>0</v>
      </c>
      <c r="D32">
        <f>IF(VLOOKUP(Sheet1!A32,CountryCode!C:J,8,0)="非洲",1,0)</f>
        <v>0</v>
      </c>
      <c r="E32">
        <f>IF(VLOOKUP(Sheet1!A32,CountryCode!C:N,12,0)="拉丁美洲和加勒比地区",1,0)</f>
        <v>1</v>
      </c>
      <c r="F32">
        <f>IF(VLOOKUP(Sheet1!A32,CountryCode!C:R,16,0)="高",1,0)</f>
        <v>0</v>
      </c>
      <c r="G32">
        <f t="shared" si="0"/>
        <v>0</v>
      </c>
      <c r="I32" t="s">
        <v>1714</v>
      </c>
    </row>
    <row r="33" spans="1:9" x14ac:dyDescent="0.25">
      <c r="A33">
        <f>IF(ISERROR(VLOOKUP(Sheet1!A33,$Y$4:$Z$30,2,0)),0,1)</f>
        <v>0</v>
      </c>
      <c r="B33">
        <f>IF(ISERROR(VLOOKUP(Sheet1!A33,$Q$4:$R$16,2,0)),0,1)</f>
        <v>0</v>
      </c>
      <c r="C33">
        <f>IF(ISERROR(VLOOKUP(Sheet1!A33,$U$4:$V$21,2,0)),0,1)</f>
        <v>0</v>
      </c>
      <c r="D33">
        <f>IF(VLOOKUP(Sheet1!A33,CountryCode!C:J,8,0)="非洲",1,0)</f>
        <v>0</v>
      </c>
      <c r="E33">
        <f>IF(VLOOKUP(Sheet1!A33,CountryCode!C:N,12,0)="拉丁美洲和加勒比地区",1,0)</f>
        <v>0</v>
      </c>
      <c r="F33">
        <f>IF(VLOOKUP(Sheet1!A33,CountryCode!C:R,16,0)="高",1,0)</f>
        <v>1</v>
      </c>
      <c r="G33">
        <f t="shared" si="0"/>
        <v>0</v>
      </c>
      <c r="I33" t="s">
        <v>2022</v>
      </c>
    </row>
    <row r="34" spans="1:9" x14ac:dyDescent="0.25">
      <c r="A34">
        <f>IF(ISERROR(VLOOKUP(Sheet1!A34,$Y$4:$Z$30,2,0)),0,1)</f>
        <v>0</v>
      </c>
      <c r="B34">
        <f>IF(ISERROR(VLOOKUP(Sheet1!A34,$Q$4:$R$16,2,0)),0,1)</f>
        <v>0</v>
      </c>
      <c r="C34">
        <f>IF(ISERROR(VLOOKUP(Sheet1!A34,$U$4:$V$21,2,0)),0,1)</f>
        <v>0</v>
      </c>
      <c r="D34">
        <f>IF(VLOOKUP(Sheet1!A34,CountryCode!C:J,8,0)="非洲",1,0)</f>
        <v>0</v>
      </c>
      <c r="E34">
        <f>IF(VLOOKUP(Sheet1!A34,CountryCode!C:N,12,0)="拉丁美洲和加勒比地区",1,0)</f>
        <v>1</v>
      </c>
      <c r="F34">
        <f>IF(VLOOKUP(Sheet1!A34,CountryCode!C:R,16,0)="高",1,0)</f>
        <v>0</v>
      </c>
      <c r="G34">
        <f t="shared" si="0"/>
        <v>0</v>
      </c>
    </row>
    <row r="35" spans="1:9" x14ac:dyDescent="0.25">
      <c r="A35">
        <f>IF(ISERROR(VLOOKUP(Sheet1!A35,$Y$4:$Z$30,2,0)),0,1)</f>
        <v>0</v>
      </c>
      <c r="B35">
        <f>IF(ISERROR(VLOOKUP(Sheet1!A35,$Q$4:$R$16,2,0)),0,1)</f>
        <v>0</v>
      </c>
      <c r="C35">
        <f>IF(ISERROR(VLOOKUP(Sheet1!A35,$U$4:$V$21,2,0)),0,1)</f>
        <v>0</v>
      </c>
      <c r="D35">
        <f>IF(VLOOKUP(Sheet1!A35,CountryCode!C:J,8,0)="非洲",1,0)</f>
        <v>0</v>
      </c>
      <c r="E35">
        <f>IF(VLOOKUP(Sheet1!A35,CountryCode!C:N,12,0)="拉丁美洲和加勒比地区",1,0)</f>
        <v>0</v>
      </c>
      <c r="F35">
        <f>IF(VLOOKUP(Sheet1!A35,CountryCode!C:R,16,0)="高",1,0)</f>
        <v>0</v>
      </c>
      <c r="G35">
        <f t="shared" si="0"/>
        <v>1</v>
      </c>
    </row>
    <row r="36" spans="1:9" x14ac:dyDescent="0.25">
      <c r="A36">
        <f>IF(ISERROR(VLOOKUP(Sheet1!A36,$Y$4:$Z$30,2,0)),0,1)</f>
        <v>0</v>
      </c>
      <c r="B36">
        <f>IF(ISERROR(VLOOKUP(Sheet1!A36,$Q$4:$R$16,2,0)),0,1)</f>
        <v>0</v>
      </c>
      <c r="C36">
        <f>IF(ISERROR(VLOOKUP(Sheet1!A36,$U$4:$V$21,2,0)),0,1)</f>
        <v>0</v>
      </c>
      <c r="D36">
        <f>IF(VLOOKUP(Sheet1!A36,CountryCode!C:J,8,0)="非洲",1,0)</f>
        <v>0</v>
      </c>
      <c r="E36">
        <f>IF(VLOOKUP(Sheet1!A36,CountryCode!C:N,12,0)="拉丁美洲和加勒比地区",1,0)</f>
        <v>1</v>
      </c>
      <c r="F36">
        <f>IF(VLOOKUP(Sheet1!A36,CountryCode!C:R,16,0)="高",1,0)</f>
        <v>0</v>
      </c>
      <c r="G36">
        <f t="shared" si="0"/>
        <v>0</v>
      </c>
    </row>
    <row r="37" spans="1:9" x14ac:dyDescent="0.25">
      <c r="A37">
        <f>IF(ISERROR(VLOOKUP(Sheet1!A37,$Y$4:$Z$30,2,0)),0,1)</f>
        <v>0</v>
      </c>
      <c r="B37">
        <f>IF(ISERROR(VLOOKUP(Sheet1!A37,$Q$4:$R$16,2,0)),0,1)</f>
        <v>0</v>
      </c>
      <c r="C37">
        <f>IF(ISERROR(VLOOKUP(Sheet1!A37,$U$4:$V$21,2,0)),0,1)</f>
        <v>0</v>
      </c>
      <c r="D37">
        <f>IF(VLOOKUP(Sheet1!A37,CountryCode!C:J,8,0)="非洲",1,0)</f>
        <v>0</v>
      </c>
      <c r="E37">
        <f>IF(VLOOKUP(Sheet1!A37,CountryCode!C:N,12,0)="拉丁美洲和加勒比地区",1,0)</f>
        <v>1</v>
      </c>
      <c r="F37">
        <f>IF(VLOOKUP(Sheet1!A37,CountryCode!C:R,16,0)="高",1,0)</f>
        <v>0</v>
      </c>
      <c r="G37">
        <f t="shared" si="0"/>
        <v>0</v>
      </c>
    </row>
    <row r="38" spans="1:9" x14ac:dyDescent="0.25">
      <c r="A38">
        <f>IF(ISERROR(VLOOKUP(Sheet1!A38,$Y$4:$Z$30,2,0)),0,1)</f>
        <v>0</v>
      </c>
      <c r="B38">
        <f>IF(ISERROR(VLOOKUP(Sheet1!A38,$Q$4:$R$16,2,0)),0,1)</f>
        <v>0</v>
      </c>
      <c r="C38">
        <f>IF(ISERROR(VLOOKUP(Sheet1!A38,$U$4:$V$21,2,0)),0,1)</f>
        <v>0</v>
      </c>
      <c r="D38">
        <f>IF(VLOOKUP(Sheet1!A38,CountryCode!C:J,8,0)="非洲",1,0)</f>
        <v>0</v>
      </c>
      <c r="E38">
        <f>IF(VLOOKUP(Sheet1!A38,CountryCode!C:N,12,0)="拉丁美洲和加勒比地区",1,0)</f>
        <v>0</v>
      </c>
      <c r="F38">
        <f>IF(VLOOKUP(Sheet1!A38,CountryCode!C:R,16,0)="高",1,0)</f>
        <v>1</v>
      </c>
      <c r="G38">
        <f t="shared" si="0"/>
        <v>0</v>
      </c>
    </row>
    <row r="39" spans="1:9" x14ac:dyDescent="0.25">
      <c r="A39">
        <f>IF(ISERROR(VLOOKUP(Sheet1!A39,$Y$4:$Z$30,2,0)),0,1)</f>
        <v>0</v>
      </c>
      <c r="B39">
        <f>IF(ISERROR(VLOOKUP(Sheet1!A39,$Q$4:$R$16,2,0)),0,1)</f>
        <v>0</v>
      </c>
      <c r="C39">
        <f>IF(ISERROR(VLOOKUP(Sheet1!A39,$U$4:$V$21,2,0)),0,1)</f>
        <v>0</v>
      </c>
      <c r="D39">
        <f>IF(VLOOKUP(Sheet1!A39,CountryCode!C:J,8,0)="非洲",1,0)</f>
        <v>0</v>
      </c>
      <c r="E39">
        <f>IF(VLOOKUP(Sheet1!A39,CountryCode!C:N,12,0)="拉丁美洲和加勒比地区",1,0)</f>
        <v>0</v>
      </c>
      <c r="F39">
        <f>IF(VLOOKUP(Sheet1!A39,CountryCode!C:R,16,0)="高",1,0)</f>
        <v>0</v>
      </c>
      <c r="G39">
        <f t="shared" si="0"/>
        <v>1</v>
      </c>
    </row>
    <row r="40" spans="1:9" x14ac:dyDescent="0.25">
      <c r="A40">
        <f>IF(ISERROR(VLOOKUP(Sheet1!A40,$Y$4:$Z$30,2,0)),0,1)</f>
        <v>0</v>
      </c>
      <c r="B40">
        <f>IF(ISERROR(VLOOKUP(Sheet1!A40,$Q$4:$R$16,2,0)),0,1)</f>
        <v>0</v>
      </c>
      <c r="C40">
        <f>IF(ISERROR(VLOOKUP(Sheet1!A40,$U$4:$V$21,2,0)),0,1)</f>
        <v>0</v>
      </c>
      <c r="D40">
        <f>IF(VLOOKUP(Sheet1!A40,CountryCode!C:J,8,0)="非洲",1,0)</f>
        <v>0</v>
      </c>
      <c r="E40">
        <f>IF(VLOOKUP(Sheet1!A40,CountryCode!C:N,12,0)="拉丁美洲和加勒比地区",1,0)</f>
        <v>0</v>
      </c>
      <c r="F40">
        <f>IF(VLOOKUP(Sheet1!A40,CountryCode!C:R,16,0)="高",1,0)</f>
        <v>0</v>
      </c>
      <c r="G40">
        <f t="shared" si="0"/>
        <v>1</v>
      </c>
    </row>
    <row r="41" spans="1:9" x14ac:dyDescent="0.25">
      <c r="A41">
        <f>IF(ISERROR(VLOOKUP(Sheet1!A41,$Y$4:$Z$30,2,0)),0,1)</f>
        <v>0</v>
      </c>
      <c r="B41">
        <f>IF(ISERROR(VLOOKUP(Sheet1!A41,$Q$4:$R$16,2,0)),0,1)</f>
        <v>0</v>
      </c>
      <c r="C41">
        <f>IF(ISERROR(VLOOKUP(Sheet1!A41,$U$4:$V$21,2,0)),0,1)</f>
        <v>0</v>
      </c>
      <c r="D41">
        <f>IF(VLOOKUP(Sheet1!A41,CountryCode!C:J,8,0)="非洲",1,0)</f>
        <v>1</v>
      </c>
      <c r="E41">
        <f>IF(VLOOKUP(Sheet1!A41,CountryCode!C:N,12,0)="拉丁美洲和加勒比地区",1,0)</f>
        <v>0</v>
      </c>
      <c r="F41">
        <f>IF(VLOOKUP(Sheet1!A41,CountryCode!C:R,16,0)="高",1,0)</f>
        <v>0</v>
      </c>
      <c r="G41">
        <f t="shared" si="0"/>
        <v>0</v>
      </c>
    </row>
    <row r="42" spans="1:9" x14ac:dyDescent="0.25">
      <c r="A42">
        <f>IF(ISERROR(VLOOKUP(Sheet1!A42,$Y$4:$Z$30,2,0)),0,1)</f>
        <v>0</v>
      </c>
      <c r="B42">
        <f>IF(ISERROR(VLOOKUP(Sheet1!A42,$Q$4:$R$16,2,0)),0,1)</f>
        <v>0</v>
      </c>
      <c r="C42">
        <f>IF(ISERROR(VLOOKUP(Sheet1!A42,$U$4:$V$21,2,0)),0,1)</f>
        <v>0</v>
      </c>
      <c r="D42">
        <f>IF(VLOOKUP(Sheet1!A42,CountryCode!C:J,8,0)="非洲",1,0)</f>
        <v>1</v>
      </c>
      <c r="E42">
        <f>IF(VLOOKUP(Sheet1!A42,CountryCode!C:N,12,0)="拉丁美洲和加勒比地区",1,0)</f>
        <v>0</v>
      </c>
      <c r="F42">
        <f>IF(VLOOKUP(Sheet1!A42,CountryCode!C:R,16,0)="高",1,0)</f>
        <v>0</v>
      </c>
      <c r="G42">
        <f t="shared" si="0"/>
        <v>0</v>
      </c>
    </row>
    <row r="43" spans="1:9" x14ac:dyDescent="0.25">
      <c r="A43">
        <f>IF(ISERROR(VLOOKUP(Sheet1!A43,$Y$4:$Z$30,2,0)),0,1)</f>
        <v>0</v>
      </c>
      <c r="B43">
        <f>IF(ISERROR(VLOOKUP(Sheet1!A43,$Q$4:$R$16,2,0)),0,1)</f>
        <v>0</v>
      </c>
      <c r="C43">
        <f>IF(ISERROR(VLOOKUP(Sheet1!A43,$U$4:$V$21,2,0)),0,1)</f>
        <v>0</v>
      </c>
      <c r="D43">
        <f>IF(VLOOKUP(Sheet1!A43,CountryCode!C:J,8,0)="非洲",1,0)</f>
        <v>0</v>
      </c>
      <c r="E43">
        <f>IF(VLOOKUP(Sheet1!A43,CountryCode!C:N,12,0)="拉丁美洲和加勒比地区",1,0)</f>
        <v>0</v>
      </c>
      <c r="F43">
        <f>IF(VLOOKUP(Sheet1!A43,CountryCode!C:R,16,0)="高",1,0)</f>
        <v>1</v>
      </c>
      <c r="G43">
        <f t="shared" si="0"/>
        <v>0</v>
      </c>
    </row>
    <row r="44" spans="1:9" x14ac:dyDescent="0.25">
      <c r="A44">
        <f>IF(ISERROR(VLOOKUP(Sheet1!A44,$Y$4:$Z$30,2,0)),0,1)</f>
        <v>0</v>
      </c>
      <c r="B44">
        <f>IF(ISERROR(VLOOKUP(Sheet1!A44,$Q$4:$R$16,2,0)),0,1)</f>
        <v>0</v>
      </c>
      <c r="C44">
        <f>IF(ISERROR(VLOOKUP(Sheet1!A44,$U$4:$V$21,2,0)),0,1)</f>
        <v>0</v>
      </c>
      <c r="D44">
        <f>IF(VLOOKUP(Sheet1!A44,CountryCode!C:J,8,0)="非洲",1,0)</f>
        <v>0</v>
      </c>
      <c r="E44">
        <f>IF(VLOOKUP(Sheet1!A44,CountryCode!C:N,12,0)="拉丁美洲和加勒比地区",1,0)</f>
        <v>0</v>
      </c>
      <c r="F44">
        <f>IF(VLOOKUP(Sheet1!A44,CountryCode!C:R,16,0)="高",1,0)</f>
        <v>0</v>
      </c>
      <c r="G44">
        <f t="shared" si="0"/>
        <v>1</v>
      </c>
    </row>
    <row r="45" spans="1:9" x14ac:dyDescent="0.25">
      <c r="A45">
        <f>IF(ISERROR(VLOOKUP(Sheet1!A45,$Y$4:$Z$30,2,0)),0,1)</f>
        <v>0</v>
      </c>
      <c r="B45">
        <f>IF(ISERROR(VLOOKUP(Sheet1!A45,$Q$4:$R$16,2,0)),0,1)</f>
        <v>0</v>
      </c>
      <c r="C45">
        <f>IF(ISERROR(VLOOKUP(Sheet1!A45,$U$4:$V$21,2,0)),0,1)</f>
        <v>0</v>
      </c>
      <c r="D45">
        <f>IF(VLOOKUP(Sheet1!A45,CountryCode!C:J,8,0)="非洲",1,0)</f>
        <v>0</v>
      </c>
      <c r="E45">
        <f>IF(VLOOKUP(Sheet1!A45,CountryCode!C:N,12,0)="拉丁美洲和加勒比地区",1,0)</f>
        <v>0</v>
      </c>
      <c r="F45">
        <f>IF(VLOOKUP(Sheet1!A45,CountryCode!C:R,16,0)="高",1,0)</f>
        <v>1</v>
      </c>
      <c r="G45">
        <f t="shared" si="0"/>
        <v>0</v>
      </c>
    </row>
    <row r="46" spans="1:9" x14ac:dyDescent="0.25">
      <c r="A46">
        <f>IF(ISERROR(VLOOKUP(Sheet1!A46,$Y$4:$Z$30,2,0)),0,1)</f>
        <v>0</v>
      </c>
      <c r="B46">
        <f>IF(ISERROR(VLOOKUP(Sheet1!A46,$Q$4:$R$16,2,0)),0,1)</f>
        <v>0</v>
      </c>
      <c r="C46">
        <f>IF(ISERROR(VLOOKUP(Sheet1!A46,$U$4:$V$21,2,0)),0,1)</f>
        <v>0</v>
      </c>
      <c r="D46">
        <f>IF(VLOOKUP(Sheet1!A46,CountryCode!C:J,8,0)="非洲",1,0)</f>
        <v>0</v>
      </c>
      <c r="E46">
        <f>IF(VLOOKUP(Sheet1!A46,CountryCode!C:N,12,0)="拉丁美洲和加勒比地区",1,0)</f>
        <v>1</v>
      </c>
      <c r="F46">
        <f>IF(VLOOKUP(Sheet1!A46,CountryCode!C:R,16,0)="高",1,0)</f>
        <v>0</v>
      </c>
      <c r="G46">
        <f t="shared" si="0"/>
        <v>0</v>
      </c>
    </row>
    <row r="47" spans="1:9" x14ac:dyDescent="0.25">
      <c r="A47">
        <f>IF(ISERROR(VLOOKUP(Sheet1!#REF!,$Y$4:$Z$30,2,0)),0,1)</f>
        <v>0</v>
      </c>
      <c r="B47">
        <f>IF(ISERROR(VLOOKUP(Sheet1!#REF!,$Q$4:$R$16,2,0)),0,1)</f>
        <v>0</v>
      </c>
      <c r="C47">
        <f>IF(ISERROR(VLOOKUP(Sheet1!#REF!,$U$4:$V$21,2,0)),0,1)</f>
        <v>0</v>
      </c>
      <c r="D47" t="e">
        <f>IF(VLOOKUP(Sheet1!#REF!,CountryCode!C:J,8,0)="非洲",1,0)</f>
        <v>#REF!</v>
      </c>
      <c r="E47" t="e">
        <f>IF(VLOOKUP(Sheet1!#REF!,CountryCode!C:N,12,0)="拉丁美洲和加勒比地区",1,0)</f>
        <v>#REF!</v>
      </c>
      <c r="F47" t="e">
        <f>IF(VLOOKUP(Sheet1!#REF!,CountryCode!C:R,16,0)="高",1,0)</f>
        <v>#REF!</v>
      </c>
      <c r="G47" t="e">
        <f t="shared" si="0"/>
        <v>#REF!</v>
      </c>
    </row>
    <row r="48" spans="1:9" x14ac:dyDescent="0.25">
      <c r="A48">
        <f>IF(ISERROR(VLOOKUP(Sheet1!A47,$Y$4:$Z$30,2,0)),0,1)</f>
        <v>0</v>
      </c>
      <c r="B48">
        <f>IF(ISERROR(VLOOKUP(Sheet1!A47,$Q$4:$R$16,2,0)),0,1)</f>
        <v>0</v>
      </c>
      <c r="C48">
        <f>IF(ISERROR(VLOOKUP(Sheet1!A47,$U$4:$V$21,2,0)),0,1)</f>
        <v>0</v>
      </c>
      <c r="D48">
        <f>IF(VLOOKUP(Sheet1!A47,CountryCode!C:J,8,0)="非洲",1,0)</f>
        <v>0</v>
      </c>
      <c r="E48">
        <f>IF(VLOOKUP(Sheet1!A47,CountryCode!C:N,12,0)="拉丁美洲和加勒比地区",1,0)</f>
        <v>0</v>
      </c>
      <c r="F48">
        <f>IF(VLOOKUP(Sheet1!A47,CountryCode!C:R,16,0)="高",1,0)</f>
        <v>0</v>
      </c>
      <c r="G48">
        <f t="shared" si="0"/>
        <v>1</v>
      </c>
    </row>
    <row r="49" spans="1:7" x14ac:dyDescent="0.25">
      <c r="A49">
        <f>IF(ISERROR(VLOOKUP(Sheet1!A48,$Y$4:$Z$30,2,0)),0,1)</f>
        <v>0</v>
      </c>
      <c r="B49">
        <f>IF(ISERROR(VLOOKUP(Sheet1!A48,$Q$4:$R$16,2,0)),0,1)</f>
        <v>0</v>
      </c>
      <c r="C49">
        <f>IF(ISERROR(VLOOKUP(Sheet1!A48,$U$4:$V$21,2,0)),0,1)</f>
        <v>0</v>
      </c>
      <c r="D49">
        <f>IF(VLOOKUP(Sheet1!A48,CountryCode!C:J,8,0)="非洲",1,0)</f>
        <v>1</v>
      </c>
      <c r="E49">
        <f>IF(VLOOKUP(Sheet1!A48,CountryCode!C:N,12,0)="拉丁美洲和加勒比地区",1,0)</f>
        <v>0</v>
      </c>
      <c r="F49">
        <f>IF(VLOOKUP(Sheet1!A48,CountryCode!C:R,16,0)="高",1,0)</f>
        <v>0</v>
      </c>
      <c r="G49">
        <f t="shared" si="0"/>
        <v>0</v>
      </c>
    </row>
    <row r="50" spans="1:7" x14ac:dyDescent="0.25">
      <c r="A50">
        <f>IF(ISERROR(VLOOKUP(Sheet1!A49,$Y$4:$Z$30,2,0)),0,1)</f>
        <v>0</v>
      </c>
      <c r="B50">
        <f>IF(ISERROR(VLOOKUP(Sheet1!A49,$Q$4:$R$16,2,0)),0,1)</f>
        <v>0</v>
      </c>
      <c r="C50">
        <f>IF(ISERROR(VLOOKUP(Sheet1!A49,$U$4:$V$21,2,0)),0,1)</f>
        <v>0</v>
      </c>
      <c r="D50">
        <f>IF(VLOOKUP(Sheet1!A49,CountryCode!C:J,8,0)="非洲",1,0)</f>
        <v>1</v>
      </c>
      <c r="E50">
        <f>IF(VLOOKUP(Sheet1!A49,CountryCode!C:N,12,0)="拉丁美洲和加勒比地区",1,0)</f>
        <v>0</v>
      </c>
      <c r="F50">
        <f>IF(VLOOKUP(Sheet1!A49,CountryCode!C:R,16,0)="高",1,0)</f>
        <v>0</v>
      </c>
      <c r="G50">
        <f t="shared" si="0"/>
        <v>0</v>
      </c>
    </row>
    <row r="51" spans="1:7" x14ac:dyDescent="0.25">
      <c r="A51">
        <f>IF(ISERROR(VLOOKUP(Sheet1!A50,$Y$4:$Z$30,2,0)),0,1)</f>
        <v>0</v>
      </c>
      <c r="B51">
        <f>IF(ISERROR(VLOOKUP(Sheet1!A50,$Q$4:$R$16,2,0)),0,1)</f>
        <v>0</v>
      </c>
      <c r="C51">
        <f>IF(ISERROR(VLOOKUP(Sheet1!A50,$U$4:$V$21,2,0)),0,1)</f>
        <v>0</v>
      </c>
      <c r="D51">
        <f>IF(VLOOKUP(Sheet1!A50,CountryCode!C:J,8,0)="非洲",1,0)</f>
        <v>1</v>
      </c>
      <c r="E51">
        <f>IF(VLOOKUP(Sheet1!A50,CountryCode!C:N,12,0)="拉丁美洲和加勒比地区",1,0)</f>
        <v>0</v>
      </c>
      <c r="F51">
        <f>IF(VLOOKUP(Sheet1!A50,CountryCode!C:R,16,0)="高",1,0)</f>
        <v>0</v>
      </c>
      <c r="G51">
        <f t="shared" si="0"/>
        <v>0</v>
      </c>
    </row>
    <row r="52" spans="1:7" x14ac:dyDescent="0.25">
      <c r="A52">
        <f>IF(ISERROR(VLOOKUP(Sheet1!A51,$Y$4:$Z$30,2,0)),0,1)</f>
        <v>0</v>
      </c>
      <c r="B52">
        <f>IF(ISERROR(VLOOKUP(Sheet1!A51,$Q$4:$R$16,2,0)),0,1)</f>
        <v>0</v>
      </c>
      <c r="C52">
        <f>IF(ISERROR(VLOOKUP(Sheet1!A51,$U$4:$V$21,2,0)),0,1)</f>
        <v>0</v>
      </c>
      <c r="D52">
        <f>IF(VLOOKUP(Sheet1!A51,CountryCode!C:J,8,0)="非洲",1,0)</f>
        <v>0</v>
      </c>
      <c r="E52">
        <f>IF(VLOOKUP(Sheet1!A51,CountryCode!C:N,12,0)="拉丁美洲和加勒比地区",1,0)</f>
        <v>0</v>
      </c>
      <c r="F52">
        <f>IF(VLOOKUP(Sheet1!A51,CountryCode!C:R,16,0)="高",1,0)</f>
        <v>0</v>
      </c>
      <c r="G52">
        <f t="shared" si="0"/>
        <v>1</v>
      </c>
    </row>
    <row r="53" spans="1:7" x14ac:dyDescent="0.25">
      <c r="A53">
        <f>IF(ISERROR(VLOOKUP(Sheet1!A52,$Y$4:$Z$30,2,0)),0,1)</f>
        <v>0</v>
      </c>
      <c r="B53">
        <f>IF(ISERROR(VLOOKUP(Sheet1!A52,$Q$4:$R$16,2,0)),0,1)</f>
        <v>0</v>
      </c>
      <c r="C53">
        <f>IF(ISERROR(VLOOKUP(Sheet1!A52,$U$4:$V$21,2,0)),0,1)</f>
        <v>0</v>
      </c>
      <c r="D53">
        <f>IF(VLOOKUP(Sheet1!A52,CountryCode!C:J,8,0)="非洲",1,0)</f>
        <v>0</v>
      </c>
      <c r="E53">
        <f>IF(VLOOKUP(Sheet1!A52,CountryCode!C:N,12,0)="拉丁美洲和加勒比地区",1,0)</f>
        <v>1</v>
      </c>
      <c r="F53">
        <f>IF(VLOOKUP(Sheet1!A52,CountryCode!C:R,16,0)="高",1,0)</f>
        <v>0</v>
      </c>
      <c r="G53">
        <f t="shared" si="0"/>
        <v>0</v>
      </c>
    </row>
    <row r="54" spans="1:7" x14ac:dyDescent="0.25">
      <c r="A54">
        <f>IF(ISERROR(VLOOKUP(Sheet1!A53,$Y$4:$Z$30,2,0)),0,1)</f>
        <v>0</v>
      </c>
      <c r="B54">
        <f>IF(ISERROR(VLOOKUP(Sheet1!A53,$Q$4:$R$16,2,0)),0,1)</f>
        <v>0</v>
      </c>
      <c r="C54">
        <f>IF(ISERROR(VLOOKUP(Sheet1!A53,$U$4:$V$21,2,0)),0,1)</f>
        <v>0</v>
      </c>
      <c r="D54">
        <f>IF(VLOOKUP(Sheet1!A53,CountryCode!C:J,8,0)="非洲",1,0)</f>
        <v>1</v>
      </c>
      <c r="E54">
        <f>IF(VLOOKUP(Sheet1!A53,CountryCode!C:N,12,0)="拉丁美洲和加勒比地区",1,0)</f>
        <v>0</v>
      </c>
      <c r="F54">
        <f>IF(VLOOKUP(Sheet1!A53,CountryCode!C:R,16,0)="高",1,0)</f>
        <v>0</v>
      </c>
      <c r="G54">
        <f t="shared" si="0"/>
        <v>0</v>
      </c>
    </row>
    <row r="55" spans="1:7" x14ac:dyDescent="0.25">
      <c r="A55">
        <f>IF(ISERROR(VLOOKUP(Sheet1!A54,$Y$4:$Z$30,2,0)),0,1)</f>
        <v>0</v>
      </c>
      <c r="B55">
        <f>IF(ISERROR(VLOOKUP(Sheet1!A54,$Q$4:$R$16,2,0)),0,1)</f>
        <v>0</v>
      </c>
      <c r="C55">
        <f>IF(ISERROR(VLOOKUP(Sheet1!A54,$U$4:$V$21,2,0)),0,1)</f>
        <v>0</v>
      </c>
      <c r="D55">
        <f>IF(VLOOKUP(Sheet1!A54,CountryCode!C:J,8,0)="非洲",1,0)</f>
        <v>1</v>
      </c>
      <c r="E55">
        <f>IF(VLOOKUP(Sheet1!A54,CountryCode!C:N,12,0)="拉丁美洲和加勒比地区",1,0)</f>
        <v>0</v>
      </c>
      <c r="F55">
        <f>IF(VLOOKUP(Sheet1!A54,CountryCode!C:R,16,0)="高",1,0)</f>
        <v>0</v>
      </c>
      <c r="G55">
        <f t="shared" si="0"/>
        <v>0</v>
      </c>
    </row>
    <row r="56" spans="1:7" x14ac:dyDescent="0.25">
      <c r="A56">
        <f>IF(ISERROR(VLOOKUP(Sheet1!A55,$Y$4:$Z$30,2,0)),0,1)</f>
        <v>0</v>
      </c>
      <c r="B56">
        <f>IF(ISERROR(VLOOKUP(Sheet1!A55,$Q$4:$R$16,2,0)),0,1)</f>
        <v>0</v>
      </c>
      <c r="C56">
        <f>IF(ISERROR(VLOOKUP(Sheet1!A55,$U$4:$V$21,2,0)),0,1)</f>
        <v>0</v>
      </c>
      <c r="D56">
        <f>IF(VLOOKUP(Sheet1!A55,CountryCode!C:J,8,0)="非洲",1,0)</f>
        <v>0</v>
      </c>
      <c r="E56">
        <f>IF(VLOOKUP(Sheet1!A55,CountryCode!C:N,12,0)="拉丁美洲和加勒比地区",1,0)</f>
        <v>1</v>
      </c>
      <c r="F56">
        <f>IF(VLOOKUP(Sheet1!A55,CountryCode!C:R,16,0)="高",1,0)</f>
        <v>0</v>
      </c>
      <c r="G56">
        <f t="shared" si="0"/>
        <v>0</v>
      </c>
    </row>
    <row r="57" spans="1:7" x14ac:dyDescent="0.25">
      <c r="A57">
        <f>IF(ISERROR(VLOOKUP(Sheet1!A56,$Y$4:$Z$30,2,0)),0,1)</f>
        <v>0</v>
      </c>
      <c r="B57">
        <f>IF(ISERROR(VLOOKUP(Sheet1!A56,$Q$4:$R$16,2,0)),0,1)</f>
        <v>0</v>
      </c>
      <c r="C57">
        <f>IF(ISERROR(VLOOKUP(Sheet1!A56,$U$4:$V$21,2,0)),0,1)</f>
        <v>0</v>
      </c>
      <c r="D57">
        <f>IF(VLOOKUP(Sheet1!A56,CountryCode!C:J,8,0)="非洲",1,0)</f>
        <v>0</v>
      </c>
      <c r="E57">
        <f>IF(VLOOKUP(Sheet1!A56,CountryCode!C:N,12,0)="拉丁美洲和加勒比地区",1,0)</f>
        <v>1</v>
      </c>
      <c r="F57">
        <f>IF(VLOOKUP(Sheet1!A56,CountryCode!C:R,16,0)="高",1,0)</f>
        <v>0</v>
      </c>
      <c r="G57">
        <f t="shared" si="0"/>
        <v>0</v>
      </c>
    </row>
    <row r="58" spans="1:7" x14ac:dyDescent="0.25">
      <c r="A58">
        <f>IF(ISERROR(VLOOKUP(Sheet1!A57,$Y$4:$Z$30,2,0)),0,1)</f>
        <v>0</v>
      </c>
      <c r="B58">
        <f>IF(ISERROR(VLOOKUP(Sheet1!A57,$Q$4:$R$16,2,0)),0,1)</f>
        <v>0</v>
      </c>
      <c r="C58">
        <f>IF(ISERROR(VLOOKUP(Sheet1!A57,$U$4:$V$21,2,0)),0,1)</f>
        <v>0</v>
      </c>
      <c r="D58">
        <f>IF(VLOOKUP(Sheet1!A57,CountryCode!C:J,8,0)="非洲",1,0)</f>
        <v>0</v>
      </c>
      <c r="E58">
        <f>IF(VLOOKUP(Sheet1!A57,CountryCode!C:N,12,0)="拉丁美洲和加勒比地区",1,0)</f>
        <v>1</v>
      </c>
      <c r="F58">
        <f>IF(VLOOKUP(Sheet1!A57,CountryCode!C:R,16,0)="高",1,0)</f>
        <v>0</v>
      </c>
      <c r="G58">
        <f t="shared" si="0"/>
        <v>0</v>
      </c>
    </row>
    <row r="59" spans="1:7" x14ac:dyDescent="0.25">
      <c r="A59">
        <f>IF(ISERROR(VLOOKUP(Sheet1!A58,$Y$4:$Z$30,2,0)),0,1)</f>
        <v>0</v>
      </c>
      <c r="B59">
        <f>IF(ISERROR(VLOOKUP(Sheet1!A58,$Q$4:$R$16,2,0)),0,1)</f>
        <v>0</v>
      </c>
      <c r="C59">
        <f>IF(ISERROR(VLOOKUP(Sheet1!A58,$U$4:$V$21,2,0)),0,1)</f>
        <v>0</v>
      </c>
      <c r="D59">
        <f>IF(VLOOKUP(Sheet1!A58,CountryCode!C:J,8,0)="非洲",1,0)</f>
        <v>0</v>
      </c>
      <c r="E59">
        <f>IF(VLOOKUP(Sheet1!A58,CountryCode!C:N,12,0)="拉丁美洲和加勒比地区",1,0)</f>
        <v>0</v>
      </c>
      <c r="F59">
        <f>IF(VLOOKUP(Sheet1!A58,CountryCode!C:R,16,0)="高",1,0)</f>
        <v>0</v>
      </c>
      <c r="G59">
        <f t="shared" si="0"/>
        <v>1</v>
      </c>
    </row>
    <row r="60" spans="1:7" x14ac:dyDescent="0.25">
      <c r="A60">
        <f>IF(ISERROR(VLOOKUP(Sheet1!A59,$Y$4:$Z$30,2,0)),0,1)</f>
        <v>0</v>
      </c>
      <c r="B60">
        <f>IF(ISERROR(VLOOKUP(Sheet1!A59,$Q$4:$R$16,2,0)),0,1)</f>
        <v>0</v>
      </c>
      <c r="C60">
        <f>IF(ISERROR(VLOOKUP(Sheet1!A59,$U$4:$V$21,2,0)),0,1)</f>
        <v>0</v>
      </c>
      <c r="D60">
        <f>IF(VLOOKUP(Sheet1!A59,CountryCode!C:J,8,0)="非洲",1,0)</f>
        <v>0</v>
      </c>
      <c r="E60">
        <f>IF(VLOOKUP(Sheet1!A59,CountryCode!C:N,12,0)="拉丁美洲和加勒比地区",1,0)</f>
        <v>1</v>
      </c>
      <c r="F60">
        <f>IF(VLOOKUP(Sheet1!A59,CountryCode!C:R,16,0)="高",1,0)</f>
        <v>1</v>
      </c>
      <c r="G60">
        <f t="shared" si="0"/>
        <v>0</v>
      </c>
    </row>
    <row r="61" spans="1:7" x14ac:dyDescent="0.25">
      <c r="A61">
        <f>IF(ISERROR(VLOOKUP(Sheet1!A60,$Y$4:$Z$30,2,0)),0,1)</f>
        <v>1</v>
      </c>
      <c r="B61">
        <f>IF(ISERROR(VLOOKUP(Sheet1!A60,$Q$4:$R$16,2,0)),0,1)</f>
        <v>0</v>
      </c>
      <c r="C61">
        <f>IF(ISERROR(VLOOKUP(Sheet1!A60,$U$4:$V$21,2,0)),0,1)</f>
        <v>1</v>
      </c>
      <c r="D61">
        <f>IF(VLOOKUP(Sheet1!A60,CountryCode!C:J,8,0)="非洲",1,0)</f>
        <v>0</v>
      </c>
      <c r="E61">
        <f>IF(VLOOKUP(Sheet1!A60,CountryCode!C:N,12,0)="拉丁美洲和加勒比地区",1,0)</f>
        <v>0</v>
      </c>
      <c r="F61">
        <f>IF(VLOOKUP(Sheet1!A60,CountryCode!C:R,16,0)="高",1,0)</f>
        <v>1</v>
      </c>
      <c r="G61">
        <f t="shared" si="0"/>
        <v>0</v>
      </c>
    </row>
    <row r="62" spans="1:7" x14ac:dyDescent="0.25">
      <c r="A62">
        <f>IF(ISERROR(VLOOKUP(Sheet1!A61,$Y$4:$Z$30,2,0)),0,1)</f>
        <v>1</v>
      </c>
      <c r="B62">
        <f>IF(ISERROR(VLOOKUP(Sheet1!A61,$Q$4:$R$16,2,0)),0,1)</f>
        <v>0</v>
      </c>
      <c r="C62">
        <f>IF(ISERROR(VLOOKUP(Sheet1!A61,$U$4:$V$21,2,0)),0,1)</f>
        <v>0</v>
      </c>
      <c r="D62">
        <f>IF(VLOOKUP(Sheet1!A61,CountryCode!C:J,8,0)="非洲",1,0)</f>
        <v>0</v>
      </c>
      <c r="E62">
        <f>IF(VLOOKUP(Sheet1!A61,CountryCode!C:N,12,0)="拉丁美洲和加勒比地区",1,0)</f>
        <v>0</v>
      </c>
      <c r="F62">
        <f>IF(VLOOKUP(Sheet1!A61,CountryCode!C:R,16,0)="高",1,0)</f>
        <v>0</v>
      </c>
      <c r="G62">
        <f t="shared" si="0"/>
        <v>0</v>
      </c>
    </row>
    <row r="63" spans="1:7" x14ac:dyDescent="0.25">
      <c r="A63">
        <f>IF(ISERROR(VLOOKUP(Sheet1!A62,$Y$4:$Z$30,2,0)),0,1)</f>
        <v>1</v>
      </c>
      <c r="B63">
        <f>IF(ISERROR(VLOOKUP(Sheet1!A62,$Q$4:$R$16,2,0)),0,1)</f>
        <v>0</v>
      </c>
      <c r="C63">
        <f>IF(ISERROR(VLOOKUP(Sheet1!A62,$U$4:$V$21,2,0)),0,1)</f>
        <v>0</v>
      </c>
      <c r="D63">
        <f>IF(VLOOKUP(Sheet1!A62,CountryCode!C:J,8,0)="非洲",1,0)</f>
        <v>0</v>
      </c>
      <c r="E63">
        <f>IF(VLOOKUP(Sheet1!A62,CountryCode!C:N,12,0)="拉丁美洲和加勒比地区",1,0)</f>
        <v>0</v>
      </c>
      <c r="F63">
        <f>IF(VLOOKUP(Sheet1!A62,CountryCode!C:R,16,0)="高",1,0)</f>
        <v>1</v>
      </c>
      <c r="G63">
        <f t="shared" si="0"/>
        <v>0</v>
      </c>
    </row>
    <row r="64" spans="1:7" x14ac:dyDescent="0.25">
      <c r="A64">
        <f>IF(ISERROR(VLOOKUP(Sheet1!A63,$Y$4:$Z$30,2,0)),0,1)</f>
        <v>0</v>
      </c>
      <c r="B64">
        <f>IF(ISERROR(VLOOKUP(Sheet1!A63,$Q$4:$R$16,2,0)),0,1)</f>
        <v>0</v>
      </c>
      <c r="C64">
        <f>IF(ISERROR(VLOOKUP(Sheet1!A63,$U$4:$V$21,2,0)),0,1)</f>
        <v>0</v>
      </c>
      <c r="D64">
        <f>IF(VLOOKUP(Sheet1!A63,CountryCode!C:J,8,0)="非洲",1,0)</f>
        <v>1</v>
      </c>
      <c r="E64">
        <f>IF(VLOOKUP(Sheet1!A63,CountryCode!C:N,12,0)="拉丁美洲和加勒比地区",1,0)</f>
        <v>0</v>
      </c>
      <c r="F64">
        <f>IF(VLOOKUP(Sheet1!A63,CountryCode!C:R,16,0)="高",1,0)</f>
        <v>0</v>
      </c>
      <c r="G64">
        <f t="shared" si="0"/>
        <v>0</v>
      </c>
    </row>
    <row r="65" spans="1:7" x14ac:dyDescent="0.25">
      <c r="A65">
        <f>IF(ISERROR(VLOOKUP(Sheet1!A64,$Y$4:$Z$30,2,0)),0,1)</f>
        <v>0</v>
      </c>
      <c r="B65">
        <f>IF(ISERROR(VLOOKUP(Sheet1!A64,$Q$4:$R$16,2,0)),0,1)</f>
        <v>0</v>
      </c>
      <c r="C65">
        <f>IF(ISERROR(VLOOKUP(Sheet1!A64,$U$4:$V$21,2,0)),0,1)</f>
        <v>0</v>
      </c>
      <c r="D65">
        <f>IF(VLOOKUP(Sheet1!A64,CountryCode!C:J,8,0)="非洲",1,0)</f>
        <v>0</v>
      </c>
      <c r="E65">
        <f>IF(VLOOKUP(Sheet1!A64,CountryCode!C:N,12,0)="拉丁美洲和加勒比地区",1,0)</f>
        <v>1</v>
      </c>
      <c r="F65">
        <f>IF(VLOOKUP(Sheet1!A64,CountryCode!C:R,16,0)="高",1,0)</f>
        <v>0</v>
      </c>
      <c r="G65">
        <f t="shared" si="0"/>
        <v>0</v>
      </c>
    </row>
    <row r="66" spans="1:7" x14ac:dyDescent="0.25">
      <c r="A66">
        <f>IF(ISERROR(VLOOKUP(Sheet1!A65,$Y$4:$Z$30,2,0)),0,1)</f>
        <v>1</v>
      </c>
      <c r="B66">
        <f>IF(ISERROR(VLOOKUP(Sheet1!A65,$Q$4:$R$16,2,0)),0,1)</f>
        <v>0</v>
      </c>
      <c r="C66">
        <f>IF(ISERROR(VLOOKUP(Sheet1!A65,$U$4:$V$21,2,0)),0,1)</f>
        <v>0</v>
      </c>
      <c r="D66">
        <f>IF(VLOOKUP(Sheet1!A65,CountryCode!C:J,8,0)="非洲",1,0)</f>
        <v>0</v>
      </c>
      <c r="E66">
        <f>IF(VLOOKUP(Sheet1!A65,CountryCode!C:N,12,0)="拉丁美洲和加勒比地区",1,0)</f>
        <v>0</v>
      </c>
      <c r="F66">
        <f>IF(VLOOKUP(Sheet1!A65,CountryCode!C:R,16,0)="高",1,0)</f>
        <v>1</v>
      </c>
      <c r="G66">
        <f t="shared" ref="G66:G129" si="1">IF(MAX(A66:F66)=0,1,0)</f>
        <v>0</v>
      </c>
    </row>
    <row r="67" spans="1:7" x14ac:dyDescent="0.25">
      <c r="A67">
        <f>IF(ISERROR(VLOOKUP(Sheet1!A66,$Y$4:$Z$30,2,0)),0,1)</f>
        <v>0</v>
      </c>
      <c r="B67">
        <f>IF(ISERROR(VLOOKUP(Sheet1!A66,$Q$4:$R$16,2,0)),0,1)</f>
        <v>0</v>
      </c>
      <c r="C67">
        <f>IF(ISERROR(VLOOKUP(Sheet1!A66,$U$4:$V$21,2,0)),0,1)</f>
        <v>0</v>
      </c>
      <c r="D67">
        <f>IF(VLOOKUP(Sheet1!A66,CountryCode!C:J,8,0)="非洲",1,0)</f>
        <v>0</v>
      </c>
      <c r="E67">
        <f>IF(VLOOKUP(Sheet1!A66,CountryCode!C:N,12,0)="拉丁美洲和加勒比地区",1,0)</f>
        <v>1</v>
      </c>
      <c r="F67">
        <f>IF(VLOOKUP(Sheet1!A66,CountryCode!C:R,16,0)="高",1,0)</f>
        <v>0</v>
      </c>
      <c r="G67">
        <f t="shared" si="1"/>
        <v>0</v>
      </c>
    </row>
    <row r="68" spans="1:7" x14ac:dyDescent="0.25">
      <c r="A68">
        <f>IF(ISERROR(VLOOKUP(Sheet1!A67,$Y$4:$Z$30,2,0)),0,1)</f>
        <v>0</v>
      </c>
      <c r="B68">
        <f>IF(ISERROR(VLOOKUP(Sheet1!A67,$Q$4:$R$16,2,0)),0,1)</f>
        <v>0</v>
      </c>
      <c r="C68">
        <f>IF(ISERROR(VLOOKUP(Sheet1!A67,$U$4:$V$21,2,0)),0,1)</f>
        <v>0</v>
      </c>
      <c r="D68">
        <f>IF(VLOOKUP(Sheet1!A67,CountryCode!C:J,8,0)="非洲",1,0)</f>
        <v>1</v>
      </c>
      <c r="E68">
        <f>IF(VLOOKUP(Sheet1!A67,CountryCode!C:N,12,0)="拉丁美洲和加勒比地区",1,0)</f>
        <v>0</v>
      </c>
      <c r="F68">
        <f>IF(VLOOKUP(Sheet1!A67,CountryCode!C:R,16,0)="高",1,0)</f>
        <v>0</v>
      </c>
      <c r="G68">
        <f t="shared" si="1"/>
        <v>0</v>
      </c>
    </row>
    <row r="69" spans="1:7" x14ac:dyDescent="0.25">
      <c r="A69">
        <f>IF(ISERROR(VLOOKUP(Sheet1!A68,$Y$4:$Z$30,2,0)),0,1)</f>
        <v>0</v>
      </c>
      <c r="B69">
        <f>IF(ISERROR(VLOOKUP(Sheet1!A68,$Q$4:$R$16,2,0)),0,1)</f>
        <v>0</v>
      </c>
      <c r="C69">
        <f>IF(ISERROR(VLOOKUP(Sheet1!A68,$U$4:$V$21,2,0)),0,1)</f>
        <v>0</v>
      </c>
      <c r="D69">
        <f>IF(VLOOKUP(Sheet1!A68,CountryCode!C:J,8,0)="非洲",1,0)</f>
        <v>0</v>
      </c>
      <c r="E69">
        <f>IF(VLOOKUP(Sheet1!A68,CountryCode!C:N,12,0)="拉丁美洲和加勒比地区",1,0)</f>
        <v>1</v>
      </c>
      <c r="F69">
        <f>IF(VLOOKUP(Sheet1!A68,CountryCode!C:R,16,0)="高",1,0)</f>
        <v>0</v>
      </c>
      <c r="G69">
        <f t="shared" si="1"/>
        <v>0</v>
      </c>
    </row>
    <row r="70" spans="1:7" x14ac:dyDescent="0.25">
      <c r="A70">
        <f>IF(ISERROR(VLOOKUP(Sheet1!A69,$Y$4:$Z$30,2,0)),0,1)</f>
        <v>0</v>
      </c>
      <c r="B70">
        <f>IF(ISERROR(VLOOKUP(Sheet1!A69,$Q$4:$R$16,2,0)),0,1)</f>
        <v>0</v>
      </c>
      <c r="C70">
        <f>IF(ISERROR(VLOOKUP(Sheet1!A69,$U$4:$V$21,2,0)),0,1)</f>
        <v>1</v>
      </c>
      <c r="D70">
        <f>IF(VLOOKUP(Sheet1!A69,CountryCode!C:J,8,0)="非洲",1,0)</f>
        <v>1</v>
      </c>
      <c r="E70">
        <f>IF(VLOOKUP(Sheet1!A69,CountryCode!C:N,12,0)="拉丁美洲和加勒比地区",1,0)</f>
        <v>0</v>
      </c>
      <c r="F70">
        <f>IF(VLOOKUP(Sheet1!A69,CountryCode!C:R,16,0)="高",1,0)</f>
        <v>0</v>
      </c>
      <c r="G70">
        <f t="shared" si="1"/>
        <v>0</v>
      </c>
    </row>
    <row r="71" spans="1:7" x14ac:dyDescent="0.25">
      <c r="A71">
        <f>IF(ISERROR(VLOOKUP(Sheet1!A70,$Y$4:$Z$30,2,0)),0,1)</f>
        <v>0</v>
      </c>
      <c r="B71">
        <f>IF(ISERROR(VLOOKUP(Sheet1!A70,$Q$4:$R$16,2,0)),0,1)</f>
        <v>0</v>
      </c>
      <c r="C71">
        <f>IF(ISERROR(VLOOKUP(Sheet1!A70,$U$4:$V$21,2,0)),0,1)</f>
        <v>0</v>
      </c>
      <c r="D71">
        <f>IF(VLOOKUP(Sheet1!A70,CountryCode!C:J,8,0)="非洲",1,0)</f>
        <v>1</v>
      </c>
      <c r="E71">
        <f>IF(VLOOKUP(Sheet1!A70,CountryCode!C:N,12,0)="拉丁美洲和加勒比地区",1,0)</f>
        <v>0</v>
      </c>
      <c r="F71">
        <f>IF(VLOOKUP(Sheet1!A70,CountryCode!C:R,16,0)="高",1,0)</f>
        <v>0</v>
      </c>
      <c r="G71">
        <f t="shared" si="1"/>
        <v>0</v>
      </c>
    </row>
    <row r="72" spans="1:7" x14ac:dyDescent="0.25">
      <c r="A72">
        <f>IF(ISERROR(VLOOKUP(Sheet1!A71,$Y$4:$Z$30,2,0)),0,1)</f>
        <v>0</v>
      </c>
      <c r="B72">
        <f>IF(ISERROR(VLOOKUP(Sheet1!A71,$Q$4:$R$16,2,0)),0,1)</f>
        <v>0</v>
      </c>
      <c r="C72">
        <f>IF(ISERROR(VLOOKUP(Sheet1!A71,$U$4:$V$21,2,0)),0,1)</f>
        <v>0</v>
      </c>
      <c r="D72">
        <f>IF(VLOOKUP(Sheet1!A71,CountryCode!C:J,8,0)="非洲",1,0)</f>
        <v>1</v>
      </c>
      <c r="E72">
        <f>IF(VLOOKUP(Sheet1!A71,CountryCode!C:N,12,0)="拉丁美洲和加勒比地区",1,0)</f>
        <v>0</v>
      </c>
      <c r="F72">
        <f>IF(VLOOKUP(Sheet1!A71,CountryCode!C:R,16,0)="高",1,0)</f>
        <v>0</v>
      </c>
      <c r="G72">
        <f t="shared" si="1"/>
        <v>0</v>
      </c>
    </row>
    <row r="73" spans="1:7" x14ac:dyDescent="0.25">
      <c r="A73">
        <f>IF(ISERROR(VLOOKUP(Sheet1!A72,$Y$4:$Z$30,2,0)),0,1)</f>
        <v>1</v>
      </c>
      <c r="B73">
        <f>IF(ISERROR(VLOOKUP(Sheet1!A72,$Q$4:$R$16,2,0)),0,1)</f>
        <v>0</v>
      </c>
      <c r="C73">
        <f>IF(ISERROR(VLOOKUP(Sheet1!A72,$U$4:$V$21,2,0)),0,1)</f>
        <v>0</v>
      </c>
      <c r="D73">
        <f>IF(VLOOKUP(Sheet1!A72,CountryCode!C:J,8,0)="非洲",1,0)</f>
        <v>0</v>
      </c>
      <c r="E73">
        <f>IF(VLOOKUP(Sheet1!A72,CountryCode!C:N,12,0)="拉丁美洲和加勒比地区",1,0)</f>
        <v>0</v>
      </c>
      <c r="F73">
        <f>IF(VLOOKUP(Sheet1!A72,CountryCode!C:R,16,0)="高",1,0)</f>
        <v>1</v>
      </c>
      <c r="G73">
        <f t="shared" si="1"/>
        <v>0</v>
      </c>
    </row>
    <row r="74" spans="1:7" x14ac:dyDescent="0.25">
      <c r="A74">
        <f>IF(ISERROR(VLOOKUP(Sheet1!A73,$Y$4:$Z$30,2,0)),0,1)</f>
        <v>1</v>
      </c>
      <c r="B74">
        <f>IF(ISERROR(VLOOKUP(Sheet1!A73,$Q$4:$R$16,2,0)),0,1)</f>
        <v>0</v>
      </c>
      <c r="C74">
        <f>IF(ISERROR(VLOOKUP(Sheet1!A73,$U$4:$V$21,2,0)),0,1)</f>
        <v>0</v>
      </c>
      <c r="D74">
        <f>IF(VLOOKUP(Sheet1!A73,CountryCode!C:J,8,0)="非洲",1,0)</f>
        <v>0</v>
      </c>
      <c r="E74">
        <f>IF(VLOOKUP(Sheet1!A73,CountryCode!C:N,12,0)="拉丁美洲和加勒比地区",1,0)</f>
        <v>0</v>
      </c>
      <c r="F74">
        <f>IF(VLOOKUP(Sheet1!A73,CountryCode!C:R,16,0)="高",1,0)</f>
        <v>0</v>
      </c>
      <c r="G74">
        <f t="shared" si="1"/>
        <v>0</v>
      </c>
    </row>
    <row r="75" spans="1:7" x14ac:dyDescent="0.25">
      <c r="A75">
        <f>IF(ISERROR(VLOOKUP(Sheet1!A74,$Y$4:$Z$30,2,0)),0,1)</f>
        <v>0</v>
      </c>
      <c r="B75">
        <f>IF(ISERROR(VLOOKUP(Sheet1!A74,$Q$4:$R$16,2,0)),0,1)</f>
        <v>0</v>
      </c>
      <c r="C75">
        <f>IF(ISERROR(VLOOKUP(Sheet1!A74,$U$4:$V$21,2,0)),0,1)</f>
        <v>0</v>
      </c>
      <c r="D75">
        <f>IF(VLOOKUP(Sheet1!A74,CountryCode!C:J,8,0)="非洲",1,0)</f>
        <v>1</v>
      </c>
      <c r="E75">
        <f>IF(VLOOKUP(Sheet1!A74,CountryCode!C:N,12,0)="拉丁美洲和加勒比地区",1,0)</f>
        <v>0</v>
      </c>
      <c r="F75">
        <f>IF(VLOOKUP(Sheet1!A74,CountryCode!C:R,16,0)="高",1,0)</f>
        <v>0</v>
      </c>
      <c r="G75">
        <f t="shared" si="1"/>
        <v>0</v>
      </c>
    </row>
    <row r="76" spans="1:7" x14ac:dyDescent="0.25">
      <c r="A76">
        <f>IF(ISERROR(VLOOKUP(Sheet1!A75,$Y$4:$Z$30,2,0)),0,1)</f>
        <v>1</v>
      </c>
      <c r="B76">
        <f>IF(ISERROR(VLOOKUP(Sheet1!A75,$Q$4:$R$16,2,0)),0,1)</f>
        <v>0</v>
      </c>
      <c r="C76">
        <f>IF(ISERROR(VLOOKUP(Sheet1!A75,$U$4:$V$21,2,0)),0,1)</f>
        <v>0</v>
      </c>
      <c r="D76">
        <f>IF(VLOOKUP(Sheet1!A75,CountryCode!C:J,8,0)="非洲",1,0)</f>
        <v>0</v>
      </c>
      <c r="E76">
        <f>IF(VLOOKUP(Sheet1!A75,CountryCode!C:N,12,0)="拉丁美洲和加勒比地区",1,0)</f>
        <v>0</v>
      </c>
      <c r="F76">
        <f>IF(VLOOKUP(Sheet1!A75,CountryCode!C:R,16,0)="高",1,0)</f>
        <v>1</v>
      </c>
      <c r="G76">
        <f t="shared" si="1"/>
        <v>0</v>
      </c>
    </row>
    <row r="77" spans="1:7" x14ac:dyDescent="0.25">
      <c r="A77">
        <f>IF(ISERROR(VLOOKUP(Sheet1!A76,$Y$4:$Z$30,2,0)),0,1)</f>
        <v>0</v>
      </c>
      <c r="B77">
        <f>IF(ISERROR(VLOOKUP(Sheet1!A76,$Q$4:$R$16,2,0)),0,1)</f>
        <v>0</v>
      </c>
      <c r="C77">
        <f>IF(ISERROR(VLOOKUP(Sheet1!A76,$U$4:$V$21,2,0)),0,1)</f>
        <v>0</v>
      </c>
      <c r="D77">
        <f>IF(VLOOKUP(Sheet1!A76,CountryCode!C:J,8,0)="非洲",1,0)</f>
        <v>0</v>
      </c>
      <c r="E77">
        <f>IF(VLOOKUP(Sheet1!A76,CountryCode!C:N,12,0)="拉丁美洲和加勒比地区",1,0)</f>
        <v>0</v>
      </c>
      <c r="F77">
        <f>IF(VLOOKUP(Sheet1!A76,CountryCode!C:R,16,0)="高",1,0)</f>
        <v>0</v>
      </c>
      <c r="G77">
        <f t="shared" si="1"/>
        <v>1</v>
      </c>
    </row>
    <row r="78" spans="1:7" x14ac:dyDescent="0.25">
      <c r="A78">
        <f>IF(ISERROR(VLOOKUP(Sheet1!A77,$Y$4:$Z$30,2,0)),0,1)</f>
        <v>0</v>
      </c>
      <c r="B78">
        <f>IF(ISERROR(VLOOKUP(Sheet1!A77,$Q$4:$R$16,2,0)),0,1)</f>
        <v>0</v>
      </c>
      <c r="C78">
        <f>IF(ISERROR(VLOOKUP(Sheet1!A77,$U$4:$V$21,2,0)),0,1)</f>
        <v>0</v>
      </c>
      <c r="D78">
        <f>IF(VLOOKUP(Sheet1!A77,CountryCode!C:J,8,0)="非洲",1,0)</f>
        <v>0</v>
      </c>
      <c r="E78">
        <f>IF(VLOOKUP(Sheet1!A77,CountryCode!C:N,12,0)="拉丁美洲和加勒比地区",1,0)</f>
        <v>1</v>
      </c>
      <c r="F78">
        <f>IF(VLOOKUP(Sheet1!A77,CountryCode!C:R,16,0)="高",1,0)</f>
        <v>0</v>
      </c>
      <c r="G78">
        <f t="shared" si="1"/>
        <v>0</v>
      </c>
    </row>
    <row r="79" spans="1:7" x14ac:dyDescent="0.25">
      <c r="A79">
        <f>IF(ISERROR(VLOOKUP(Sheet1!A78,$Y$4:$Z$30,2,0)),0,1)</f>
        <v>1</v>
      </c>
      <c r="B79">
        <f>IF(ISERROR(VLOOKUP(Sheet1!A78,$Q$4:$R$16,2,0)),0,1)</f>
        <v>0</v>
      </c>
      <c r="C79">
        <f>IF(ISERROR(VLOOKUP(Sheet1!A78,$U$4:$V$21,2,0)),0,1)</f>
        <v>0</v>
      </c>
      <c r="D79">
        <f>IF(VLOOKUP(Sheet1!A78,CountryCode!C:J,8,0)="非洲",1,0)</f>
        <v>0</v>
      </c>
      <c r="E79">
        <f>IF(VLOOKUP(Sheet1!A78,CountryCode!C:N,12,0)="拉丁美洲和加勒比地区",1,0)</f>
        <v>0</v>
      </c>
      <c r="F79">
        <f>IF(VLOOKUP(Sheet1!A78,CountryCode!C:R,16,0)="高",1,0)</f>
        <v>1</v>
      </c>
      <c r="G79">
        <f t="shared" si="1"/>
        <v>0</v>
      </c>
    </row>
    <row r="80" spans="1:7" x14ac:dyDescent="0.25">
      <c r="A80">
        <f>IF(ISERROR(VLOOKUP(Sheet1!A79,$Y$4:$Z$30,2,0)),0,1)</f>
        <v>0</v>
      </c>
      <c r="B80">
        <f>IF(ISERROR(VLOOKUP(Sheet1!A79,$Q$4:$R$16,2,0)),0,1)</f>
        <v>0</v>
      </c>
      <c r="C80">
        <f>IF(ISERROR(VLOOKUP(Sheet1!A79,$U$4:$V$21,2,0)),0,1)</f>
        <v>0</v>
      </c>
      <c r="D80">
        <f>IF(VLOOKUP(Sheet1!A79,CountryCode!C:J,8,0)="非洲",1,0)</f>
        <v>0</v>
      </c>
      <c r="E80">
        <f>IF(VLOOKUP(Sheet1!A79,CountryCode!C:N,12,0)="拉丁美洲和加勒比地区",1,0)</f>
        <v>0</v>
      </c>
      <c r="F80">
        <f>IF(VLOOKUP(Sheet1!A79,CountryCode!C:R,16,0)="高",1,0)</f>
        <v>0</v>
      </c>
      <c r="G80">
        <f t="shared" si="1"/>
        <v>1</v>
      </c>
    </row>
    <row r="81" spans="1:7" x14ac:dyDescent="0.25">
      <c r="A81">
        <f>IF(ISERROR(VLOOKUP(Sheet1!A80,$Y$4:$Z$30,2,0)),0,1)</f>
        <v>0</v>
      </c>
      <c r="B81">
        <f>IF(ISERROR(VLOOKUP(Sheet1!A80,$Q$4:$R$16,2,0)),0,1)</f>
        <v>0</v>
      </c>
      <c r="C81">
        <f>IF(ISERROR(VLOOKUP(Sheet1!A80,$U$4:$V$21,2,0)),0,1)</f>
        <v>0</v>
      </c>
      <c r="D81">
        <f>IF(VLOOKUP(Sheet1!A80,CountryCode!C:J,8,0)="非洲",1,0)</f>
        <v>0</v>
      </c>
      <c r="E81">
        <f>IF(VLOOKUP(Sheet1!A80,CountryCode!C:N,12,0)="拉丁美洲和加勒比地区",1,0)</f>
        <v>0</v>
      </c>
      <c r="F81">
        <f>IF(VLOOKUP(Sheet1!A80,CountryCode!C:R,16,0)="高",1,0)</f>
        <v>0</v>
      </c>
      <c r="G81">
        <f t="shared" si="1"/>
        <v>1</v>
      </c>
    </row>
    <row r="82" spans="1:7" x14ac:dyDescent="0.25">
      <c r="A82">
        <f>IF(ISERROR(VLOOKUP(Sheet1!A81,$Y$4:$Z$30,2,0)),0,1)</f>
        <v>0</v>
      </c>
      <c r="B82">
        <f>IF(ISERROR(VLOOKUP(Sheet1!A81,$Q$4:$R$16,2,0)),0,1)</f>
        <v>0</v>
      </c>
      <c r="C82">
        <f>IF(ISERROR(VLOOKUP(Sheet1!A81,$U$4:$V$21,2,0)),0,1)</f>
        <v>0</v>
      </c>
      <c r="D82">
        <f>IF(VLOOKUP(Sheet1!A81,CountryCode!C:J,8,0)="非洲",1,0)</f>
        <v>1</v>
      </c>
      <c r="E82">
        <f>IF(VLOOKUP(Sheet1!A81,CountryCode!C:N,12,0)="拉丁美洲和加勒比地区",1,0)</f>
        <v>0</v>
      </c>
      <c r="F82">
        <f>IF(VLOOKUP(Sheet1!A81,CountryCode!C:R,16,0)="高",1,0)</f>
        <v>0</v>
      </c>
      <c r="G82">
        <f t="shared" si="1"/>
        <v>0</v>
      </c>
    </row>
    <row r="83" spans="1:7" x14ac:dyDescent="0.25">
      <c r="A83">
        <f>IF(ISERROR(VLOOKUP(Sheet1!A82,$Y$4:$Z$30,2,0)),0,1)</f>
        <v>0</v>
      </c>
      <c r="B83">
        <f>IF(ISERROR(VLOOKUP(Sheet1!A82,$Q$4:$R$16,2,0)),0,1)</f>
        <v>0</v>
      </c>
      <c r="C83">
        <f>IF(ISERROR(VLOOKUP(Sheet1!A82,$U$4:$V$21,2,0)),0,1)</f>
        <v>0</v>
      </c>
      <c r="D83">
        <f>IF(VLOOKUP(Sheet1!A82,CountryCode!C:J,8,0)="非洲",1,0)</f>
        <v>0</v>
      </c>
      <c r="E83">
        <f>IF(VLOOKUP(Sheet1!A82,CountryCode!C:N,12,0)="拉丁美洲和加勒比地区",1,0)</f>
        <v>0</v>
      </c>
      <c r="F83">
        <f>IF(VLOOKUP(Sheet1!A82,CountryCode!C:R,16,0)="高",1,0)</f>
        <v>1</v>
      </c>
      <c r="G83">
        <f t="shared" si="1"/>
        <v>0</v>
      </c>
    </row>
    <row r="84" spans="1:7" x14ac:dyDescent="0.25">
      <c r="A84">
        <f>IF(ISERROR(VLOOKUP(Sheet1!A83,$Y$4:$Z$30,2,0)),0,1)</f>
        <v>0</v>
      </c>
      <c r="B84">
        <f>IF(ISERROR(VLOOKUP(Sheet1!A83,$Q$4:$R$16,2,0)),0,1)</f>
        <v>1</v>
      </c>
      <c r="C84">
        <f>IF(ISERROR(VLOOKUP(Sheet1!A83,$U$4:$V$21,2,0)),0,1)</f>
        <v>0</v>
      </c>
      <c r="D84">
        <f>IF(VLOOKUP(Sheet1!A83,CountryCode!C:J,8,0)="非洲",1,0)</f>
        <v>0</v>
      </c>
      <c r="E84">
        <f>IF(VLOOKUP(Sheet1!A83,CountryCode!C:N,12,0)="拉丁美洲和加勒比地区",1,0)</f>
        <v>0</v>
      </c>
      <c r="F84">
        <f>IF(VLOOKUP(Sheet1!A83,CountryCode!C:R,16,0)="高",1,0)</f>
        <v>0</v>
      </c>
      <c r="G84">
        <f t="shared" si="1"/>
        <v>0</v>
      </c>
    </row>
    <row r="85" spans="1:7" x14ac:dyDescent="0.25">
      <c r="A85">
        <f>IF(ISERROR(VLOOKUP(Sheet1!A84,$Y$4:$Z$30,2,0)),0,1)</f>
        <v>0</v>
      </c>
      <c r="B85">
        <f>IF(ISERROR(VLOOKUP(Sheet1!A84,$Q$4:$R$16,2,0)),0,1)</f>
        <v>0</v>
      </c>
      <c r="C85">
        <f>IF(ISERROR(VLOOKUP(Sheet1!A84,$U$4:$V$21,2,0)),0,1)</f>
        <v>0</v>
      </c>
      <c r="D85">
        <f>IF(VLOOKUP(Sheet1!A84,CountryCode!C:J,8,0)="非洲",1,0)</f>
        <v>0</v>
      </c>
      <c r="E85">
        <f>IF(VLOOKUP(Sheet1!A84,CountryCode!C:N,12,0)="拉丁美洲和加勒比地区",1,0)</f>
        <v>0</v>
      </c>
      <c r="F85">
        <f>IF(VLOOKUP(Sheet1!A84,CountryCode!C:R,16,0)="高",1,0)</f>
        <v>0</v>
      </c>
      <c r="G85">
        <f t="shared" si="1"/>
        <v>1</v>
      </c>
    </row>
    <row r="86" spans="1:7" x14ac:dyDescent="0.25">
      <c r="A86">
        <f>IF(ISERROR(VLOOKUP(Sheet1!A85,$Y$4:$Z$30,2,0)),0,1)</f>
        <v>0</v>
      </c>
      <c r="B86">
        <f>IF(ISERROR(VLOOKUP(Sheet1!A85,$Q$4:$R$16,2,0)),0,1)</f>
        <v>0</v>
      </c>
      <c r="C86">
        <f>IF(ISERROR(VLOOKUP(Sheet1!A85,$U$4:$V$21,2,0)),0,1)</f>
        <v>0</v>
      </c>
      <c r="D86">
        <f>IF(VLOOKUP(Sheet1!A85,CountryCode!C:J,8,0)="非洲",1,0)</f>
        <v>1</v>
      </c>
      <c r="E86">
        <f>IF(VLOOKUP(Sheet1!A85,CountryCode!C:N,12,0)="拉丁美洲和加勒比地区",1,0)</f>
        <v>0</v>
      </c>
      <c r="F86">
        <f>IF(VLOOKUP(Sheet1!A85,CountryCode!C:R,16,0)="高",1,0)</f>
        <v>0</v>
      </c>
      <c r="G86">
        <f t="shared" si="1"/>
        <v>0</v>
      </c>
    </row>
    <row r="87" spans="1:7" x14ac:dyDescent="0.25">
      <c r="A87">
        <f>IF(ISERROR(VLOOKUP(Sheet1!A86,$Y$4:$Z$30,2,0)),0,1)</f>
        <v>0</v>
      </c>
      <c r="B87">
        <f>IF(ISERROR(VLOOKUP(Sheet1!A86,$Q$4:$R$16,2,0)),0,1)</f>
        <v>0</v>
      </c>
      <c r="C87">
        <f>IF(ISERROR(VLOOKUP(Sheet1!A86,$U$4:$V$21,2,0)),0,1)</f>
        <v>0</v>
      </c>
      <c r="D87">
        <f>IF(VLOOKUP(Sheet1!A86,CountryCode!C:J,8,0)="非洲",1,0)</f>
        <v>0</v>
      </c>
      <c r="E87">
        <f>IF(VLOOKUP(Sheet1!A86,CountryCode!C:N,12,0)="拉丁美洲和加勒比地区",1,0)</f>
        <v>0</v>
      </c>
      <c r="F87">
        <f>IF(VLOOKUP(Sheet1!A86,CountryCode!C:R,16,0)="高",1,0)</f>
        <v>0</v>
      </c>
      <c r="G87">
        <f t="shared" si="1"/>
        <v>1</v>
      </c>
    </row>
    <row r="88" spans="1:7" x14ac:dyDescent="0.25">
      <c r="A88">
        <f>IF(ISERROR(VLOOKUP(Sheet1!A87,$Y$4:$Z$30,2,0)),0,1)</f>
        <v>0</v>
      </c>
      <c r="B88">
        <f>IF(ISERROR(VLOOKUP(Sheet1!A87,$Q$4:$R$16,2,0)),0,1)</f>
        <v>0</v>
      </c>
      <c r="C88">
        <f>IF(ISERROR(VLOOKUP(Sheet1!A87,$U$4:$V$21,2,0)),0,1)</f>
        <v>0</v>
      </c>
      <c r="D88">
        <f>IF(VLOOKUP(Sheet1!A87,CountryCode!C:J,8,0)="非洲",1,0)</f>
        <v>1</v>
      </c>
      <c r="E88">
        <f>IF(VLOOKUP(Sheet1!A87,CountryCode!C:N,12,0)="拉丁美洲和加勒比地区",1,0)</f>
        <v>0</v>
      </c>
      <c r="F88">
        <f>IF(VLOOKUP(Sheet1!A87,CountryCode!C:R,16,0)="高",1,0)</f>
        <v>0</v>
      </c>
      <c r="G88">
        <f t="shared" si="1"/>
        <v>0</v>
      </c>
    </row>
    <row r="89" spans="1:7" x14ac:dyDescent="0.25">
      <c r="A89">
        <f>IF(ISERROR(VLOOKUP(Sheet1!A88,$Y$4:$Z$30,2,0)),0,1)</f>
        <v>0</v>
      </c>
      <c r="B89">
        <f>IF(ISERROR(VLOOKUP(Sheet1!A88,$Q$4:$R$16,2,0)),0,1)</f>
        <v>0</v>
      </c>
      <c r="C89">
        <f>IF(ISERROR(VLOOKUP(Sheet1!A88,$U$4:$V$21,2,0)),0,1)</f>
        <v>0</v>
      </c>
      <c r="D89">
        <f>IF(VLOOKUP(Sheet1!A88,CountryCode!C:J,8,0)="非洲",1,0)</f>
        <v>0</v>
      </c>
      <c r="E89">
        <f>IF(VLOOKUP(Sheet1!A88,CountryCode!C:N,12,0)="拉丁美洲和加勒比地区",1,0)</f>
        <v>1</v>
      </c>
      <c r="F89">
        <f>IF(VLOOKUP(Sheet1!A88,CountryCode!C:R,16,0)="高",1,0)</f>
        <v>0</v>
      </c>
      <c r="G89">
        <f t="shared" si="1"/>
        <v>0</v>
      </c>
    </row>
    <row r="90" spans="1:7" x14ac:dyDescent="0.25">
      <c r="A90">
        <f>IF(ISERROR(VLOOKUP(Sheet1!A89,$Y$4:$Z$30,2,0)),0,1)</f>
        <v>0</v>
      </c>
      <c r="B90">
        <f>IF(ISERROR(VLOOKUP(Sheet1!A89,$Q$4:$R$16,2,0)),0,1)</f>
        <v>0</v>
      </c>
      <c r="C90">
        <f>IF(ISERROR(VLOOKUP(Sheet1!A89,$U$4:$V$21,2,0)),0,1)</f>
        <v>0</v>
      </c>
      <c r="D90">
        <f>IF(VLOOKUP(Sheet1!A89,CountryCode!C:J,8,0)="非洲",1,0)</f>
        <v>1</v>
      </c>
      <c r="E90">
        <f>IF(VLOOKUP(Sheet1!A89,CountryCode!C:N,12,0)="拉丁美洲和加勒比地区",1,0)</f>
        <v>0</v>
      </c>
      <c r="F90">
        <f>IF(VLOOKUP(Sheet1!A89,CountryCode!C:R,16,0)="高",1,0)</f>
        <v>0</v>
      </c>
      <c r="G90">
        <f t="shared" si="1"/>
        <v>0</v>
      </c>
    </row>
    <row r="91" spans="1:7" x14ac:dyDescent="0.25">
      <c r="A91">
        <f>IF(ISERROR(VLOOKUP(Sheet1!A90,$Y$4:$Z$30,2,0)),0,1)</f>
        <v>0</v>
      </c>
      <c r="B91">
        <f>IF(ISERROR(VLOOKUP(Sheet1!A90,$Q$4:$R$16,2,0)),0,1)</f>
        <v>0</v>
      </c>
      <c r="C91">
        <f>IF(ISERROR(VLOOKUP(Sheet1!A90,$U$4:$V$21,2,0)),0,1)</f>
        <v>0</v>
      </c>
      <c r="D91">
        <f>IF(VLOOKUP(Sheet1!A90,CountryCode!C:J,8,0)="非洲",1,0)</f>
        <v>1</v>
      </c>
      <c r="E91">
        <f>IF(VLOOKUP(Sheet1!A90,CountryCode!C:N,12,0)="拉丁美洲和加勒比地区",1,0)</f>
        <v>0</v>
      </c>
      <c r="F91">
        <f>IF(VLOOKUP(Sheet1!A90,CountryCode!C:R,16,0)="高",1,0)</f>
        <v>0</v>
      </c>
      <c r="G91">
        <f t="shared" si="1"/>
        <v>0</v>
      </c>
    </row>
    <row r="92" spans="1:7" x14ac:dyDescent="0.25">
      <c r="A92">
        <f>IF(ISERROR(VLOOKUP(Sheet1!A91,$Y$4:$Z$30,2,0)),0,1)</f>
        <v>0</v>
      </c>
      <c r="B92">
        <f>IF(ISERROR(VLOOKUP(Sheet1!A91,$Q$4:$R$16,2,0)),0,1)</f>
        <v>0</v>
      </c>
      <c r="C92">
        <f>IF(ISERROR(VLOOKUP(Sheet1!A91,$U$4:$V$21,2,0)),0,1)</f>
        <v>0</v>
      </c>
      <c r="D92">
        <f>IF(VLOOKUP(Sheet1!A91,CountryCode!C:J,8,0)="非洲",1,0)</f>
        <v>1</v>
      </c>
      <c r="E92">
        <f>IF(VLOOKUP(Sheet1!A91,CountryCode!C:N,12,0)="拉丁美洲和加勒比地区",1,0)</f>
        <v>0</v>
      </c>
      <c r="F92">
        <f>IF(VLOOKUP(Sheet1!A91,CountryCode!C:R,16,0)="高",1,0)</f>
        <v>0</v>
      </c>
      <c r="G92">
        <f t="shared" si="1"/>
        <v>0</v>
      </c>
    </row>
    <row r="93" spans="1:7" x14ac:dyDescent="0.25">
      <c r="A93">
        <f>IF(ISERROR(VLOOKUP(Sheet1!A92,$Y$4:$Z$30,2,0)),0,1)</f>
        <v>1</v>
      </c>
      <c r="B93">
        <f>IF(ISERROR(VLOOKUP(Sheet1!A92,$Q$4:$R$16,2,0)),0,1)</f>
        <v>0</v>
      </c>
      <c r="C93">
        <f>IF(ISERROR(VLOOKUP(Sheet1!A92,$U$4:$V$21,2,0)),0,1)</f>
        <v>0</v>
      </c>
      <c r="D93">
        <f>IF(VLOOKUP(Sheet1!A92,CountryCode!C:J,8,0)="非洲",1,0)</f>
        <v>0</v>
      </c>
      <c r="E93">
        <f>IF(VLOOKUP(Sheet1!A92,CountryCode!C:N,12,0)="拉丁美洲和加勒比地区",1,0)</f>
        <v>0</v>
      </c>
      <c r="F93">
        <f>IF(VLOOKUP(Sheet1!A92,CountryCode!C:R,16,0)="高",1,0)</f>
        <v>1</v>
      </c>
      <c r="G93">
        <f t="shared" si="1"/>
        <v>0</v>
      </c>
    </row>
    <row r="94" spans="1:7" x14ac:dyDescent="0.25">
      <c r="A94">
        <f>IF(ISERROR(VLOOKUP(Sheet1!A93,$Y$4:$Z$30,2,0)),0,1)</f>
        <v>0</v>
      </c>
      <c r="B94">
        <f>IF(ISERROR(VLOOKUP(Sheet1!A93,$Q$4:$R$16,2,0)),0,1)</f>
        <v>0</v>
      </c>
      <c r="C94">
        <f>IF(ISERROR(VLOOKUP(Sheet1!A93,$U$4:$V$21,2,0)),0,1)</f>
        <v>0</v>
      </c>
      <c r="D94">
        <f>IF(VLOOKUP(Sheet1!A93,CountryCode!C:J,8,0)="非洲",1,0)</f>
        <v>0</v>
      </c>
      <c r="E94">
        <f>IF(VLOOKUP(Sheet1!A93,CountryCode!C:N,12,0)="拉丁美洲和加勒比地区",1,0)</f>
        <v>1</v>
      </c>
      <c r="F94">
        <f>IF(VLOOKUP(Sheet1!A93,CountryCode!C:R,16,0)="高",1,0)</f>
        <v>0</v>
      </c>
      <c r="G94">
        <f t="shared" si="1"/>
        <v>0</v>
      </c>
    </row>
    <row r="95" spans="1:7" x14ac:dyDescent="0.25">
      <c r="A95">
        <f>IF(ISERROR(VLOOKUP(Sheet1!A94,$Y$4:$Z$30,2,0)),0,1)</f>
        <v>0</v>
      </c>
      <c r="B95">
        <f>IF(ISERROR(VLOOKUP(Sheet1!A94,$Q$4:$R$16,2,0)),0,1)</f>
        <v>0</v>
      </c>
      <c r="C95">
        <f>IF(ISERROR(VLOOKUP(Sheet1!A94,$U$4:$V$21,2,0)),0,1)</f>
        <v>0</v>
      </c>
      <c r="D95">
        <f>IF(VLOOKUP(Sheet1!A94,CountryCode!C:J,8,0)="非洲",1,0)</f>
        <v>0</v>
      </c>
      <c r="E95">
        <f>IF(VLOOKUP(Sheet1!A94,CountryCode!C:N,12,0)="拉丁美洲和加勒比地区",1,0)</f>
        <v>0</v>
      </c>
      <c r="F95">
        <f>IF(VLOOKUP(Sheet1!A94,CountryCode!C:R,16,0)="高",1,0)</f>
        <v>0</v>
      </c>
      <c r="G95">
        <f t="shared" si="1"/>
        <v>1</v>
      </c>
    </row>
    <row r="96" spans="1:7" x14ac:dyDescent="0.25">
      <c r="A96">
        <f>IF(ISERROR(VLOOKUP(Sheet1!A95,$Y$4:$Z$30,2,0)),0,1)</f>
        <v>0</v>
      </c>
      <c r="B96">
        <f>IF(ISERROR(VLOOKUP(Sheet1!A95,$Q$4:$R$16,2,0)),0,1)</f>
        <v>0</v>
      </c>
      <c r="C96">
        <f>IF(ISERROR(VLOOKUP(Sheet1!A95,$U$4:$V$21,2,0)),0,1)</f>
        <v>0</v>
      </c>
      <c r="D96">
        <f>IF(VLOOKUP(Sheet1!A95,CountryCode!C:J,8,0)="非洲",1,0)</f>
        <v>0</v>
      </c>
      <c r="E96">
        <f>IF(VLOOKUP(Sheet1!A95,CountryCode!C:N,12,0)="拉丁美洲和加勒比地区",1,0)</f>
        <v>1</v>
      </c>
      <c r="F96">
        <f>IF(VLOOKUP(Sheet1!A95,CountryCode!C:R,16,0)="高",1,0)</f>
        <v>0</v>
      </c>
      <c r="G96">
        <f t="shared" si="1"/>
        <v>0</v>
      </c>
    </row>
    <row r="97" spans="1:7" x14ac:dyDescent="0.25">
      <c r="A97">
        <f>IF(ISERROR(VLOOKUP(Sheet1!A96,$Y$4:$Z$30,2,0)),0,1)</f>
        <v>0</v>
      </c>
      <c r="B97">
        <f>IF(ISERROR(VLOOKUP(Sheet1!A96,$Q$4:$R$16,2,0)),0,1)</f>
        <v>0</v>
      </c>
      <c r="C97">
        <f>IF(ISERROR(VLOOKUP(Sheet1!A96,$U$4:$V$21,2,0)),0,1)</f>
        <v>0</v>
      </c>
      <c r="D97">
        <f>IF(VLOOKUP(Sheet1!A96,CountryCode!C:J,8,0)="非洲",1,0)</f>
        <v>0</v>
      </c>
      <c r="E97">
        <f>IF(VLOOKUP(Sheet1!A96,CountryCode!C:N,12,0)="拉丁美洲和加勒比地区",1,0)</f>
        <v>1</v>
      </c>
      <c r="F97">
        <f>IF(VLOOKUP(Sheet1!A96,CountryCode!C:R,16,0)="高",1,0)</f>
        <v>0</v>
      </c>
      <c r="G97">
        <f t="shared" si="1"/>
        <v>0</v>
      </c>
    </row>
    <row r="98" spans="1:7" x14ac:dyDescent="0.25">
      <c r="A98">
        <f>IF(ISERROR(VLOOKUP(Sheet1!A97,$Y$4:$Z$30,2,0)),0,1)</f>
        <v>0</v>
      </c>
      <c r="B98">
        <f>IF(ISERROR(VLOOKUP(Sheet1!A97,$Q$4:$R$16,2,0)),0,1)</f>
        <v>0</v>
      </c>
      <c r="C98">
        <f>IF(ISERROR(VLOOKUP(Sheet1!A97,$U$4:$V$21,2,0)),0,1)</f>
        <v>0</v>
      </c>
      <c r="D98">
        <f>IF(VLOOKUP(Sheet1!A97,CountryCode!C:J,8,0)="非洲",1,0)</f>
        <v>0</v>
      </c>
      <c r="E98">
        <f>IF(VLOOKUP(Sheet1!A97,CountryCode!C:N,12,0)="拉丁美洲和加勒比地区",1,0)</f>
        <v>0</v>
      </c>
      <c r="F98">
        <f>IF(VLOOKUP(Sheet1!A97,CountryCode!C:R,16,0)="高",1,0)</f>
        <v>1</v>
      </c>
      <c r="G98">
        <f t="shared" si="1"/>
        <v>0</v>
      </c>
    </row>
    <row r="99" spans="1:7" x14ac:dyDescent="0.25">
      <c r="A99">
        <f>IF(ISERROR(VLOOKUP(Sheet1!A98,$Y$4:$Z$30,2,0)),0,1)</f>
        <v>0</v>
      </c>
      <c r="B99">
        <f>IF(ISERROR(VLOOKUP(Sheet1!A98,$Q$4:$R$16,2,0)),0,1)</f>
        <v>0</v>
      </c>
      <c r="C99">
        <f>IF(ISERROR(VLOOKUP(Sheet1!A98,$U$4:$V$21,2,0)),0,1)</f>
        <v>0</v>
      </c>
      <c r="D99">
        <f>IF(VLOOKUP(Sheet1!A98,CountryCode!C:J,8,0)="非洲",1,0)</f>
        <v>0</v>
      </c>
      <c r="E99">
        <f>IF(VLOOKUP(Sheet1!A98,CountryCode!C:N,12,0)="拉丁美洲和加勒比地区",1,0)</f>
        <v>1</v>
      </c>
      <c r="F99">
        <f>IF(VLOOKUP(Sheet1!A98,CountryCode!C:R,16,0)="高",1,0)</f>
        <v>0</v>
      </c>
      <c r="G99">
        <f t="shared" si="1"/>
        <v>0</v>
      </c>
    </row>
    <row r="100" spans="1:7" x14ac:dyDescent="0.25">
      <c r="A100">
        <f>IF(ISERROR(VLOOKUP(Sheet1!A99,$Y$4:$Z$30,2,0)),0,1)</f>
        <v>0</v>
      </c>
      <c r="B100">
        <f>IF(ISERROR(VLOOKUP(Sheet1!A99,$Q$4:$R$16,2,0)),0,1)</f>
        <v>0</v>
      </c>
      <c r="C100">
        <f>IF(ISERROR(VLOOKUP(Sheet1!A99,$U$4:$V$21,2,0)),0,1)</f>
        <v>0</v>
      </c>
      <c r="D100">
        <f>IF(VLOOKUP(Sheet1!A99,CountryCode!C:J,8,0)="非洲",1,0)</f>
        <v>0</v>
      </c>
      <c r="E100">
        <f>IF(VLOOKUP(Sheet1!A99,CountryCode!C:N,12,0)="拉丁美洲和加勒比地区",1,0)</f>
        <v>0</v>
      </c>
      <c r="F100">
        <f>IF(VLOOKUP(Sheet1!A99,CountryCode!C:R,16,0)="高",1,0)</f>
        <v>0</v>
      </c>
      <c r="G100">
        <f t="shared" si="1"/>
        <v>1</v>
      </c>
    </row>
    <row r="101" spans="1:7" x14ac:dyDescent="0.25">
      <c r="A101">
        <f>IF(ISERROR(VLOOKUP(Sheet1!A100,$Y$4:$Z$30,2,0)),0,1)</f>
        <v>0</v>
      </c>
      <c r="B101">
        <f>IF(ISERROR(VLOOKUP(Sheet1!A100,$Q$4:$R$16,2,0)),0,1)</f>
        <v>0</v>
      </c>
      <c r="C101">
        <f>IF(ISERROR(VLOOKUP(Sheet1!A100,$U$4:$V$21,2,0)),0,1)</f>
        <v>0</v>
      </c>
      <c r="D101">
        <f>IF(VLOOKUP(Sheet1!A100,CountryCode!C:J,8,0)="非洲",1,0)</f>
        <v>0</v>
      </c>
      <c r="E101">
        <f>IF(VLOOKUP(Sheet1!A100,CountryCode!C:N,12,0)="拉丁美洲和加勒比地区",1,0)</f>
        <v>0</v>
      </c>
      <c r="F101">
        <f>IF(VLOOKUP(Sheet1!A100,CountryCode!C:R,16,0)="高",1,0)</f>
        <v>0</v>
      </c>
      <c r="G101">
        <f t="shared" si="1"/>
        <v>1</v>
      </c>
    </row>
    <row r="102" spans="1:7" x14ac:dyDescent="0.25">
      <c r="A102">
        <f>IF(ISERROR(VLOOKUP(Sheet1!A101,$Y$4:$Z$30,2,0)),0,1)</f>
        <v>0</v>
      </c>
      <c r="B102">
        <f>IF(ISERROR(VLOOKUP(Sheet1!A101,$Q$4:$R$16,2,0)),0,1)</f>
        <v>0</v>
      </c>
      <c r="C102">
        <f>IF(ISERROR(VLOOKUP(Sheet1!A101,$U$4:$V$21,2,0)),0,1)</f>
        <v>0</v>
      </c>
      <c r="D102">
        <f>IF(VLOOKUP(Sheet1!A101,CountryCode!C:J,8,0)="非洲",1,0)</f>
        <v>0</v>
      </c>
      <c r="E102">
        <f>IF(VLOOKUP(Sheet1!A101,CountryCode!C:N,12,0)="拉丁美洲和加勒比地区",1,0)</f>
        <v>0</v>
      </c>
      <c r="F102">
        <f>IF(VLOOKUP(Sheet1!A101,CountryCode!C:R,16,0)="高",1,0)</f>
        <v>0</v>
      </c>
      <c r="G102">
        <f t="shared" si="1"/>
        <v>1</v>
      </c>
    </row>
    <row r="103" spans="1:7" x14ac:dyDescent="0.25">
      <c r="A103">
        <f>IF(ISERROR(VLOOKUP(Sheet1!A102,$Y$4:$Z$30,2,0)),0,1)</f>
        <v>0</v>
      </c>
      <c r="B103">
        <f>IF(ISERROR(VLOOKUP(Sheet1!A102,$Q$4:$R$16,2,0)),0,1)</f>
        <v>0</v>
      </c>
      <c r="C103">
        <f>IF(ISERROR(VLOOKUP(Sheet1!A102,$U$4:$V$21,2,0)),0,1)</f>
        <v>0</v>
      </c>
      <c r="D103">
        <f>IF(VLOOKUP(Sheet1!A102,CountryCode!C:J,8,0)="非洲",1,0)</f>
        <v>0</v>
      </c>
      <c r="E103">
        <f>IF(VLOOKUP(Sheet1!A102,CountryCode!C:N,12,0)="拉丁美洲和加勒比地区",1,0)</f>
        <v>1</v>
      </c>
      <c r="F103">
        <f>IF(VLOOKUP(Sheet1!A102,CountryCode!C:R,16,0)="高",1,0)</f>
        <v>0</v>
      </c>
      <c r="G103">
        <f t="shared" si="1"/>
        <v>0</v>
      </c>
    </row>
    <row r="104" spans="1:7" x14ac:dyDescent="0.25">
      <c r="A104">
        <f>IF(ISERROR(VLOOKUP(Sheet1!A103,$Y$4:$Z$30,2,0)),0,1)</f>
        <v>1</v>
      </c>
      <c r="B104">
        <f>IF(ISERROR(VLOOKUP(Sheet1!A103,$Q$4:$R$16,2,0)),0,1)</f>
        <v>0</v>
      </c>
      <c r="C104">
        <f>IF(ISERROR(VLOOKUP(Sheet1!A103,$U$4:$V$21,2,0)),0,1)</f>
        <v>0</v>
      </c>
      <c r="D104">
        <f>IF(VLOOKUP(Sheet1!A103,CountryCode!C:J,8,0)="非洲",1,0)</f>
        <v>0</v>
      </c>
      <c r="E104">
        <f>IF(VLOOKUP(Sheet1!A103,CountryCode!C:N,12,0)="拉丁美洲和加勒比地区",1,0)</f>
        <v>0</v>
      </c>
      <c r="F104">
        <f>IF(VLOOKUP(Sheet1!A103,CountryCode!C:R,16,0)="高",1,0)</f>
        <v>0</v>
      </c>
      <c r="G104">
        <f t="shared" si="1"/>
        <v>0</v>
      </c>
    </row>
    <row r="105" spans="1:7" x14ac:dyDescent="0.25">
      <c r="A105">
        <f>IF(ISERROR(VLOOKUP(Sheet1!A104,$Y$4:$Z$30,2,0)),0,1)</f>
        <v>0</v>
      </c>
      <c r="B105">
        <f>IF(ISERROR(VLOOKUP(Sheet1!A104,$Q$4:$R$16,2,0)),0,1)</f>
        <v>0</v>
      </c>
      <c r="C105">
        <f>IF(ISERROR(VLOOKUP(Sheet1!A104,$U$4:$V$21,2,0)),0,1)</f>
        <v>0</v>
      </c>
      <c r="D105">
        <f>IF(VLOOKUP(Sheet1!A104,CountryCode!C:J,8,0)="非洲",1,0)</f>
        <v>0</v>
      </c>
      <c r="E105">
        <f>IF(VLOOKUP(Sheet1!A104,CountryCode!C:N,12,0)="拉丁美洲和加勒比地区",1,0)</f>
        <v>1</v>
      </c>
      <c r="F105">
        <f>IF(VLOOKUP(Sheet1!A104,CountryCode!C:R,16,0)="高",1,0)</f>
        <v>0</v>
      </c>
      <c r="G105">
        <f t="shared" si="1"/>
        <v>0</v>
      </c>
    </row>
    <row r="106" spans="1:7" x14ac:dyDescent="0.25">
      <c r="A106">
        <f>IF(ISERROR(VLOOKUP(Sheet1!A105,$Y$4:$Z$30,2,0)),0,1)</f>
        <v>1</v>
      </c>
      <c r="B106">
        <f>IF(ISERROR(VLOOKUP(Sheet1!A105,$Q$4:$R$16,2,0)),0,1)</f>
        <v>0</v>
      </c>
      <c r="C106">
        <f>IF(ISERROR(VLOOKUP(Sheet1!A105,$U$4:$V$21,2,0)),0,1)</f>
        <v>0</v>
      </c>
      <c r="D106">
        <f>IF(VLOOKUP(Sheet1!A105,CountryCode!C:J,8,0)="非洲",1,0)</f>
        <v>0</v>
      </c>
      <c r="E106">
        <f>IF(VLOOKUP(Sheet1!A105,CountryCode!C:N,12,0)="拉丁美洲和加勒比地区",1,0)</f>
        <v>0</v>
      </c>
      <c r="F106">
        <f>IF(VLOOKUP(Sheet1!A105,CountryCode!C:R,16,0)="高",1,0)</f>
        <v>0</v>
      </c>
      <c r="G106">
        <f t="shared" si="1"/>
        <v>0</v>
      </c>
    </row>
    <row r="107" spans="1:7" x14ac:dyDescent="0.25">
      <c r="A107">
        <f>IF(ISERROR(VLOOKUP(Sheet1!A106,$Y$4:$Z$30,2,0)),0,1)</f>
        <v>0</v>
      </c>
      <c r="B107">
        <f>IF(ISERROR(VLOOKUP(Sheet1!A106,$Q$4:$R$16,2,0)),0,1)</f>
        <v>0</v>
      </c>
      <c r="C107">
        <f>IF(ISERROR(VLOOKUP(Sheet1!A106,$U$4:$V$21,2,0)),0,1)</f>
        <v>0</v>
      </c>
      <c r="D107">
        <f>IF(VLOOKUP(Sheet1!A106,CountryCode!C:J,8,0)="非洲",1,0)</f>
        <v>0</v>
      </c>
      <c r="E107">
        <f>IF(VLOOKUP(Sheet1!A106,CountryCode!C:N,12,0)="拉丁美洲和加勒比地区",1,0)</f>
        <v>0</v>
      </c>
      <c r="F107">
        <f>IF(VLOOKUP(Sheet1!A106,CountryCode!C:R,16,0)="高",1,0)</f>
        <v>0</v>
      </c>
      <c r="G107">
        <f t="shared" si="1"/>
        <v>1</v>
      </c>
    </row>
    <row r="108" spans="1:7" x14ac:dyDescent="0.25">
      <c r="A108">
        <f>IF(ISERROR(VLOOKUP(Sheet1!A107,$Y$4:$Z$30,2,0)),0,1)</f>
        <v>0</v>
      </c>
      <c r="B108">
        <f>IF(ISERROR(VLOOKUP(Sheet1!A107,$Q$4:$R$16,2,0)),0,1)</f>
        <v>0</v>
      </c>
      <c r="C108">
        <f>IF(ISERROR(VLOOKUP(Sheet1!A107,$U$4:$V$21,2,0)),0,1)</f>
        <v>0</v>
      </c>
      <c r="D108">
        <f>IF(VLOOKUP(Sheet1!A107,CountryCode!C:J,8,0)="非洲",1,0)</f>
        <v>0</v>
      </c>
      <c r="E108">
        <f>IF(VLOOKUP(Sheet1!A107,CountryCode!C:N,12,0)="拉丁美洲和加勒比地区",1,0)</f>
        <v>0</v>
      </c>
      <c r="F108">
        <f>IF(VLOOKUP(Sheet1!A107,CountryCode!C:R,16,0)="高",1,0)</f>
        <v>0</v>
      </c>
      <c r="G108">
        <f t="shared" si="1"/>
        <v>1</v>
      </c>
    </row>
    <row r="109" spans="1:7" x14ac:dyDescent="0.25">
      <c r="A109">
        <f>IF(ISERROR(VLOOKUP(Sheet1!A108,$Y$4:$Z$30,2,0)),0,1)</f>
        <v>0</v>
      </c>
      <c r="B109">
        <f>IF(ISERROR(VLOOKUP(Sheet1!A108,$Q$4:$R$16,2,0)),0,1)</f>
        <v>0</v>
      </c>
      <c r="C109">
        <f>IF(ISERROR(VLOOKUP(Sheet1!A108,$U$4:$V$21,2,0)),0,1)</f>
        <v>0</v>
      </c>
      <c r="D109">
        <f>IF(VLOOKUP(Sheet1!A108,CountryCode!C:J,8,0)="非洲",1,0)</f>
        <v>0</v>
      </c>
      <c r="E109">
        <f>IF(VLOOKUP(Sheet1!A108,CountryCode!C:N,12,0)="拉丁美洲和加勒比地区",1,0)</f>
        <v>0</v>
      </c>
      <c r="F109">
        <f>IF(VLOOKUP(Sheet1!A108,CountryCode!C:R,16,0)="高",1,0)</f>
        <v>0</v>
      </c>
      <c r="G109">
        <f t="shared" si="1"/>
        <v>1</v>
      </c>
    </row>
    <row r="110" spans="1:7" x14ac:dyDescent="0.25">
      <c r="A110">
        <f>IF(ISERROR(VLOOKUP(Sheet1!A109,$Y$4:$Z$30,2,0)),0,1)</f>
        <v>0</v>
      </c>
      <c r="B110">
        <f>IF(ISERROR(VLOOKUP(Sheet1!A109,$Q$4:$R$16,2,0)),0,1)</f>
        <v>0</v>
      </c>
      <c r="C110">
        <f>IF(ISERROR(VLOOKUP(Sheet1!A109,$U$4:$V$21,2,0)),0,1)</f>
        <v>0</v>
      </c>
      <c r="D110">
        <f>IF(VLOOKUP(Sheet1!A109,CountryCode!C:J,8,0)="非洲",1,0)</f>
        <v>0</v>
      </c>
      <c r="E110">
        <f>IF(VLOOKUP(Sheet1!A109,CountryCode!C:N,12,0)="拉丁美洲和加勒比地区",1,0)</f>
        <v>0</v>
      </c>
      <c r="F110">
        <f>IF(VLOOKUP(Sheet1!A109,CountryCode!C:R,16,0)="高",1,0)</f>
        <v>0</v>
      </c>
      <c r="G110">
        <f t="shared" si="1"/>
        <v>1</v>
      </c>
    </row>
    <row r="111" spans="1:7" x14ac:dyDescent="0.25">
      <c r="A111">
        <f>IF(ISERROR(VLOOKUP(Sheet1!A110,$Y$4:$Z$30,2,0)),0,1)</f>
        <v>1</v>
      </c>
      <c r="B111">
        <f>IF(ISERROR(VLOOKUP(Sheet1!A110,$Q$4:$R$16,2,0)),0,1)</f>
        <v>0</v>
      </c>
      <c r="C111">
        <f>IF(ISERROR(VLOOKUP(Sheet1!A110,$U$4:$V$21,2,0)),0,1)</f>
        <v>0</v>
      </c>
      <c r="D111">
        <f>IF(VLOOKUP(Sheet1!A110,CountryCode!C:J,8,0)="非洲",1,0)</f>
        <v>0</v>
      </c>
      <c r="E111">
        <f>IF(VLOOKUP(Sheet1!A110,CountryCode!C:N,12,0)="拉丁美洲和加勒比地区",1,0)</f>
        <v>0</v>
      </c>
      <c r="F111">
        <f>IF(VLOOKUP(Sheet1!A110,CountryCode!C:R,16,0)="高",1,0)</f>
        <v>1</v>
      </c>
      <c r="G111">
        <f t="shared" si="1"/>
        <v>0</v>
      </c>
    </row>
    <row r="112" spans="1:7" x14ac:dyDescent="0.25">
      <c r="A112">
        <f>IF(ISERROR(VLOOKUP(Sheet1!A111,$Y$4:$Z$30,2,0)),0,1)</f>
        <v>0</v>
      </c>
      <c r="B112">
        <f>IF(ISERROR(VLOOKUP(Sheet1!A111,$Q$4:$R$16,2,0)),0,1)</f>
        <v>0</v>
      </c>
      <c r="C112">
        <f>IF(ISERROR(VLOOKUP(Sheet1!A111,$U$4:$V$21,2,0)),0,1)</f>
        <v>1</v>
      </c>
      <c r="D112">
        <f>IF(VLOOKUP(Sheet1!A111,CountryCode!C:J,8,0)="非洲",1,0)</f>
        <v>0</v>
      </c>
      <c r="E112">
        <f>IF(VLOOKUP(Sheet1!A111,CountryCode!C:N,12,0)="拉丁美洲和加勒比地区",1,0)</f>
        <v>0</v>
      </c>
      <c r="F112">
        <f>IF(VLOOKUP(Sheet1!A111,CountryCode!C:R,16,0)="高",1,0)</f>
        <v>0</v>
      </c>
      <c r="G112">
        <f t="shared" si="1"/>
        <v>0</v>
      </c>
    </row>
    <row r="113" spans="1:7" x14ac:dyDescent="0.25">
      <c r="A113">
        <f>IF(ISERROR(VLOOKUP(Sheet1!A112,$Y$4:$Z$30,2,0)),0,1)</f>
        <v>0</v>
      </c>
      <c r="B113">
        <f>IF(ISERROR(VLOOKUP(Sheet1!A112,$Q$4:$R$16,2,0)),0,1)</f>
        <v>0</v>
      </c>
      <c r="C113">
        <f>IF(ISERROR(VLOOKUP(Sheet1!A112,$U$4:$V$21,2,0)),0,1)</f>
        <v>1</v>
      </c>
      <c r="D113">
        <f>IF(VLOOKUP(Sheet1!A112,CountryCode!C:J,8,0)="非洲",1,0)</f>
        <v>0</v>
      </c>
      <c r="E113">
        <f>IF(VLOOKUP(Sheet1!A112,CountryCode!C:N,12,0)="拉丁美洲和加勒比地区",1,0)</f>
        <v>0</v>
      </c>
      <c r="F113">
        <f>IF(VLOOKUP(Sheet1!A112,CountryCode!C:R,16,0)="高",1,0)</f>
        <v>0</v>
      </c>
      <c r="G113">
        <f t="shared" si="1"/>
        <v>0</v>
      </c>
    </row>
    <row r="114" spans="1:7" x14ac:dyDescent="0.25">
      <c r="A114">
        <f>IF(ISERROR(VLOOKUP(Sheet1!A113,$Y$4:$Z$30,2,0)),0,1)</f>
        <v>0</v>
      </c>
      <c r="B114">
        <f>IF(ISERROR(VLOOKUP(Sheet1!A113,$Q$4:$R$16,2,0)),0,1)</f>
        <v>0</v>
      </c>
      <c r="C114">
        <f>IF(ISERROR(VLOOKUP(Sheet1!A113,$U$4:$V$21,2,0)),0,1)</f>
        <v>0</v>
      </c>
      <c r="D114">
        <f>IF(VLOOKUP(Sheet1!A113,CountryCode!C:J,8,0)="非洲",1,0)</f>
        <v>0</v>
      </c>
      <c r="E114">
        <f>IF(VLOOKUP(Sheet1!A113,CountryCode!C:N,12,0)="拉丁美洲和加勒比地区",1,0)</f>
        <v>0</v>
      </c>
      <c r="F114">
        <f>IF(VLOOKUP(Sheet1!A113,CountryCode!C:R,16,0)="高",1,0)</f>
        <v>1</v>
      </c>
      <c r="G114">
        <f t="shared" si="1"/>
        <v>0</v>
      </c>
    </row>
    <row r="115" spans="1:7" x14ac:dyDescent="0.25">
      <c r="A115">
        <f>IF(ISERROR(VLOOKUP(Sheet1!A114,$Y$4:$Z$30,2,0)),0,1)</f>
        <v>0</v>
      </c>
      <c r="B115">
        <f>IF(ISERROR(VLOOKUP(Sheet1!A114,$Q$4:$R$16,2,0)),0,1)</f>
        <v>0</v>
      </c>
      <c r="C115">
        <f>IF(ISERROR(VLOOKUP(Sheet1!A114,$U$4:$V$21,2,0)),0,1)</f>
        <v>1</v>
      </c>
      <c r="D115">
        <f>IF(VLOOKUP(Sheet1!A114,CountryCode!C:J,8,0)="非洲",1,0)</f>
        <v>0</v>
      </c>
      <c r="E115">
        <f>IF(VLOOKUP(Sheet1!A114,CountryCode!C:N,12,0)="拉丁美洲和加勒比地区",1,0)</f>
        <v>0</v>
      </c>
      <c r="F115">
        <f>IF(VLOOKUP(Sheet1!A114,CountryCode!C:R,16,0)="高",1,0)</f>
        <v>1</v>
      </c>
      <c r="G115">
        <f t="shared" si="1"/>
        <v>0</v>
      </c>
    </row>
    <row r="116" spans="1:7" x14ac:dyDescent="0.25">
      <c r="A116">
        <f>IF(ISERROR(VLOOKUP(Sheet1!A115,$Y$4:$Z$30,2,0)),0,1)</f>
        <v>1</v>
      </c>
      <c r="B116">
        <f>IF(ISERROR(VLOOKUP(Sheet1!A115,$Q$4:$R$16,2,0)),0,1)</f>
        <v>0</v>
      </c>
      <c r="C116">
        <f>IF(ISERROR(VLOOKUP(Sheet1!A115,$U$4:$V$21,2,0)),0,1)</f>
        <v>0</v>
      </c>
      <c r="D116">
        <f>IF(VLOOKUP(Sheet1!A115,CountryCode!C:J,8,0)="非洲",1,0)</f>
        <v>0</v>
      </c>
      <c r="E116">
        <f>IF(VLOOKUP(Sheet1!A115,CountryCode!C:N,12,0)="拉丁美洲和加勒比地区",1,0)</f>
        <v>0</v>
      </c>
      <c r="F116">
        <f>IF(VLOOKUP(Sheet1!A115,CountryCode!C:R,16,0)="高",1,0)</f>
        <v>1</v>
      </c>
      <c r="G116">
        <f t="shared" si="1"/>
        <v>0</v>
      </c>
    </row>
    <row r="117" spans="1:7" x14ac:dyDescent="0.25">
      <c r="A117">
        <f>IF(ISERROR(VLOOKUP(Sheet1!A116,$Y$4:$Z$30,2,0)),0,1)</f>
        <v>0</v>
      </c>
      <c r="B117">
        <f>IF(ISERROR(VLOOKUP(Sheet1!A116,$Q$4:$R$16,2,0)),0,1)</f>
        <v>0</v>
      </c>
      <c r="C117">
        <f>IF(ISERROR(VLOOKUP(Sheet1!A116,$U$4:$V$21,2,0)),0,1)</f>
        <v>0</v>
      </c>
      <c r="D117">
        <f>IF(VLOOKUP(Sheet1!A116,CountryCode!C:J,8,0)="非洲",1,0)</f>
        <v>0</v>
      </c>
      <c r="E117">
        <f>IF(VLOOKUP(Sheet1!A116,CountryCode!C:N,12,0)="拉丁美洲和加勒比地区",1,0)</f>
        <v>1</v>
      </c>
      <c r="F117">
        <f>IF(VLOOKUP(Sheet1!A116,CountryCode!C:R,16,0)="高",1,0)</f>
        <v>0</v>
      </c>
      <c r="G117">
        <f t="shared" si="1"/>
        <v>0</v>
      </c>
    </row>
    <row r="118" spans="1:7" x14ac:dyDescent="0.25">
      <c r="A118">
        <f>IF(ISERROR(VLOOKUP(Sheet1!A117,$Y$4:$Z$30,2,0)),0,1)</f>
        <v>0</v>
      </c>
      <c r="B118">
        <f>IF(ISERROR(VLOOKUP(Sheet1!A117,$Q$4:$R$16,2,0)),0,1)</f>
        <v>0</v>
      </c>
      <c r="C118">
        <f>IF(ISERROR(VLOOKUP(Sheet1!A117,$U$4:$V$21,2,0)),0,1)</f>
        <v>0</v>
      </c>
      <c r="D118">
        <f>IF(VLOOKUP(Sheet1!A117,CountryCode!C:J,8,0)="非洲",1,0)</f>
        <v>0</v>
      </c>
      <c r="E118">
        <f>IF(VLOOKUP(Sheet1!A117,CountryCode!C:N,12,0)="拉丁美洲和加勒比地区",1,0)</f>
        <v>0</v>
      </c>
      <c r="F118">
        <f>IF(VLOOKUP(Sheet1!A117,CountryCode!C:R,16,0)="高",1,0)</f>
        <v>0</v>
      </c>
      <c r="G118">
        <f t="shared" si="1"/>
        <v>1</v>
      </c>
    </row>
    <row r="119" spans="1:7" x14ac:dyDescent="0.25">
      <c r="A119">
        <f>IF(ISERROR(VLOOKUP(Sheet1!A118,$Y$4:$Z$30,2,0)),0,1)</f>
        <v>0</v>
      </c>
      <c r="B119">
        <f>IF(ISERROR(VLOOKUP(Sheet1!A118,$Q$4:$R$16,2,0)),0,1)</f>
        <v>0</v>
      </c>
      <c r="C119">
        <f>IF(ISERROR(VLOOKUP(Sheet1!A118,$U$4:$V$21,2,0)),0,1)</f>
        <v>1</v>
      </c>
      <c r="D119">
        <f>IF(VLOOKUP(Sheet1!A118,CountryCode!C:J,8,0)="非洲",1,0)</f>
        <v>0</v>
      </c>
      <c r="E119">
        <f>IF(VLOOKUP(Sheet1!A118,CountryCode!C:N,12,0)="拉丁美洲和加勒比地区",1,0)</f>
        <v>0</v>
      </c>
      <c r="F119">
        <f>IF(VLOOKUP(Sheet1!A118,CountryCode!C:R,16,0)="高",1,0)</f>
        <v>0</v>
      </c>
      <c r="G119">
        <f t="shared" si="1"/>
        <v>0</v>
      </c>
    </row>
    <row r="120" spans="1:7" x14ac:dyDescent="0.25">
      <c r="A120">
        <f>IF(ISERROR(VLOOKUP(Sheet1!A119,$Y$4:$Z$30,2,0)),0,1)</f>
        <v>0</v>
      </c>
      <c r="B120">
        <f>IF(ISERROR(VLOOKUP(Sheet1!A119,$Q$4:$R$16,2,0)),0,1)</f>
        <v>0</v>
      </c>
      <c r="C120">
        <f>IF(ISERROR(VLOOKUP(Sheet1!A119,$U$4:$V$21,2,0)),0,1)</f>
        <v>0</v>
      </c>
      <c r="D120">
        <f>IF(VLOOKUP(Sheet1!A119,CountryCode!C:J,8,0)="非洲",1,0)</f>
        <v>0</v>
      </c>
      <c r="E120">
        <f>IF(VLOOKUP(Sheet1!A119,CountryCode!C:N,12,0)="拉丁美洲和加勒比地区",1,0)</f>
        <v>0</v>
      </c>
      <c r="F120">
        <f>IF(VLOOKUP(Sheet1!A119,CountryCode!C:R,16,0)="高",1,0)</f>
        <v>1</v>
      </c>
      <c r="G120">
        <f t="shared" si="1"/>
        <v>0</v>
      </c>
    </row>
    <row r="121" spans="1:7" x14ac:dyDescent="0.25">
      <c r="A121">
        <f>IF(ISERROR(VLOOKUP(Sheet1!A120,$Y$4:$Z$30,2,0)),0,1)</f>
        <v>0</v>
      </c>
      <c r="B121">
        <f>IF(ISERROR(VLOOKUP(Sheet1!A120,$Q$4:$R$16,2,0)),0,1)</f>
        <v>1</v>
      </c>
      <c r="C121">
        <f>IF(ISERROR(VLOOKUP(Sheet1!A120,$U$4:$V$21,2,0)),0,1)</f>
        <v>0</v>
      </c>
      <c r="D121">
        <f>IF(VLOOKUP(Sheet1!A120,CountryCode!C:J,8,0)="非洲",1,0)</f>
        <v>0</v>
      </c>
      <c r="E121">
        <f>IF(VLOOKUP(Sheet1!A120,CountryCode!C:N,12,0)="拉丁美洲和加勒比地区",1,0)</f>
        <v>0</v>
      </c>
      <c r="F121">
        <f>IF(VLOOKUP(Sheet1!A120,CountryCode!C:R,16,0)="高",1,0)</f>
        <v>0</v>
      </c>
      <c r="G121">
        <f t="shared" si="1"/>
        <v>0</v>
      </c>
    </row>
    <row r="122" spans="1:7" x14ac:dyDescent="0.25">
      <c r="A122">
        <f>IF(ISERROR(VLOOKUP(Sheet1!A121,$Y$4:$Z$30,2,0)),0,1)</f>
        <v>0</v>
      </c>
      <c r="B122">
        <f>IF(ISERROR(VLOOKUP(Sheet1!A121,$Q$4:$R$16,2,0)),0,1)</f>
        <v>0</v>
      </c>
      <c r="C122">
        <f>IF(ISERROR(VLOOKUP(Sheet1!A121,$U$4:$V$21,2,0)),0,1)</f>
        <v>0</v>
      </c>
      <c r="D122">
        <f>IF(VLOOKUP(Sheet1!A121,CountryCode!C:J,8,0)="非洲",1,0)</f>
        <v>1</v>
      </c>
      <c r="E122">
        <f>IF(VLOOKUP(Sheet1!A121,CountryCode!C:N,12,0)="拉丁美洲和加勒比地区",1,0)</f>
        <v>0</v>
      </c>
      <c r="F122">
        <f>IF(VLOOKUP(Sheet1!A121,CountryCode!C:R,16,0)="高",1,0)</f>
        <v>0</v>
      </c>
      <c r="G122">
        <f t="shared" si="1"/>
        <v>0</v>
      </c>
    </row>
    <row r="123" spans="1:7" x14ac:dyDescent="0.25">
      <c r="A123">
        <f>IF(ISERROR(VLOOKUP(Sheet1!A122,$Y$4:$Z$30,2,0)),0,1)</f>
        <v>0</v>
      </c>
      <c r="B123">
        <f>IF(ISERROR(VLOOKUP(Sheet1!A122,$Q$4:$R$16,2,0)),0,1)</f>
        <v>1</v>
      </c>
      <c r="C123">
        <f>IF(ISERROR(VLOOKUP(Sheet1!A122,$U$4:$V$21,2,0)),0,1)</f>
        <v>0</v>
      </c>
      <c r="D123">
        <f>IF(VLOOKUP(Sheet1!A122,CountryCode!C:J,8,0)="非洲",1,0)</f>
        <v>0</v>
      </c>
      <c r="E123">
        <f>IF(VLOOKUP(Sheet1!A122,CountryCode!C:N,12,0)="拉丁美洲和加勒比地区",1,0)</f>
        <v>0</v>
      </c>
      <c r="F123">
        <f>IF(VLOOKUP(Sheet1!A122,CountryCode!C:R,16,0)="高",1,0)</f>
        <v>0</v>
      </c>
      <c r="G123">
        <f t="shared" si="1"/>
        <v>0</v>
      </c>
    </row>
    <row r="124" spans="1:7" x14ac:dyDescent="0.25">
      <c r="A124">
        <f>IF(ISERROR(VLOOKUP(Sheet1!A123,$Y$4:$Z$30,2,0)),0,1)</f>
        <v>0</v>
      </c>
      <c r="B124">
        <f>IF(ISERROR(VLOOKUP(Sheet1!A123,$Q$4:$R$16,2,0)),0,1)</f>
        <v>0</v>
      </c>
      <c r="C124">
        <f>IF(ISERROR(VLOOKUP(Sheet1!A123,$U$4:$V$21,2,0)),0,1)</f>
        <v>0</v>
      </c>
      <c r="D124">
        <f>IF(VLOOKUP(Sheet1!A123,CountryCode!C:J,8,0)="非洲",1,0)</f>
        <v>0</v>
      </c>
      <c r="E124">
        <f>IF(VLOOKUP(Sheet1!A123,CountryCode!C:N,12,0)="拉丁美洲和加勒比地区",1,0)</f>
        <v>0</v>
      </c>
      <c r="F124">
        <f>IF(VLOOKUP(Sheet1!A123,CountryCode!C:R,16,0)="高",1,0)</f>
        <v>0</v>
      </c>
      <c r="G124">
        <f t="shared" si="1"/>
        <v>1</v>
      </c>
    </row>
    <row r="125" spans="1:7" x14ac:dyDescent="0.25">
      <c r="A125">
        <f>IF(ISERROR(VLOOKUP(Sheet1!A124,$Y$4:$Z$30,2,0)),0,1)</f>
        <v>0</v>
      </c>
      <c r="B125">
        <f>IF(ISERROR(VLOOKUP(Sheet1!A124,$Q$4:$R$16,2,0)),0,1)</f>
        <v>0</v>
      </c>
      <c r="C125">
        <f>IF(ISERROR(VLOOKUP(Sheet1!A124,$U$4:$V$21,2,0)),0,1)</f>
        <v>0</v>
      </c>
      <c r="D125">
        <f>IF(VLOOKUP(Sheet1!A124,CountryCode!C:J,8,0)="非洲",1,0)</f>
        <v>0</v>
      </c>
      <c r="E125">
        <f>IF(VLOOKUP(Sheet1!A124,CountryCode!C:N,12,0)="拉丁美洲和加勒比地区",1,0)</f>
        <v>0</v>
      </c>
      <c r="F125">
        <f>IF(VLOOKUP(Sheet1!A124,CountryCode!C:R,16,0)="高",1,0)</f>
        <v>0</v>
      </c>
      <c r="G125">
        <f t="shared" si="1"/>
        <v>1</v>
      </c>
    </row>
    <row r="126" spans="1:7" x14ac:dyDescent="0.25">
      <c r="A126">
        <f>IF(ISERROR(VLOOKUP(Sheet1!A125,$Y$4:$Z$30,2,0)),0,1)</f>
        <v>0</v>
      </c>
      <c r="B126">
        <f>IF(ISERROR(VLOOKUP(Sheet1!A125,$Q$4:$R$16,2,0)),0,1)</f>
        <v>0</v>
      </c>
      <c r="C126">
        <f>IF(ISERROR(VLOOKUP(Sheet1!A125,$U$4:$V$21,2,0)),0,1)</f>
        <v>0</v>
      </c>
      <c r="D126">
        <f>IF(VLOOKUP(Sheet1!A125,CountryCode!C:J,8,0)="非洲",1,0)</f>
        <v>0</v>
      </c>
      <c r="E126">
        <f>IF(VLOOKUP(Sheet1!A125,CountryCode!C:N,12,0)="拉丁美洲和加勒比地区",1,0)</f>
        <v>1</v>
      </c>
      <c r="F126">
        <f>IF(VLOOKUP(Sheet1!A125,CountryCode!C:R,16,0)="高",1,0)</f>
        <v>0</v>
      </c>
      <c r="G126">
        <f t="shared" si="1"/>
        <v>0</v>
      </c>
    </row>
    <row r="127" spans="1:7" x14ac:dyDescent="0.25">
      <c r="A127">
        <f>IF(ISERROR(VLOOKUP(Sheet1!A126,$Y$4:$Z$30,2,0)),0,1)</f>
        <v>0</v>
      </c>
      <c r="B127">
        <f>IF(ISERROR(VLOOKUP(Sheet1!A126,$Q$4:$R$16,2,0)),0,1)</f>
        <v>0</v>
      </c>
      <c r="C127">
        <f>IF(ISERROR(VLOOKUP(Sheet1!A126,$U$4:$V$21,2,0)),0,1)</f>
        <v>0</v>
      </c>
      <c r="D127">
        <f>IF(VLOOKUP(Sheet1!A126,CountryCode!C:J,8,0)="非洲",1,0)</f>
        <v>0</v>
      </c>
      <c r="E127">
        <f>IF(VLOOKUP(Sheet1!A126,CountryCode!C:N,12,0)="拉丁美洲和加勒比地区",1,0)</f>
        <v>0</v>
      </c>
      <c r="F127">
        <f>IF(VLOOKUP(Sheet1!A126,CountryCode!C:R,16,0)="高",1,0)</f>
        <v>1</v>
      </c>
      <c r="G127">
        <f t="shared" si="1"/>
        <v>0</v>
      </c>
    </row>
    <row r="128" spans="1:7" x14ac:dyDescent="0.25">
      <c r="A128">
        <f>IF(ISERROR(VLOOKUP(Sheet1!A127,$Y$4:$Z$30,2,0)),0,1)</f>
        <v>0</v>
      </c>
      <c r="B128">
        <f>IF(ISERROR(VLOOKUP(Sheet1!A127,$Q$4:$R$16,2,0)),0,1)</f>
        <v>0</v>
      </c>
      <c r="C128">
        <f>IF(ISERROR(VLOOKUP(Sheet1!A127,$U$4:$V$21,2,0)),0,1)</f>
        <v>0</v>
      </c>
      <c r="D128">
        <f>IF(VLOOKUP(Sheet1!A127,CountryCode!C:J,8,0)="非洲",1,0)</f>
        <v>0</v>
      </c>
      <c r="E128">
        <f>IF(VLOOKUP(Sheet1!A127,CountryCode!C:N,12,0)="拉丁美洲和加勒比地区",1,0)</f>
        <v>0</v>
      </c>
      <c r="F128">
        <f>IF(VLOOKUP(Sheet1!A127,CountryCode!C:R,16,0)="高",1,0)</f>
        <v>0</v>
      </c>
      <c r="G128">
        <f t="shared" si="1"/>
        <v>1</v>
      </c>
    </row>
    <row r="129" spans="1:7" x14ac:dyDescent="0.25">
      <c r="A129">
        <f>IF(ISERROR(VLOOKUP(Sheet1!A128,$Y$4:$Z$30,2,0)),0,1)</f>
        <v>0</v>
      </c>
      <c r="B129">
        <f>IF(ISERROR(VLOOKUP(Sheet1!A128,$Q$4:$R$16,2,0)),0,1)</f>
        <v>0</v>
      </c>
      <c r="C129">
        <f>IF(ISERROR(VLOOKUP(Sheet1!A128,$U$4:$V$21,2,0)),0,1)</f>
        <v>1</v>
      </c>
      <c r="D129">
        <f>IF(VLOOKUP(Sheet1!A128,CountryCode!C:J,8,0)="非洲",1,0)</f>
        <v>0</v>
      </c>
      <c r="E129">
        <f>IF(VLOOKUP(Sheet1!A128,CountryCode!C:N,12,0)="拉丁美洲和加勒比地区",1,0)</f>
        <v>0</v>
      </c>
      <c r="F129">
        <f>IF(VLOOKUP(Sheet1!A128,CountryCode!C:R,16,0)="高",1,0)</f>
        <v>1</v>
      </c>
      <c r="G129">
        <f t="shared" si="1"/>
        <v>0</v>
      </c>
    </row>
    <row r="130" spans="1:7" x14ac:dyDescent="0.25">
      <c r="A130">
        <f>IF(ISERROR(VLOOKUP(Sheet1!A129,$Y$4:$Z$30,2,0)),0,1)</f>
        <v>0</v>
      </c>
      <c r="B130">
        <f>IF(ISERROR(VLOOKUP(Sheet1!A129,$Q$4:$R$16,2,0)),0,1)</f>
        <v>0</v>
      </c>
      <c r="C130">
        <f>IF(ISERROR(VLOOKUP(Sheet1!A129,$U$4:$V$21,2,0)),0,1)</f>
        <v>0</v>
      </c>
      <c r="D130">
        <f>IF(VLOOKUP(Sheet1!A129,CountryCode!C:J,8,0)="非洲",1,0)</f>
        <v>0</v>
      </c>
      <c r="E130">
        <f>IF(VLOOKUP(Sheet1!A129,CountryCode!C:N,12,0)="拉丁美洲和加勒比地区",1,0)</f>
        <v>0</v>
      </c>
      <c r="F130">
        <f>IF(VLOOKUP(Sheet1!A129,CountryCode!C:R,16,0)="高",1,0)</f>
        <v>0</v>
      </c>
      <c r="G130">
        <f t="shared" ref="G130:G193" si="2">IF(MAX(A130:F130)=0,1,0)</f>
        <v>1</v>
      </c>
    </row>
    <row r="131" spans="1:7" x14ac:dyDescent="0.25">
      <c r="A131">
        <f>IF(ISERROR(VLOOKUP(Sheet1!A130,$Y$4:$Z$30,2,0)),0,1)</f>
        <v>0</v>
      </c>
      <c r="B131">
        <f>IF(ISERROR(VLOOKUP(Sheet1!A130,$Q$4:$R$16,2,0)),0,1)</f>
        <v>0</v>
      </c>
      <c r="C131">
        <f>IF(ISERROR(VLOOKUP(Sheet1!A130,$U$4:$V$21,2,0)),0,1)</f>
        <v>1</v>
      </c>
      <c r="D131">
        <f>IF(VLOOKUP(Sheet1!A130,CountryCode!C:J,8,0)="非洲",1,0)</f>
        <v>0</v>
      </c>
      <c r="E131">
        <f>IF(VLOOKUP(Sheet1!A130,CountryCode!C:N,12,0)="拉丁美洲和加勒比地区",1,0)</f>
        <v>0</v>
      </c>
      <c r="F131">
        <f>IF(VLOOKUP(Sheet1!A130,CountryCode!C:R,16,0)="高",1,0)</f>
        <v>0</v>
      </c>
      <c r="G131">
        <f t="shared" si="2"/>
        <v>0</v>
      </c>
    </row>
    <row r="132" spans="1:7" x14ac:dyDescent="0.25">
      <c r="A132">
        <f>IF(ISERROR(VLOOKUP(Sheet1!A131,$Y$4:$Z$30,2,0)),0,1)</f>
        <v>0</v>
      </c>
      <c r="B132">
        <f>IF(ISERROR(VLOOKUP(Sheet1!A131,$Q$4:$R$16,2,0)),0,1)</f>
        <v>0</v>
      </c>
      <c r="C132">
        <f>IF(ISERROR(VLOOKUP(Sheet1!A131,$U$4:$V$21,2,0)),0,1)</f>
        <v>0</v>
      </c>
      <c r="D132">
        <f>IF(VLOOKUP(Sheet1!A131,CountryCode!C:J,8,0)="非洲",1,0)</f>
        <v>1</v>
      </c>
      <c r="E132">
        <f>IF(VLOOKUP(Sheet1!A131,CountryCode!C:N,12,0)="拉丁美洲和加勒比地区",1,0)</f>
        <v>0</v>
      </c>
      <c r="F132">
        <f>IF(VLOOKUP(Sheet1!A131,CountryCode!C:R,16,0)="高",1,0)</f>
        <v>0</v>
      </c>
      <c r="G132">
        <f t="shared" si="2"/>
        <v>0</v>
      </c>
    </row>
    <row r="133" spans="1:7" x14ac:dyDescent="0.25">
      <c r="A133">
        <f>IF(ISERROR(VLOOKUP(Sheet1!A132,$Y$4:$Z$30,2,0)),0,1)</f>
        <v>0</v>
      </c>
      <c r="B133">
        <f>IF(ISERROR(VLOOKUP(Sheet1!A132,$Q$4:$R$16,2,0)),0,1)</f>
        <v>0</v>
      </c>
      <c r="C133">
        <f>IF(ISERROR(VLOOKUP(Sheet1!A132,$U$4:$V$21,2,0)),0,1)</f>
        <v>0</v>
      </c>
      <c r="D133">
        <f>IF(VLOOKUP(Sheet1!A132,CountryCode!C:J,8,0)="非洲",1,0)</f>
        <v>1</v>
      </c>
      <c r="E133">
        <f>IF(VLOOKUP(Sheet1!A132,CountryCode!C:N,12,0)="拉丁美洲和加勒比地区",1,0)</f>
        <v>0</v>
      </c>
      <c r="F133">
        <f>IF(VLOOKUP(Sheet1!A132,CountryCode!C:R,16,0)="高",1,0)</f>
        <v>0</v>
      </c>
      <c r="G133">
        <f t="shared" si="2"/>
        <v>0</v>
      </c>
    </row>
    <row r="134" spans="1:7" x14ac:dyDescent="0.25">
      <c r="A134">
        <f>IF(ISERROR(VLOOKUP(Sheet1!A133,$Y$4:$Z$30,2,0)),0,1)</f>
        <v>0</v>
      </c>
      <c r="B134">
        <f>IF(ISERROR(VLOOKUP(Sheet1!A133,$Q$4:$R$16,2,0)),0,1)</f>
        <v>0</v>
      </c>
      <c r="C134">
        <f>IF(ISERROR(VLOOKUP(Sheet1!A133,$U$4:$V$21,2,0)),0,1)</f>
        <v>0</v>
      </c>
      <c r="D134">
        <f>IF(VLOOKUP(Sheet1!A133,CountryCode!C:J,8,0)="非洲",1,0)</f>
        <v>0</v>
      </c>
      <c r="E134">
        <f>IF(VLOOKUP(Sheet1!A133,CountryCode!C:N,12,0)="拉丁美洲和加勒比地区",1,0)</f>
        <v>1</v>
      </c>
      <c r="F134">
        <f>IF(VLOOKUP(Sheet1!A133,CountryCode!C:R,16,0)="高",1,0)</f>
        <v>0</v>
      </c>
      <c r="G134">
        <f t="shared" si="2"/>
        <v>0</v>
      </c>
    </row>
    <row r="135" spans="1:7" x14ac:dyDescent="0.25">
      <c r="A135">
        <f>IF(ISERROR(VLOOKUP(Sheet1!A134,$Y$4:$Z$30,2,0)),0,1)</f>
        <v>0</v>
      </c>
      <c r="B135">
        <f>IF(ISERROR(VLOOKUP(Sheet1!A134,$Q$4:$R$16,2,0)),0,1)</f>
        <v>0</v>
      </c>
      <c r="C135">
        <f>IF(ISERROR(VLOOKUP(Sheet1!A134,$U$4:$V$21,2,0)),0,1)</f>
        <v>0</v>
      </c>
      <c r="D135">
        <f>IF(VLOOKUP(Sheet1!A134,CountryCode!C:J,8,0)="非洲",1,0)</f>
        <v>0</v>
      </c>
      <c r="E135">
        <f>IF(VLOOKUP(Sheet1!A134,CountryCode!C:N,12,0)="拉丁美洲和加勒比地区",1,0)</f>
        <v>0</v>
      </c>
      <c r="F135">
        <f>IF(VLOOKUP(Sheet1!A134,CountryCode!C:R,16,0)="高",1,0)</f>
        <v>1</v>
      </c>
      <c r="G135">
        <f t="shared" si="2"/>
        <v>0</v>
      </c>
    </row>
    <row r="136" spans="1:7" x14ac:dyDescent="0.25">
      <c r="A136">
        <f>IF(ISERROR(VLOOKUP(Sheet1!A135,$Y$4:$Z$30,2,0)),0,1)</f>
        <v>0</v>
      </c>
      <c r="B136">
        <f>IF(ISERROR(VLOOKUP(Sheet1!A135,$Q$4:$R$16,2,0)),0,1)</f>
        <v>0</v>
      </c>
      <c r="C136">
        <f>IF(ISERROR(VLOOKUP(Sheet1!A135,$U$4:$V$21,2,0)),0,1)</f>
        <v>0</v>
      </c>
      <c r="D136">
        <f>IF(VLOOKUP(Sheet1!A135,CountryCode!C:J,8,0)="非洲",1,0)</f>
        <v>0</v>
      </c>
      <c r="E136">
        <f>IF(VLOOKUP(Sheet1!A135,CountryCode!C:N,12,0)="拉丁美洲和加勒比地区",1,0)</f>
        <v>0</v>
      </c>
      <c r="F136">
        <f>IF(VLOOKUP(Sheet1!A135,CountryCode!C:R,16,0)="高",1,0)</f>
        <v>0</v>
      </c>
      <c r="G136">
        <f t="shared" si="2"/>
        <v>1</v>
      </c>
    </row>
    <row r="137" spans="1:7" x14ac:dyDescent="0.25">
      <c r="A137">
        <f>IF(ISERROR(VLOOKUP(Sheet1!A136,$Y$4:$Z$30,2,0)),0,1)</f>
        <v>0</v>
      </c>
      <c r="B137">
        <f>IF(ISERROR(VLOOKUP(Sheet1!A136,$Q$4:$R$16,2,0)),0,1)</f>
        <v>0</v>
      </c>
      <c r="C137">
        <f>IF(ISERROR(VLOOKUP(Sheet1!A136,$U$4:$V$21,2,0)),0,1)</f>
        <v>0</v>
      </c>
      <c r="D137">
        <f>IF(VLOOKUP(Sheet1!A136,CountryCode!C:J,8,0)="非洲",1,0)</f>
        <v>1</v>
      </c>
      <c r="E137">
        <f>IF(VLOOKUP(Sheet1!A136,CountryCode!C:N,12,0)="拉丁美洲和加勒比地区",1,0)</f>
        <v>0</v>
      </c>
      <c r="F137">
        <f>IF(VLOOKUP(Sheet1!A136,CountryCode!C:R,16,0)="高",1,0)</f>
        <v>0</v>
      </c>
      <c r="G137">
        <f t="shared" si="2"/>
        <v>0</v>
      </c>
    </row>
    <row r="138" spans="1:7" x14ac:dyDescent="0.25">
      <c r="A138">
        <f>IF(ISERROR(VLOOKUP(Sheet1!A137,$Y$4:$Z$30,2,0)),0,1)</f>
        <v>1</v>
      </c>
      <c r="B138">
        <f>IF(ISERROR(VLOOKUP(Sheet1!A137,$Q$4:$R$16,2,0)),0,1)</f>
        <v>0</v>
      </c>
      <c r="C138">
        <f>IF(ISERROR(VLOOKUP(Sheet1!A137,$U$4:$V$21,2,0)),0,1)</f>
        <v>0</v>
      </c>
      <c r="D138">
        <f>IF(VLOOKUP(Sheet1!A137,CountryCode!C:J,8,0)="非洲",1,0)</f>
        <v>0</v>
      </c>
      <c r="E138">
        <f>IF(VLOOKUP(Sheet1!A137,CountryCode!C:N,12,0)="拉丁美洲和加勒比地区",1,0)</f>
        <v>0</v>
      </c>
      <c r="F138">
        <f>IF(VLOOKUP(Sheet1!A137,CountryCode!C:R,16,0)="高",1,0)</f>
        <v>0</v>
      </c>
      <c r="G138">
        <f t="shared" si="2"/>
        <v>0</v>
      </c>
    </row>
    <row r="139" spans="1:7" x14ac:dyDescent="0.25">
      <c r="A139">
        <f>IF(ISERROR(VLOOKUP(Sheet1!A138,$Y$4:$Z$30,2,0)),0,1)</f>
        <v>1</v>
      </c>
      <c r="B139">
        <f>IF(ISERROR(VLOOKUP(Sheet1!A138,$Q$4:$R$16,2,0)),0,1)</f>
        <v>0</v>
      </c>
      <c r="C139">
        <f>IF(ISERROR(VLOOKUP(Sheet1!A138,$U$4:$V$21,2,0)),0,1)</f>
        <v>0</v>
      </c>
      <c r="D139">
        <f>IF(VLOOKUP(Sheet1!A138,CountryCode!C:J,8,0)="非洲",1,0)</f>
        <v>0</v>
      </c>
      <c r="E139">
        <f>IF(VLOOKUP(Sheet1!A138,CountryCode!C:N,12,0)="拉丁美洲和加勒比地区",1,0)</f>
        <v>0</v>
      </c>
      <c r="F139">
        <f>IF(VLOOKUP(Sheet1!A138,CountryCode!C:R,16,0)="高",1,0)</f>
        <v>1</v>
      </c>
      <c r="G139">
        <f t="shared" si="2"/>
        <v>0</v>
      </c>
    </row>
    <row r="140" spans="1:7" x14ac:dyDescent="0.25">
      <c r="A140">
        <f>IF(ISERROR(VLOOKUP(Sheet1!A139,$Y$4:$Z$30,2,0)),0,1)</f>
        <v>1</v>
      </c>
      <c r="B140">
        <f>IF(ISERROR(VLOOKUP(Sheet1!A139,$Q$4:$R$16,2,0)),0,1)</f>
        <v>0</v>
      </c>
      <c r="C140">
        <f>IF(ISERROR(VLOOKUP(Sheet1!A139,$U$4:$V$21,2,0)),0,1)</f>
        <v>0</v>
      </c>
      <c r="D140">
        <f>IF(VLOOKUP(Sheet1!A139,CountryCode!C:J,8,0)="非洲",1,0)</f>
        <v>0</v>
      </c>
      <c r="E140">
        <f>IF(VLOOKUP(Sheet1!A139,CountryCode!C:N,12,0)="拉丁美洲和加勒比地区",1,0)</f>
        <v>0</v>
      </c>
      <c r="F140">
        <f>IF(VLOOKUP(Sheet1!A139,CountryCode!C:R,16,0)="高",1,0)</f>
        <v>0</v>
      </c>
      <c r="G140">
        <f t="shared" si="2"/>
        <v>0</v>
      </c>
    </row>
    <row r="141" spans="1:7" x14ac:dyDescent="0.25">
      <c r="A141">
        <f>IF(ISERROR(VLOOKUP(Sheet1!A140,$Y$4:$Z$30,2,0)),0,1)</f>
        <v>0</v>
      </c>
      <c r="B141">
        <f>IF(ISERROR(VLOOKUP(Sheet1!A140,$Q$4:$R$16,2,0)),0,1)</f>
        <v>0</v>
      </c>
      <c r="C141">
        <f>IF(ISERROR(VLOOKUP(Sheet1!A140,$U$4:$V$21,2,0)),0,1)</f>
        <v>0</v>
      </c>
      <c r="D141">
        <f>IF(VLOOKUP(Sheet1!A140,CountryCode!C:J,8,0)="非洲",1,0)</f>
        <v>0</v>
      </c>
      <c r="E141">
        <f>IF(VLOOKUP(Sheet1!A140,CountryCode!C:N,12,0)="拉丁美洲和加勒比地区",1,0)</f>
        <v>0</v>
      </c>
      <c r="F141">
        <f>IF(VLOOKUP(Sheet1!A140,CountryCode!C:R,16,0)="高",1,0)</f>
        <v>0</v>
      </c>
      <c r="G141">
        <f t="shared" si="2"/>
        <v>1</v>
      </c>
    </row>
    <row r="142" spans="1:7" x14ac:dyDescent="0.25">
      <c r="A142">
        <f>IF(ISERROR(VLOOKUP(Sheet1!A141,$Y$4:$Z$30,2,0)),0,1)</f>
        <v>0</v>
      </c>
      <c r="B142">
        <f>IF(ISERROR(VLOOKUP(Sheet1!A141,$Q$4:$R$16,2,0)),0,1)</f>
        <v>0</v>
      </c>
      <c r="C142">
        <f>IF(ISERROR(VLOOKUP(Sheet1!A141,$U$4:$V$21,2,0)),0,1)</f>
        <v>0</v>
      </c>
      <c r="D142">
        <f>IF(VLOOKUP(Sheet1!A141,CountryCode!C:J,8,0)="非洲",1,0)</f>
        <v>0</v>
      </c>
      <c r="E142">
        <f>IF(VLOOKUP(Sheet1!A141,CountryCode!C:N,12,0)="拉丁美洲和加勒比地区",1,0)</f>
        <v>1</v>
      </c>
      <c r="F142">
        <f>IF(VLOOKUP(Sheet1!A141,CountryCode!C:R,16,0)="高",1,0)</f>
        <v>0</v>
      </c>
      <c r="G142">
        <f t="shared" si="2"/>
        <v>0</v>
      </c>
    </row>
    <row r="143" spans="1:7" x14ac:dyDescent="0.25">
      <c r="A143">
        <f>IF(ISERROR(VLOOKUP(Sheet1!A142,$Y$4:$Z$30,2,0)),0,1)</f>
        <v>0</v>
      </c>
      <c r="B143">
        <f>IF(ISERROR(VLOOKUP(Sheet1!A142,$Q$4:$R$16,2,0)),0,1)</f>
        <v>0</v>
      </c>
      <c r="C143">
        <f>IF(ISERROR(VLOOKUP(Sheet1!A142,$U$4:$V$21,2,0)),0,1)</f>
        <v>0</v>
      </c>
      <c r="D143">
        <f>IF(VLOOKUP(Sheet1!A142,CountryCode!C:J,8,0)="非洲",1,0)</f>
        <v>1</v>
      </c>
      <c r="E143">
        <f>IF(VLOOKUP(Sheet1!A142,CountryCode!C:N,12,0)="拉丁美洲和加勒比地区",1,0)</f>
        <v>0</v>
      </c>
      <c r="F143">
        <f>IF(VLOOKUP(Sheet1!A142,CountryCode!C:R,16,0)="高",1,0)</f>
        <v>0</v>
      </c>
      <c r="G143">
        <f t="shared" si="2"/>
        <v>0</v>
      </c>
    </row>
    <row r="144" spans="1:7" x14ac:dyDescent="0.25">
      <c r="A144">
        <f>IF(ISERROR(VLOOKUP(Sheet1!A143,$Y$4:$Z$30,2,0)),0,1)</f>
        <v>0</v>
      </c>
      <c r="B144">
        <f>IF(ISERROR(VLOOKUP(Sheet1!A143,$Q$4:$R$16,2,0)),0,1)</f>
        <v>0</v>
      </c>
      <c r="C144">
        <f>IF(ISERROR(VLOOKUP(Sheet1!A143,$U$4:$V$21,2,0)),0,1)</f>
        <v>0</v>
      </c>
      <c r="D144">
        <f>IF(VLOOKUP(Sheet1!A143,CountryCode!C:J,8,0)="非洲",1,0)</f>
        <v>0</v>
      </c>
      <c r="E144">
        <f>IF(VLOOKUP(Sheet1!A143,CountryCode!C:N,12,0)="拉丁美洲和加勒比地区",1,0)</f>
        <v>0</v>
      </c>
      <c r="F144">
        <f>IF(VLOOKUP(Sheet1!A143,CountryCode!C:R,16,0)="高",1,0)</f>
        <v>1</v>
      </c>
      <c r="G144">
        <f t="shared" si="2"/>
        <v>0</v>
      </c>
    </row>
    <row r="145" spans="1:7" x14ac:dyDescent="0.25">
      <c r="A145">
        <f>IF(ISERROR(VLOOKUP(Sheet1!A144,$Y$4:$Z$30,2,0)),0,1)</f>
        <v>0</v>
      </c>
      <c r="B145">
        <f>IF(ISERROR(VLOOKUP(Sheet1!A144,$Q$4:$R$16,2,0)),0,1)</f>
        <v>1</v>
      </c>
      <c r="C145">
        <f>IF(ISERROR(VLOOKUP(Sheet1!A144,$U$4:$V$21,2,0)),0,1)</f>
        <v>0</v>
      </c>
      <c r="D145">
        <f>IF(VLOOKUP(Sheet1!A144,CountryCode!C:J,8,0)="非洲",1,0)</f>
        <v>0</v>
      </c>
      <c r="E145">
        <f>IF(VLOOKUP(Sheet1!A144,CountryCode!C:N,12,0)="拉丁美洲和加勒比地区",1,0)</f>
        <v>0</v>
      </c>
      <c r="F145">
        <f>IF(VLOOKUP(Sheet1!A144,CountryCode!C:R,16,0)="高",1,0)</f>
        <v>0</v>
      </c>
      <c r="G145">
        <f t="shared" si="2"/>
        <v>0</v>
      </c>
    </row>
    <row r="146" spans="1:7" x14ac:dyDescent="0.25">
      <c r="A146">
        <f>IF(ISERROR(VLOOKUP(Sheet1!A145,$Y$4:$Z$30,2,0)),0,1)</f>
        <v>0</v>
      </c>
      <c r="B146">
        <f>IF(ISERROR(VLOOKUP(Sheet1!A145,$Q$4:$R$16,2,0)),0,1)</f>
        <v>0</v>
      </c>
      <c r="C146">
        <f>IF(ISERROR(VLOOKUP(Sheet1!A145,$U$4:$V$21,2,0)),0,1)</f>
        <v>0</v>
      </c>
      <c r="D146">
        <f>IF(VLOOKUP(Sheet1!A145,CountryCode!C:J,8,0)="非洲",1,0)</f>
        <v>1</v>
      </c>
      <c r="E146">
        <f>IF(VLOOKUP(Sheet1!A145,CountryCode!C:N,12,0)="拉丁美洲和加勒比地区",1,0)</f>
        <v>0</v>
      </c>
      <c r="F146">
        <f>IF(VLOOKUP(Sheet1!A145,CountryCode!C:R,16,0)="高",1,0)</f>
        <v>0</v>
      </c>
      <c r="G146">
        <f t="shared" si="2"/>
        <v>0</v>
      </c>
    </row>
    <row r="147" spans="1:7" x14ac:dyDescent="0.25">
      <c r="A147">
        <f>IF(ISERROR(VLOOKUP(Sheet1!A146,$Y$4:$Z$30,2,0)),0,1)</f>
        <v>0</v>
      </c>
      <c r="B147">
        <f>IF(ISERROR(VLOOKUP(Sheet1!A146,$Q$4:$R$16,2,0)),0,1)</f>
        <v>0</v>
      </c>
      <c r="C147">
        <f>IF(ISERROR(VLOOKUP(Sheet1!A146,$U$4:$V$21,2,0)),0,1)</f>
        <v>0</v>
      </c>
      <c r="D147">
        <f>IF(VLOOKUP(Sheet1!A146,CountryCode!C:J,8,0)="非洲",1,0)</f>
        <v>0</v>
      </c>
      <c r="E147">
        <f>IF(VLOOKUP(Sheet1!A146,CountryCode!C:N,12,0)="拉丁美洲和加勒比地区",1,0)</f>
        <v>0</v>
      </c>
      <c r="F147">
        <f>IF(VLOOKUP(Sheet1!A146,CountryCode!C:R,16,0)="高",1,0)</f>
        <v>0</v>
      </c>
      <c r="G147">
        <f t="shared" si="2"/>
        <v>1</v>
      </c>
    </row>
    <row r="148" spans="1:7" x14ac:dyDescent="0.25">
      <c r="A148">
        <f>IF(ISERROR(VLOOKUP(Sheet1!A147,$Y$4:$Z$30,2,0)),0,1)</f>
        <v>0</v>
      </c>
      <c r="B148">
        <f>IF(ISERROR(VLOOKUP(Sheet1!A147,$Q$4:$R$16,2,0)),0,1)</f>
        <v>0</v>
      </c>
      <c r="C148">
        <f>IF(ISERROR(VLOOKUP(Sheet1!A147,$U$4:$V$21,2,0)),0,1)</f>
        <v>0</v>
      </c>
      <c r="D148">
        <f>IF(VLOOKUP(Sheet1!A147,CountryCode!C:J,8,0)="非洲",1,0)</f>
        <v>0</v>
      </c>
      <c r="E148">
        <f>IF(VLOOKUP(Sheet1!A147,CountryCode!C:N,12,0)="拉丁美洲和加勒比地区",1,0)</f>
        <v>1</v>
      </c>
      <c r="F148">
        <f>IF(VLOOKUP(Sheet1!A147,CountryCode!C:R,16,0)="高",1,0)</f>
        <v>0</v>
      </c>
      <c r="G148">
        <f t="shared" si="2"/>
        <v>0</v>
      </c>
    </row>
    <row r="149" spans="1:7" x14ac:dyDescent="0.25">
      <c r="A149">
        <f>IF(ISERROR(VLOOKUP(Sheet1!A148,$Y$4:$Z$30,2,0)),0,1)</f>
        <v>0</v>
      </c>
      <c r="B149">
        <f>IF(ISERROR(VLOOKUP(Sheet1!A148,$Q$4:$R$16,2,0)),0,1)</f>
        <v>0</v>
      </c>
      <c r="C149">
        <f>IF(ISERROR(VLOOKUP(Sheet1!A148,$U$4:$V$21,2,0)),0,1)</f>
        <v>0</v>
      </c>
      <c r="D149">
        <f>IF(VLOOKUP(Sheet1!A148,CountryCode!C:J,8,0)="非洲",1,0)</f>
        <v>0</v>
      </c>
      <c r="E149">
        <f>IF(VLOOKUP(Sheet1!A148,CountryCode!C:N,12,0)="拉丁美洲和加勒比地区",1,0)</f>
        <v>0</v>
      </c>
      <c r="F149">
        <f>IF(VLOOKUP(Sheet1!A148,CountryCode!C:R,16,0)="高",1,0)</f>
        <v>0</v>
      </c>
      <c r="G149">
        <f t="shared" si="2"/>
        <v>1</v>
      </c>
    </row>
    <row r="150" spans="1:7" x14ac:dyDescent="0.25">
      <c r="A150">
        <f>IF(ISERROR(VLOOKUP(Sheet1!A149,$Y$4:$Z$30,2,0)),0,1)</f>
        <v>0</v>
      </c>
      <c r="B150">
        <f>IF(ISERROR(VLOOKUP(Sheet1!A149,$Q$4:$R$16,2,0)),0,1)</f>
        <v>0</v>
      </c>
      <c r="C150">
        <f>IF(ISERROR(VLOOKUP(Sheet1!A149,$U$4:$V$21,2,0)),0,1)</f>
        <v>0</v>
      </c>
      <c r="D150">
        <f>IF(VLOOKUP(Sheet1!A149,CountryCode!C:J,8,0)="非洲",1,0)</f>
        <v>0</v>
      </c>
      <c r="E150">
        <f>IF(VLOOKUP(Sheet1!A149,CountryCode!C:N,12,0)="拉丁美洲和加勒比地区",1,0)</f>
        <v>0</v>
      </c>
      <c r="F150">
        <f>IF(VLOOKUP(Sheet1!A149,CountryCode!C:R,16,0)="高",1,0)</f>
        <v>0</v>
      </c>
      <c r="G150">
        <f t="shared" si="2"/>
        <v>1</v>
      </c>
    </row>
    <row r="151" spans="1:7" x14ac:dyDescent="0.25">
      <c r="A151">
        <f>IF(ISERROR(VLOOKUP(Sheet1!A150,$Y$4:$Z$30,2,0)),0,1)</f>
        <v>0</v>
      </c>
      <c r="B151">
        <f>IF(ISERROR(VLOOKUP(Sheet1!A150,$Q$4:$R$16,2,0)),0,1)</f>
        <v>0</v>
      </c>
      <c r="C151">
        <f>IF(ISERROR(VLOOKUP(Sheet1!A150,$U$4:$V$21,2,0)),0,1)</f>
        <v>0</v>
      </c>
      <c r="D151">
        <f>IF(VLOOKUP(Sheet1!A150,CountryCode!C:J,8,0)="非洲",1,0)</f>
        <v>1</v>
      </c>
      <c r="E151">
        <f>IF(VLOOKUP(Sheet1!A150,CountryCode!C:N,12,0)="拉丁美洲和加勒比地区",1,0)</f>
        <v>0</v>
      </c>
      <c r="F151">
        <f>IF(VLOOKUP(Sheet1!A150,CountryCode!C:R,16,0)="高",1,0)</f>
        <v>0</v>
      </c>
      <c r="G151">
        <f t="shared" si="2"/>
        <v>0</v>
      </c>
    </row>
    <row r="152" spans="1:7" x14ac:dyDescent="0.25">
      <c r="A152">
        <f>IF(ISERROR(VLOOKUP(Sheet1!A151,$Y$4:$Z$30,2,0)),0,1)</f>
        <v>1</v>
      </c>
      <c r="B152">
        <f>IF(ISERROR(VLOOKUP(Sheet1!A151,$Q$4:$R$16,2,0)),0,1)</f>
        <v>0</v>
      </c>
      <c r="C152">
        <f>IF(ISERROR(VLOOKUP(Sheet1!A151,$U$4:$V$21,2,0)),0,1)</f>
        <v>0</v>
      </c>
      <c r="D152">
        <f>IF(VLOOKUP(Sheet1!A151,CountryCode!C:J,8,0)="非洲",1,0)</f>
        <v>0</v>
      </c>
      <c r="E152">
        <f>IF(VLOOKUP(Sheet1!A151,CountryCode!C:N,12,0)="拉丁美洲和加勒比地区",1,0)</f>
        <v>0</v>
      </c>
      <c r="F152">
        <f>IF(VLOOKUP(Sheet1!A151,CountryCode!C:R,16,0)="高",1,0)</f>
        <v>0</v>
      </c>
      <c r="G152">
        <f t="shared" si="2"/>
        <v>0</v>
      </c>
    </row>
    <row r="153" spans="1:7" x14ac:dyDescent="0.25">
      <c r="A153">
        <f>IF(ISERROR(VLOOKUP(Sheet1!A152,$Y$4:$Z$30,2,0)),0,1)</f>
        <v>0</v>
      </c>
      <c r="B153">
        <f>IF(ISERROR(VLOOKUP(Sheet1!A152,$Q$4:$R$16,2,0)),0,1)</f>
        <v>0</v>
      </c>
      <c r="C153">
        <f>IF(ISERROR(VLOOKUP(Sheet1!A152,$U$4:$V$21,2,0)),0,1)</f>
        <v>0</v>
      </c>
      <c r="D153">
        <f>IF(VLOOKUP(Sheet1!A152,CountryCode!C:J,8,0)="非洲",1,0)</f>
        <v>0</v>
      </c>
      <c r="E153">
        <f>IF(VLOOKUP(Sheet1!A152,CountryCode!C:N,12,0)="拉丁美洲和加勒比地区",1,0)</f>
        <v>0</v>
      </c>
      <c r="F153">
        <f>IF(VLOOKUP(Sheet1!A152,CountryCode!C:R,16,0)="高",1,0)</f>
        <v>0</v>
      </c>
      <c r="G153">
        <f t="shared" si="2"/>
        <v>1</v>
      </c>
    </row>
    <row r="154" spans="1:7" x14ac:dyDescent="0.25">
      <c r="A154">
        <f>IF(ISERROR(VLOOKUP(Sheet1!A153,$Y$4:$Z$30,2,0)),0,1)</f>
        <v>0</v>
      </c>
      <c r="B154">
        <f>IF(ISERROR(VLOOKUP(Sheet1!A153,$Q$4:$R$16,2,0)),0,1)</f>
        <v>0</v>
      </c>
      <c r="C154">
        <f>IF(ISERROR(VLOOKUP(Sheet1!A153,$U$4:$V$21,2,0)),0,1)</f>
        <v>0</v>
      </c>
      <c r="D154">
        <f>IF(VLOOKUP(Sheet1!A153,CountryCode!C:J,8,0)="非洲",1,0)</f>
        <v>0</v>
      </c>
      <c r="E154">
        <f>IF(VLOOKUP(Sheet1!A153,CountryCode!C:N,12,0)="拉丁美洲和加勒比地区",1,0)</f>
        <v>0</v>
      </c>
      <c r="F154">
        <f>IF(VLOOKUP(Sheet1!A153,CountryCode!C:R,16,0)="高",1,0)</f>
        <v>0</v>
      </c>
      <c r="G154">
        <f t="shared" si="2"/>
        <v>1</v>
      </c>
    </row>
    <row r="155" spans="1:7" x14ac:dyDescent="0.25">
      <c r="A155">
        <f>IF(ISERROR(VLOOKUP(Sheet1!A154,$Y$4:$Z$30,2,0)),0,1)</f>
        <v>0</v>
      </c>
      <c r="B155">
        <f>IF(ISERROR(VLOOKUP(Sheet1!A154,$Q$4:$R$16,2,0)),0,1)</f>
        <v>1</v>
      </c>
      <c r="C155">
        <f>IF(ISERROR(VLOOKUP(Sheet1!A154,$U$4:$V$21,2,0)),0,1)</f>
        <v>0</v>
      </c>
      <c r="D155">
        <f>IF(VLOOKUP(Sheet1!A154,CountryCode!C:J,8,0)="非洲",1,0)</f>
        <v>0</v>
      </c>
      <c r="E155">
        <f>IF(VLOOKUP(Sheet1!A154,CountryCode!C:N,12,0)="拉丁美洲和加勒比地区",1,0)</f>
        <v>0</v>
      </c>
      <c r="F155">
        <f>IF(VLOOKUP(Sheet1!A154,CountryCode!C:R,16,0)="高",1,0)</f>
        <v>0</v>
      </c>
      <c r="G155">
        <f t="shared" si="2"/>
        <v>0</v>
      </c>
    </row>
    <row r="156" spans="1:7" x14ac:dyDescent="0.25">
      <c r="A156">
        <f>IF(ISERROR(VLOOKUP(Sheet1!A155,$Y$4:$Z$30,2,0)),0,1)</f>
        <v>0</v>
      </c>
      <c r="B156">
        <f>IF(ISERROR(VLOOKUP(Sheet1!A155,$Q$4:$R$16,2,0)),0,1)</f>
        <v>0</v>
      </c>
      <c r="C156">
        <f>IF(ISERROR(VLOOKUP(Sheet1!A155,$U$4:$V$21,2,0)),0,1)</f>
        <v>0</v>
      </c>
      <c r="D156">
        <f>IF(VLOOKUP(Sheet1!A155,CountryCode!C:J,8,0)="非洲",1,0)</f>
        <v>0</v>
      </c>
      <c r="E156">
        <f>IF(VLOOKUP(Sheet1!A155,CountryCode!C:N,12,0)="拉丁美洲和加勒比地区",1,0)</f>
        <v>0</v>
      </c>
      <c r="F156">
        <f>IF(VLOOKUP(Sheet1!A155,CountryCode!C:R,16,0)="高",1,0)</f>
        <v>1</v>
      </c>
      <c r="G156">
        <f t="shared" si="2"/>
        <v>0</v>
      </c>
    </row>
    <row r="157" spans="1:7" x14ac:dyDescent="0.25">
      <c r="A157">
        <f>IF(ISERROR(VLOOKUP(Sheet1!A156,$Y$4:$Z$30,2,0)),0,1)</f>
        <v>0</v>
      </c>
      <c r="B157">
        <f>IF(ISERROR(VLOOKUP(Sheet1!A156,$Q$4:$R$16,2,0)),0,1)</f>
        <v>0</v>
      </c>
      <c r="C157">
        <f>IF(ISERROR(VLOOKUP(Sheet1!A156,$U$4:$V$21,2,0)),0,1)</f>
        <v>0</v>
      </c>
      <c r="D157">
        <f>IF(VLOOKUP(Sheet1!A156,CountryCode!C:J,8,0)="非洲",1,0)</f>
        <v>0</v>
      </c>
      <c r="E157">
        <f>IF(VLOOKUP(Sheet1!A156,CountryCode!C:N,12,0)="拉丁美洲和加勒比地区",1,0)</f>
        <v>0</v>
      </c>
      <c r="F157">
        <f>IF(VLOOKUP(Sheet1!A156,CountryCode!C:R,16,0)="高",1,0)</f>
        <v>0</v>
      </c>
      <c r="G157">
        <f t="shared" si="2"/>
        <v>1</v>
      </c>
    </row>
    <row r="158" spans="1:7" x14ac:dyDescent="0.25">
      <c r="A158">
        <f>IF(ISERROR(VLOOKUP(Sheet1!A157,$Y$4:$Z$30,2,0)),0,1)</f>
        <v>0</v>
      </c>
      <c r="B158">
        <f>IF(ISERROR(VLOOKUP(Sheet1!A157,$Q$4:$R$16,2,0)),0,1)</f>
        <v>0</v>
      </c>
      <c r="C158">
        <f>IF(ISERROR(VLOOKUP(Sheet1!A157,$U$4:$V$21,2,0)),0,1)</f>
        <v>0</v>
      </c>
      <c r="D158">
        <f>IF(VLOOKUP(Sheet1!A157,CountryCode!C:J,8,0)="非洲",1,0)</f>
        <v>1</v>
      </c>
      <c r="E158">
        <f>IF(VLOOKUP(Sheet1!A157,CountryCode!C:N,12,0)="拉丁美洲和加勒比地区",1,0)</f>
        <v>0</v>
      </c>
      <c r="F158">
        <f>IF(VLOOKUP(Sheet1!A157,CountryCode!C:R,16,0)="高",1,0)</f>
        <v>0</v>
      </c>
      <c r="G158">
        <f t="shared" si="2"/>
        <v>0</v>
      </c>
    </row>
    <row r="159" spans="1:7" x14ac:dyDescent="0.25">
      <c r="A159">
        <f>IF(ISERROR(VLOOKUP(Sheet1!A158,$Y$4:$Z$30,2,0)),0,1)</f>
        <v>0</v>
      </c>
      <c r="B159">
        <f>IF(ISERROR(VLOOKUP(Sheet1!A158,$Q$4:$R$16,2,0)),0,1)</f>
        <v>0</v>
      </c>
      <c r="C159">
        <f>IF(ISERROR(VLOOKUP(Sheet1!A158,$U$4:$V$21,2,0)),0,1)</f>
        <v>0</v>
      </c>
      <c r="D159">
        <f>IF(VLOOKUP(Sheet1!A158,CountryCode!C:J,8,0)="非洲",1,0)</f>
        <v>1</v>
      </c>
      <c r="E159">
        <f>IF(VLOOKUP(Sheet1!A158,CountryCode!C:N,12,0)="拉丁美洲和加勒比地区",1,0)</f>
        <v>0</v>
      </c>
      <c r="F159">
        <f>IF(VLOOKUP(Sheet1!A158,CountryCode!C:R,16,0)="高",1,0)</f>
        <v>0</v>
      </c>
      <c r="G159">
        <f t="shared" si="2"/>
        <v>0</v>
      </c>
    </row>
    <row r="160" spans="1:7" x14ac:dyDescent="0.25">
      <c r="A160">
        <f>IF(ISERROR(VLOOKUP(Sheet1!A159,$Y$4:$Z$30,2,0)),0,1)</f>
        <v>0</v>
      </c>
      <c r="B160">
        <f>IF(ISERROR(VLOOKUP(Sheet1!A159,$Q$4:$R$16,2,0)),0,1)</f>
        <v>0</v>
      </c>
      <c r="C160">
        <f>IF(ISERROR(VLOOKUP(Sheet1!A159,$U$4:$V$21,2,0)),0,1)</f>
        <v>0</v>
      </c>
      <c r="D160">
        <f>IF(VLOOKUP(Sheet1!A159,CountryCode!C:J,8,0)="非洲",1,0)</f>
        <v>0</v>
      </c>
      <c r="E160">
        <f>IF(VLOOKUP(Sheet1!A159,CountryCode!C:N,12,0)="拉丁美洲和加勒比地区",1,0)</f>
        <v>1</v>
      </c>
      <c r="F160">
        <f>IF(VLOOKUP(Sheet1!A159,CountryCode!C:R,16,0)="高",1,0)</f>
        <v>0</v>
      </c>
      <c r="G160">
        <f t="shared" si="2"/>
        <v>0</v>
      </c>
    </row>
    <row r="161" spans="1:7" x14ac:dyDescent="0.25">
      <c r="A161">
        <f>IF(ISERROR(VLOOKUP(Sheet1!A160,$Y$4:$Z$30,2,0)),0,1)</f>
        <v>0</v>
      </c>
      <c r="B161">
        <f>IF(ISERROR(VLOOKUP(Sheet1!A160,$Q$4:$R$16,2,0)),0,1)</f>
        <v>0</v>
      </c>
      <c r="C161">
        <f>IF(ISERROR(VLOOKUP(Sheet1!A160,$U$4:$V$21,2,0)),0,1)</f>
        <v>0</v>
      </c>
      <c r="D161">
        <f>IF(VLOOKUP(Sheet1!A160,CountryCode!C:J,8,0)="非洲",1,0)</f>
        <v>0</v>
      </c>
      <c r="E161">
        <f>IF(VLOOKUP(Sheet1!A160,CountryCode!C:N,12,0)="拉丁美洲和加勒比地区",1,0)</f>
        <v>1</v>
      </c>
      <c r="F161">
        <f>IF(VLOOKUP(Sheet1!A160,CountryCode!C:R,16,0)="高",1,0)</f>
        <v>0</v>
      </c>
      <c r="G161">
        <f t="shared" si="2"/>
        <v>0</v>
      </c>
    </row>
    <row r="162" spans="1:7" x14ac:dyDescent="0.25">
      <c r="A162">
        <f>IF(ISERROR(VLOOKUP(Sheet1!A161,$Y$4:$Z$30,2,0)),0,1)</f>
        <v>0</v>
      </c>
      <c r="B162">
        <f>IF(ISERROR(VLOOKUP(Sheet1!A161,$Q$4:$R$16,2,0)),0,1)</f>
        <v>0</v>
      </c>
      <c r="C162">
        <f>IF(ISERROR(VLOOKUP(Sheet1!A161,$U$4:$V$21,2,0)),0,1)</f>
        <v>0</v>
      </c>
      <c r="D162">
        <f>IF(VLOOKUP(Sheet1!A161,CountryCode!C:J,8,0)="非洲",1,0)</f>
        <v>1</v>
      </c>
      <c r="E162">
        <f>IF(VLOOKUP(Sheet1!A161,CountryCode!C:N,12,0)="拉丁美洲和加勒比地区",1,0)</f>
        <v>0</v>
      </c>
      <c r="F162">
        <f>IF(VLOOKUP(Sheet1!A161,CountryCode!C:R,16,0)="高",1,0)</f>
        <v>0</v>
      </c>
      <c r="G162">
        <f t="shared" si="2"/>
        <v>0</v>
      </c>
    </row>
    <row r="163" spans="1:7" x14ac:dyDescent="0.25">
      <c r="A163">
        <f>IF(ISERROR(VLOOKUP(Sheet1!A162,$Y$4:$Z$30,2,0)),0,1)</f>
        <v>0</v>
      </c>
      <c r="B163">
        <f>IF(ISERROR(VLOOKUP(Sheet1!A162,$Q$4:$R$16,2,0)),0,1)</f>
        <v>0</v>
      </c>
      <c r="C163">
        <f>IF(ISERROR(VLOOKUP(Sheet1!A162,$U$4:$V$21,2,0)),0,1)</f>
        <v>0</v>
      </c>
      <c r="D163">
        <f>IF(VLOOKUP(Sheet1!A162,CountryCode!C:J,8,0)="非洲",1,0)</f>
        <v>1</v>
      </c>
      <c r="E163">
        <f>IF(VLOOKUP(Sheet1!A162,CountryCode!C:N,12,0)="拉丁美洲和加勒比地区",1,0)</f>
        <v>0</v>
      </c>
      <c r="F163">
        <f>IF(VLOOKUP(Sheet1!A162,CountryCode!C:R,16,0)="高",1,0)</f>
        <v>0</v>
      </c>
      <c r="G163">
        <f t="shared" si="2"/>
        <v>0</v>
      </c>
    </row>
    <row r="164" spans="1:7" x14ac:dyDescent="0.25">
      <c r="A164">
        <f>IF(ISERROR(VLOOKUP(Sheet1!A163,$Y$4:$Z$30,2,0)),0,1)</f>
        <v>0</v>
      </c>
      <c r="B164">
        <f>IF(ISERROR(VLOOKUP(Sheet1!A163,$Q$4:$R$16,2,0)),0,1)</f>
        <v>0</v>
      </c>
      <c r="C164">
        <f>IF(ISERROR(VLOOKUP(Sheet1!A163,$U$4:$V$21,2,0)),0,1)</f>
        <v>0</v>
      </c>
      <c r="D164">
        <f>IF(VLOOKUP(Sheet1!A163,CountryCode!C:J,8,0)="非洲",1,0)</f>
        <v>0</v>
      </c>
      <c r="E164">
        <f>IF(VLOOKUP(Sheet1!A163,CountryCode!C:N,12,0)="拉丁美洲和加勒比地区",1,0)</f>
        <v>0</v>
      </c>
      <c r="F164">
        <f>IF(VLOOKUP(Sheet1!A163,CountryCode!C:R,16,0)="高",1,0)</f>
        <v>0</v>
      </c>
      <c r="G164">
        <f t="shared" si="2"/>
        <v>1</v>
      </c>
    </row>
    <row r="165" spans="1:7" x14ac:dyDescent="0.25">
      <c r="A165">
        <f>IF(ISERROR(VLOOKUP(Sheet1!A164,$Y$4:$Z$30,2,0)),0,1)</f>
        <v>0</v>
      </c>
      <c r="B165">
        <f>IF(ISERROR(VLOOKUP(Sheet1!A164,$Q$4:$R$16,2,0)),0,1)</f>
        <v>0</v>
      </c>
      <c r="C165">
        <f>IF(ISERROR(VLOOKUP(Sheet1!A164,$U$4:$V$21,2,0)),0,1)</f>
        <v>0</v>
      </c>
      <c r="D165">
        <f>IF(VLOOKUP(Sheet1!A164,CountryCode!C:J,8,0)="非洲",1,0)</f>
        <v>1</v>
      </c>
      <c r="E165">
        <f>IF(VLOOKUP(Sheet1!A164,CountryCode!C:N,12,0)="拉丁美洲和加勒比地区",1,0)</f>
        <v>0</v>
      </c>
      <c r="F165">
        <f>IF(VLOOKUP(Sheet1!A164,CountryCode!C:R,16,0)="高",1,0)</f>
        <v>0</v>
      </c>
      <c r="G165">
        <f t="shared" si="2"/>
        <v>0</v>
      </c>
    </row>
    <row r="166" spans="1:7" x14ac:dyDescent="0.25">
      <c r="A166">
        <f>IF(ISERROR(VLOOKUP(Sheet1!A165,$Y$4:$Z$30,2,0)),0,1)</f>
        <v>0</v>
      </c>
      <c r="B166">
        <f>IF(ISERROR(VLOOKUP(Sheet1!A165,$Q$4:$R$16,2,0)),0,1)</f>
        <v>0</v>
      </c>
      <c r="C166">
        <f>IF(ISERROR(VLOOKUP(Sheet1!A165,$U$4:$V$21,2,0)),0,1)</f>
        <v>0</v>
      </c>
      <c r="D166">
        <f>IF(VLOOKUP(Sheet1!A165,CountryCode!C:J,8,0)="非洲",1,0)</f>
        <v>1</v>
      </c>
      <c r="E166">
        <f>IF(VLOOKUP(Sheet1!A165,CountryCode!C:N,12,0)="拉丁美洲和加勒比地区",1,0)</f>
        <v>0</v>
      </c>
      <c r="F166">
        <f>IF(VLOOKUP(Sheet1!A165,CountryCode!C:R,16,0)="高",1,0)</f>
        <v>0</v>
      </c>
      <c r="G166">
        <f t="shared" si="2"/>
        <v>0</v>
      </c>
    </row>
    <row r="167" spans="1:7" x14ac:dyDescent="0.25">
      <c r="A167">
        <f>IF(ISERROR(VLOOKUP(Sheet1!A166,$Y$4:$Z$30,2,0)),0,1)</f>
        <v>0</v>
      </c>
      <c r="B167">
        <f>IF(ISERROR(VLOOKUP(Sheet1!A166,$Q$4:$R$16,2,0)),0,1)</f>
        <v>0</v>
      </c>
      <c r="C167">
        <f>IF(ISERROR(VLOOKUP(Sheet1!A166,$U$4:$V$21,2,0)),0,1)</f>
        <v>0</v>
      </c>
      <c r="D167">
        <f>IF(VLOOKUP(Sheet1!A166,CountryCode!C:J,8,0)="非洲",1,0)</f>
        <v>0</v>
      </c>
      <c r="E167">
        <f>IF(VLOOKUP(Sheet1!A166,CountryCode!C:N,12,0)="拉丁美洲和加勒比地区",1,0)</f>
        <v>0</v>
      </c>
      <c r="F167">
        <f>IF(VLOOKUP(Sheet1!A166,CountryCode!C:R,16,0)="高",1,0)</f>
        <v>1</v>
      </c>
      <c r="G167">
        <f t="shared" si="2"/>
        <v>0</v>
      </c>
    </row>
    <row r="168" spans="1:7" x14ac:dyDescent="0.25">
      <c r="A168">
        <f>IF(ISERROR(VLOOKUP(Sheet1!A167,$Y$4:$Z$30,2,0)),0,1)</f>
        <v>0</v>
      </c>
      <c r="B168">
        <f>IF(ISERROR(VLOOKUP(Sheet1!A167,$Q$4:$R$16,2,0)),0,1)</f>
        <v>0</v>
      </c>
      <c r="C168">
        <f>IF(ISERROR(VLOOKUP(Sheet1!A167,$U$4:$V$21,2,0)),0,1)</f>
        <v>0</v>
      </c>
      <c r="D168">
        <f>IF(VLOOKUP(Sheet1!A167,CountryCode!C:J,8,0)="非洲",1,0)</f>
        <v>1</v>
      </c>
      <c r="E168">
        <f>IF(VLOOKUP(Sheet1!A167,CountryCode!C:N,12,0)="拉丁美洲和加勒比地区",1,0)</f>
        <v>0</v>
      </c>
      <c r="F168">
        <f>IF(VLOOKUP(Sheet1!A167,CountryCode!C:R,16,0)="高",1,0)</f>
        <v>0</v>
      </c>
      <c r="G168">
        <f t="shared" si="2"/>
        <v>0</v>
      </c>
    </row>
    <row r="169" spans="1:7" x14ac:dyDescent="0.25">
      <c r="A169">
        <f>IF(ISERROR(VLOOKUP(Sheet1!A168,$Y$4:$Z$30,2,0)),0,1)</f>
        <v>0</v>
      </c>
      <c r="B169">
        <f>IF(ISERROR(VLOOKUP(Sheet1!A168,$Q$4:$R$16,2,0)),0,1)</f>
        <v>0</v>
      </c>
      <c r="C169">
        <f>IF(ISERROR(VLOOKUP(Sheet1!A168,$U$4:$V$21,2,0)),0,1)</f>
        <v>0</v>
      </c>
      <c r="D169">
        <f>IF(VLOOKUP(Sheet1!A168,CountryCode!C:J,8,0)="非洲",1,0)</f>
        <v>0</v>
      </c>
      <c r="E169">
        <f>IF(VLOOKUP(Sheet1!A168,CountryCode!C:N,12,0)="拉丁美洲和加勒比地区",1,0)</f>
        <v>0</v>
      </c>
      <c r="F169">
        <f>IF(VLOOKUP(Sheet1!A168,CountryCode!C:R,16,0)="高",1,0)</f>
        <v>0</v>
      </c>
      <c r="G169">
        <f t="shared" si="2"/>
        <v>1</v>
      </c>
    </row>
    <row r="170" spans="1:7" x14ac:dyDescent="0.25">
      <c r="A170">
        <f>IF(ISERROR(VLOOKUP(Sheet1!A169,$Y$4:$Z$30,2,0)),0,1)</f>
        <v>0</v>
      </c>
      <c r="B170">
        <f>IF(ISERROR(VLOOKUP(Sheet1!A169,$Q$4:$R$16,2,0)),0,1)</f>
        <v>0</v>
      </c>
      <c r="C170">
        <f>IF(ISERROR(VLOOKUP(Sheet1!A169,$U$4:$V$21,2,0)),0,1)</f>
        <v>0</v>
      </c>
      <c r="D170">
        <f>IF(VLOOKUP(Sheet1!A169,CountryCode!C:J,8,0)="非洲",1,0)</f>
        <v>1</v>
      </c>
      <c r="E170">
        <f>IF(VLOOKUP(Sheet1!A169,CountryCode!C:N,12,0)="拉丁美洲和加勒比地区",1,0)</f>
        <v>0</v>
      </c>
      <c r="F170">
        <f>IF(VLOOKUP(Sheet1!A169,CountryCode!C:R,16,0)="高",1,0)</f>
        <v>0</v>
      </c>
      <c r="G170">
        <f t="shared" si="2"/>
        <v>0</v>
      </c>
    </row>
    <row r="171" spans="1:7" x14ac:dyDescent="0.25">
      <c r="A171">
        <f>IF(ISERROR(VLOOKUP(Sheet1!A170,$Y$4:$Z$30,2,0)),0,1)</f>
        <v>0</v>
      </c>
      <c r="B171">
        <f>IF(ISERROR(VLOOKUP(Sheet1!A170,$Q$4:$R$16,2,0)),0,1)</f>
        <v>0</v>
      </c>
      <c r="C171">
        <f>IF(ISERROR(VLOOKUP(Sheet1!A170,$U$4:$V$21,2,0)),0,1)</f>
        <v>0</v>
      </c>
      <c r="D171">
        <f>IF(VLOOKUP(Sheet1!A170,CountryCode!C:J,8,0)="非洲",1,0)</f>
        <v>0</v>
      </c>
      <c r="E171">
        <f>IF(VLOOKUP(Sheet1!A170,CountryCode!C:N,12,0)="拉丁美洲和加勒比地区",1,0)</f>
        <v>1</v>
      </c>
      <c r="F171">
        <f>IF(VLOOKUP(Sheet1!A170,CountryCode!C:R,16,0)="高",1,0)</f>
        <v>0</v>
      </c>
      <c r="G171">
        <f t="shared" si="2"/>
        <v>0</v>
      </c>
    </row>
    <row r="172" spans="1:7" x14ac:dyDescent="0.25">
      <c r="A172">
        <f>IF(ISERROR(VLOOKUP(Sheet1!A171,$Y$4:$Z$30,2,0)),0,1)</f>
        <v>0</v>
      </c>
      <c r="B172">
        <f>IF(ISERROR(VLOOKUP(Sheet1!A171,$Q$4:$R$16,2,0)),0,1)</f>
        <v>0</v>
      </c>
      <c r="C172">
        <f>IF(ISERROR(VLOOKUP(Sheet1!A171,$U$4:$V$21,2,0)),0,1)</f>
        <v>0</v>
      </c>
      <c r="D172">
        <f>IF(VLOOKUP(Sheet1!A171,CountryCode!C:J,8,0)="非洲",1,0)</f>
        <v>0</v>
      </c>
      <c r="E172">
        <f>IF(VLOOKUP(Sheet1!A171,CountryCode!C:N,12,0)="拉丁美洲和加勒比地区",1,0)</f>
        <v>0</v>
      </c>
      <c r="F172">
        <f>IF(VLOOKUP(Sheet1!A171,CountryCode!C:R,16,0)="高",1,0)</f>
        <v>0</v>
      </c>
      <c r="G172">
        <f t="shared" si="2"/>
        <v>1</v>
      </c>
    </row>
    <row r="173" spans="1:7" x14ac:dyDescent="0.25">
      <c r="A173">
        <f>IF(ISERROR(VLOOKUP(Sheet1!A172,$Y$4:$Z$30,2,0)),0,1)</f>
        <v>1</v>
      </c>
      <c r="B173">
        <f>IF(ISERROR(VLOOKUP(Sheet1!A172,$Q$4:$R$16,2,0)),0,1)</f>
        <v>0</v>
      </c>
      <c r="C173">
        <f>IF(ISERROR(VLOOKUP(Sheet1!A172,$U$4:$V$21,2,0)),0,1)</f>
        <v>0</v>
      </c>
      <c r="D173">
        <f>IF(VLOOKUP(Sheet1!A172,CountryCode!C:J,8,0)="非洲",1,0)</f>
        <v>0</v>
      </c>
      <c r="E173">
        <f>IF(VLOOKUP(Sheet1!A172,CountryCode!C:N,12,0)="拉丁美洲和加勒比地区",1,0)</f>
        <v>0</v>
      </c>
      <c r="F173">
        <f>IF(VLOOKUP(Sheet1!A172,CountryCode!C:R,16,0)="高",1,0)</f>
        <v>1</v>
      </c>
      <c r="G173">
        <f t="shared" si="2"/>
        <v>0</v>
      </c>
    </row>
    <row r="174" spans="1:7" x14ac:dyDescent="0.25">
      <c r="A174">
        <f>IF(ISERROR(VLOOKUP(Sheet1!A173,$Y$4:$Z$30,2,0)),0,1)</f>
        <v>0</v>
      </c>
      <c r="B174">
        <f>IF(ISERROR(VLOOKUP(Sheet1!A173,$Q$4:$R$16,2,0)),0,1)</f>
        <v>0</v>
      </c>
      <c r="C174">
        <f>IF(ISERROR(VLOOKUP(Sheet1!A173,$U$4:$V$21,2,0)),0,1)</f>
        <v>0</v>
      </c>
      <c r="D174">
        <f>IF(VLOOKUP(Sheet1!A173,CountryCode!C:J,8,0)="非洲",1,0)</f>
        <v>0</v>
      </c>
      <c r="E174">
        <f>IF(VLOOKUP(Sheet1!A173,CountryCode!C:N,12,0)="拉丁美洲和加勒比地区",1,0)</f>
        <v>0</v>
      </c>
      <c r="F174">
        <f>IF(VLOOKUP(Sheet1!A173,CountryCode!C:R,16,0)="高",1,0)</f>
        <v>1</v>
      </c>
      <c r="G174">
        <f t="shared" si="2"/>
        <v>0</v>
      </c>
    </row>
    <row r="175" spans="1:7" x14ac:dyDescent="0.25">
      <c r="A175">
        <f>IF(ISERROR(VLOOKUP(Sheet1!A174,$Y$4:$Z$30,2,0)),0,1)</f>
        <v>0</v>
      </c>
      <c r="B175">
        <f>IF(ISERROR(VLOOKUP(Sheet1!A174,$Q$4:$R$16,2,0)),0,1)</f>
        <v>0</v>
      </c>
      <c r="C175">
        <f>IF(ISERROR(VLOOKUP(Sheet1!A174,$U$4:$V$21,2,0)),0,1)</f>
        <v>0</v>
      </c>
      <c r="D175">
        <f>IF(VLOOKUP(Sheet1!A174,CountryCode!C:J,8,0)="非洲",1,0)</f>
        <v>0</v>
      </c>
      <c r="E175">
        <f>IF(VLOOKUP(Sheet1!A174,CountryCode!C:N,12,0)="拉丁美洲和加勒比地区",1,0)</f>
        <v>0</v>
      </c>
      <c r="F175">
        <f>IF(VLOOKUP(Sheet1!A174,CountryCode!C:R,16,0)="高",1,0)</f>
        <v>0</v>
      </c>
      <c r="G175">
        <f t="shared" si="2"/>
        <v>1</v>
      </c>
    </row>
    <row r="176" spans="1:7" x14ac:dyDescent="0.25">
      <c r="A176">
        <f>IF(ISERROR(VLOOKUP(Sheet1!A175,$Y$4:$Z$30,2,0)),0,1)</f>
        <v>0</v>
      </c>
      <c r="B176">
        <f>IF(ISERROR(VLOOKUP(Sheet1!A175,$Q$4:$R$16,2,0)),0,1)</f>
        <v>0</v>
      </c>
      <c r="C176">
        <f>IF(ISERROR(VLOOKUP(Sheet1!A175,$U$4:$V$21,2,0)),0,1)</f>
        <v>0</v>
      </c>
      <c r="D176">
        <f>IF(VLOOKUP(Sheet1!A175,CountryCode!C:J,8,0)="非洲",1,0)</f>
        <v>0</v>
      </c>
      <c r="E176">
        <f>IF(VLOOKUP(Sheet1!A175,CountryCode!C:N,12,0)="拉丁美洲和加勒比地区",1,0)</f>
        <v>0</v>
      </c>
      <c r="F176">
        <f>IF(VLOOKUP(Sheet1!A175,CountryCode!C:R,16,0)="高",1,0)</f>
        <v>0</v>
      </c>
      <c r="G176">
        <f t="shared" si="2"/>
        <v>1</v>
      </c>
    </row>
    <row r="177" spans="1:7" x14ac:dyDescent="0.25">
      <c r="A177">
        <f>IF(ISERROR(VLOOKUP(Sheet1!A176,$Y$4:$Z$30,2,0)),0,1)</f>
        <v>0</v>
      </c>
      <c r="B177">
        <f>IF(ISERROR(VLOOKUP(Sheet1!A176,$Q$4:$R$16,2,0)),0,1)</f>
        <v>0</v>
      </c>
      <c r="C177">
        <f>IF(ISERROR(VLOOKUP(Sheet1!A176,$U$4:$V$21,2,0)),0,1)</f>
        <v>0</v>
      </c>
      <c r="D177">
        <f>IF(VLOOKUP(Sheet1!A176,CountryCode!C:J,8,0)="非洲",1,0)</f>
        <v>0</v>
      </c>
      <c r="E177">
        <f>IF(VLOOKUP(Sheet1!A176,CountryCode!C:N,12,0)="拉丁美洲和加勒比地区",1,0)</f>
        <v>0</v>
      </c>
      <c r="F177">
        <f>IF(VLOOKUP(Sheet1!A176,CountryCode!C:R,16,0)="高",1,0)</f>
        <v>1</v>
      </c>
      <c r="G177">
        <f t="shared" si="2"/>
        <v>0</v>
      </c>
    </row>
    <row r="178" spans="1:7" x14ac:dyDescent="0.25">
      <c r="A178">
        <f>IF(ISERROR(VLOOKUP(Sheet1!A177,$Y$4:$Z$30,2,0)),0,1)</f>
        <v>0</v>
      </c>
      <c r="B178">
        <f>IF(ISERROR(VLOOKUP(Sheet1!A177,$Q$4:$R$16,2,0)),0,1)</f>
        <v>0</v>
      </c>
      <c r="C178">
        <f>IF(ISERROR(VLOOKUP(Sheet1!A177,$U$4:$V$21,2,0)),0,1)</f>
        <v>1</v>
      </c>
      <c r="D178">
        <f>IF(VLOOKUP(Sheet1!A177,CountryCode!C:J,8,0)="非洲",1,0)</f>
        <v>0</v>
      </c>
      <c r="E178">
        <f>IF(VLOOKUP(Sheet1!A177,CountryCode!C:N,12,0)="拉丁美洲和加勒比地区",1,0)</f>
        <v>0</v>
      </c>
      <c r="F178">
        <f>IF(VLOOKUP(Sheet1!A177,CountryCode!C:R,16,0)="高",1,0)</f>
        <v>0</v>
      </c>
      <c r="G178">
        <f t="shared" si="2"/>
        <v>0</v>
      </c>
    </row>
    <row r="179" spans="1:7" x14ac:dyDescent="0.25">
      <c r="A179">
        <f>IF(ISERROR(VLOOKUP(Sheet1!A178,$Y$4:$Z$30,2,0)),0,1)</f>
        <v>0</v>
      </c>
      <c r="B179">
        <f>IF(ISERROR(VLOOKUP(Sheet1!A178,$Q$4:$R$16,2,0)),0,1)</f>
        <v>0</v>
      </c>
      <c r="C179">
        <f>IF(ISERROR(VLOOKUP(Sheet1!A178,$U$4:$V$21,2,0)),0,1)</f>
        <v>0</v>
      </c>
      <c r="D179">
        <f>IF(VLOOKUP(Sheet1!A178,CountryCode!C:J,8,0)="非洲",1,0)</f>
        <v>0</v>
      </c>
      <c r="E179">
        <f>IF(VLOOKUP(Sheet1!A178,CountryCode!C:N,12,0)="拉丁美洲和加勒比地区",1,0)</f>
        <v>0</v>
      </c>
      <c r="F179">
        <f>IF(VLOOKUP(Sheet1!A178,CountryCode!C:R,16,0)="高",1,0)</f>
        <v>0</v>
      </c>
      <c r="G179">
        <f t="shared" si="2"/>
        <v>1</v>
      </c>
    </row>
    <row r="180" spans="1:7" x14ac:dyDescent="0.25">
      <c r="A180">
        <f>IF(ISERROR(VLOOKUP(Sheet1!A179,$Y$4:$Z$30,2,0)),0,1)</f>
        <v>0</v>
      </c>
      <c r="B180">
        <f>IF(ISERROR(VLOOKUP(Sheet1!A179,$Q$4:$R$16,2,0)),0,1)</f>
        <v>0</v>
      </c>
      <c r="C180">
        <f>IF(ISERROR(VLOOKUP(Sheet1!A179,$U$4:$V$21,2,0)),0,1)</f>
        <v>0</v>
      </c>
      <c r="D180">
        <f>IF(VLOOKUP(Sheet1!A179,CountryCode!C:J,8,0)="非洲",1,0)</f>
        <v>0</v>
      </c>
      <c r="E180">
        <f>IF(VLOOKUP(Sheet1!A179,CountryCode!C:N,12,0)="拉丁美洲和加勒比地区",1,0)</f>
        <v>1</v>
      </c>
      <c r="F180">
        <f>IF(VLOOKUP(Sheet1!A179,CountryCode!C:R,16,0)="高",1,0)</f>
        <v>0</v>
      </c>
      <c r="G180">
        <f t="shared" si="2"/>
        <v>0</v>
      </c>
    </row>
    <row r="181" spans="1:7" x14ac:dyDescent="0.25">
      <c r="A181">
        <f>IF(ISERROR(VLOOKUP(Sheet1!A180,$Y$4:$Z$30,2,0)),0,1)</f>
        <v>0</v>
      </c>
      <c r="B181">
        <f>IF(ISERROR(VLOOKUP(Sheet1!A180,$Q$4:$R$16,2,0)),0,1)</f>
        <v>0</v>
      </c>
      <c r="C181">
        <f>IF(ISERROR(VLOOKUP(Sheet1!A180,$U$4:$V$21,2,0)),0,1)</f>
        <v>0</v>
      </c>
      <c r="D181">
        <f>IF(VLOOKUP(Sheet1!A180,CountryCode!C:J,8,0)="非洲",1,0)</f>
        <v>0</v>
      </c>
      <c r="E181">
        <f>IF(VLOOKUP(Sheet1!A180,CountryCode!C:N,12,0)="拉丁美洲和加勒比地区",1,0)</f>
        <v>0</v>
      </c>
      <c r="F181">
        <f>IF(VLOOKUP(Sheet1!A180,CountryCode!C:R,16,0)="高",1,0)</f>
        <v>0</v>
      </c>
      <c r="G181">
        <f t="shared" si="2"/>
        <v>1</v>
      </c>
    </row>
    <row r="182" spans="1:7" x14ac:dyDescent="0.25">
      <c r="A182">
        <f>IF(ISERROR(VLOOKUP(Sheet1!A181,$Y$4:$Z$30,2,0)),0,1)</f>
        <v>0</v>
      </c>
      <c r="B182">
        <f>IF(ISERROR(VLOOKUP(Sheet1!A181,$Q$4:$R$16,2,0)),0,1)</f>
        <v>0</v>
      </c>
      <c r="C182">
        <f>IF(ISERROR(VLOOKUP(Sheet1!A181,$U$4:$V$21,2,0)),0,1)</f>
        <v>0</v>
      </c>
      <c r="D182">
        <f>IF(VLOOKUP(Sheet1!A181,CountryCode!C:J,8,0)="非洲",1,0)</f>
        <v>0</v>
      </c>
      <c r="E182">
        <f>IF(VLOOKUP(Sheet1!A181,CountryCode!C:N,12,0)="拉丁美洲和加勒比地区",1,0)</f>
        <v>1</v>
      </c>
      <c r="F182">
        <f>IF(VLOOKUP(Sheet1!A181,CountryCode!C:R,16,0)="高",1,0)</f>
        <v>0</v>
      </c>
      <c r="G182">
        <f t="shared" si="2"/>
        <v>0</v>
      </c>
    </row>
    <row r="183" spans="1:7" x14ac:dyDescent="0.25">
      <c r="A183">
        <f>IF(ISERROR(VLOOKUP(Sheet1!A182,$Y$4:$Z$30,2,0)),0,1)</f>
        <v>0</v>
      </c>
      <c r="B183">
        <f>IF(ISERROR(VLOOKUP(Sheet1!A182,$Q$4:$R$16,2,0)),0,1)</f>
        <v>0</v>
      </c>
      <c r="C183">
        <f>IF(ISERROR(VLOOKUP(Sheet1!A182,$U$4:$V$21,2,0)),0,1)</f>
        <v>0</v>
      </c>
      <c r="D183">
        <f>IF(VLOOKUP(Sheet1!A182,CountryCode!C:J,8,0)="非洲",1,0)</f>
        <v>0</v>
      </c>
      <c r="E183">
        <f>IF(VLOOKUP(Sheet1!A182,CountryCode!C:N,12,0)="拉丁美洲和加勒比地区",1,0)</f>
        <v>0</v>
      </c>
      <c r="F183">
        <f>IF(VLOOKUP(Sheet1!A182,CountryCode!C:R,16,0)="高",1,0)</f>
        <v>0</v>
      </c>
      <c r="G183">
        <f t="shared" si="2"/>
        <v>1</v>
      </c>
    </row>
    <row r="184" spans="1:7" x14ac:dyDescent="0.25">
      <c r="A184">
        <f>IF(ISERROR(VLOOKUP(Sheet1!A183,$Y$4:$Z$30,2,0)),0,1)</f>
        <v>0</v>
      </c>
      <c r="B184">
        <f>IF(ISERROR(VLOOKUP(Sheet1!A183,$Q$4:$R$16,2,0)),0,1)</f>
        <v>0</v>
      </c>
      <c r="C184">
        <f>IF(ISERROR(VLOOKUP(Sheet1!A183,$U$4:$V$21,2,0)),0,1)</f>
        <v>1</v>
      </c>
      <c r="D184">
        <f>IF(VLOOKUP(Sheet1!A183,CountryCode!C:J,8,0)="非洲",1,0)</f>
        <v>0</v>
      </c>
      <c r="E184">
        <f>IF(VLOOKUP(Sheet1!A183,CountryCode!C:N,12,0)="拉丁美洲和加勒比地区",1,0)</f>
        <v>0</v>
      </c>
      <c r="F184">
        <f>IF(VLOOKUP(Sheet1!A183,CountryCode!C:R,16,0)="高",1,0)</f>
        <v>0</v>
      </c>
      <c r="G184">
        <f t="shared" si="2"/>
        <v>0</v>
      </c>
    </row>
    <row r="185" spans="1:7" x14ac:dyDescent="0.25">
      <c r="A185">
        <f>IF(ISERROR(VLOOKUP(Sheet1!A184,$Y$4:$Z$30,2,0)),0,1)</f>
        <v>0</v>
      </c>
      <c r="B185">
        <f>IF(ISERROR(VLOOKUP(Sheet1!A184,$Q$4:$R$16,2,0)),0,1)</f>
        <v>0</v>
      </c>
      <c r="C185">
        <f>IF(ISERROR(VLOOKUP(Sheet1!A184,$U$4:$V$21,2,0)),0,1)</f>
        <v>0</v>
      </c>
      <c r="D185">
        <f>IF(VLOOKUP(Sheet1!A184,CountryCode!C:J,8,0)="非洲",1,0)</f>
        <v>0</v>
      </c>
      <c r="E185">
        <f>IF(VLOOKUP(Sheet1!A184,CountryCode!C:N,12,0)="拉丁美洲和加勒比地区",1,0)</f>
        <v>0</v>
      </c>
      <c r="F185">
        <f>IF(VLOOKUP(Sheet1!A184,CountryCode!C:R,16,0)="高",1,0)</f>
        <v>0</v>
      </c>
      <c r="G185">
        <f t="shared" si="2"/>
        <v>1</v>
      </c>
    </row>
    <row r="186" spans="1:7" x14ac:dyDescent="0.25">
      <c r="A186">
        <f>IF(ISERROR(VLOOKUP(Sheet1!A185,$Y$4:$Z$30,2,0)),0,1)</f>
        <v>0</v>
      </c>
      <c r="B186">
        <f>IF(ISERROR(VLOOKUP(Sheet1!A185,$Q$4:$R$16,2,0)),0,1)</f>
        <v>0</v>
      </c>
      <c r="C186">
        <f>IF(ISERROR(VLOOKUP(Sheet1!A185,$U$4:$V$21,2,0)),0,1)</f>
        <v>0</v>
      </c>
      <c r="D186">
        <f>IF(VLOOKUP(Sheet1!A185,CountryCode!C:J,8,0)="非洲",1,0)</f>
        <v>0</v>
      </c>
      <c r="E186">
        <f>IF(VLOOKUP(Sheet1!A185,CountryCode!C:N,12,0)="拉丁美洲和加勒比地区",1,0)</f>
        <v>0</v>
      </c>
      <c r="F186">
        <f>IF(VLOOKUP(Sheet1!A185,CountryCode!C:R,16,0)="高",1,0)</f>
        <v>0</v>
      </c>
      <c r="G186">
        <f t="shared" si="2"/>
        <v>1</v>
      </c>
    </row>
    <row r="187" spans="1:7" x14ac:dyDescent="0.25">
      <c r="A187">
        <f>IF(ISERROR(VLOOKUP(Sheet1!A186,$Y$4:$Z$30,2,0)),0,1)</f>
        <v>1</v>
      </c>
      <c r="B187">
        <f>IF(ISERROR(VLOOKUP(Sheet1!A186,$Q$4:$R$16,2,0)),0,1)</f>
        <v>0</v>
      </c>
      <c r="C187">
        <f>IF(ISERROR(VLOOKUP(Sheet1!A186,$U$4:$V$21,2,0)),0,1)</f>
        <v>0</v>
      </c>
      <c r="D187">
        <f>IF(VLOOKUP(Sheet1!A186,CountryCode!C:J,8,0)="非洲",1,0)</f>
        <v>0</v>
      </c>
      <c r="E187">
        <f>IF(VLOOKUP(Sheet1!A186,CountryCode!C:N,12,0)="拉丁美洲和加勒比地区",1,0)</f>
        <v>0</v>
      </c>
      <c r="F187">
        <f>IF(VLOOKUP(Sheet1!A186,CountryCode!C:R,16,0)="高",1,0)</f>
        <v>0</v>
      </c>
      <c r="G187">
        <f t="shared" si="2"/>
        <v>0</v>
      </c>
    </row>
    <row r="188" spans="1:7" x14ac:dyDescent="0.25">
      <c r="A188">
        <f>IF(ISERROR(VLOOKUP(Sheet1!A187,$Y$4:$Z$30,2,0)),0,1)</f>
        <v>0</v>
      </c>
      <c r="B188">
        <f>IF(ISERROR(VLOOKUP(Sheet1!A187,$Q$4:$R$16,2,0)),0,1)</f>
        <v>0</v>
      </c>
      <c r="C188">
        <f>IF(ISERROR(VLOOKUP(Sheet1!A187,$U$4:$V$21,2,0)),0,1)</f>
        <v>0</v>
      </c>
      <c r="D188">
        <f>IF(VLOOKUP(Sheet1!A187,CountryCode!C:J,8,0)="非洲",1,0)</f>
        <v>0</v>
      </c>
      <c r="E188">
        <f>IF(VLOOKUP(Sheet1!A187,CountryCode!C:N,12,0)="拉丁美洲和加勒比地区",1,0)</f>
        <v>1</v>
      </c>
      <c r="F188">
        <f>IF(VLOOKUP(Sheet1!A187,CountryCode!C:R,16,0)="高",1,0)</f>
        <v>0</v>
      </c>
      <c r="G188">
        <f t="shared" si="2"/>
        <v>0</v>
      </c>
    </row>
    <row r="189" spans="1:7" x14ac:dyDescent="0.25">
      <c r="A189">
        <f>IF(ISERROR(VLOOKUP(Sheet1!A188,$Y$4:$Z$30,2,0)),0,1)</f>
        <v>0</v>
      </c>
      <c r="B189">
        <f>IF(ISERROR(VLOOKUP(Sheet1!A188,$Q$4:$R$16,2,0)),0,1)</f>
        <v>0</v>
      </c>
      <c r="C189">
        <f>IF(ISERROR(VLOOKUP(Sheet1!A188,$U$4:$V$21,2,0)),0,1)</f>
        <v>0</v>
      </c>
      <c r="D189">
        <f>IF(VLOOKUP(Sheet1!A188,CountryCode!C:J,8,0)="非洲",1,0)</f>
        <v>0</v>
      </c>
      <c r="E189">
        <f>IF(VLOOKUP(Sheet1!A188,CountryCode!C:N,12,0)="拉丁美洲和加勒比地区",1,0)</f>
        <v>0</v>
      </c>
      <c r="F189">
        <f>IF(VLOOKUP(Sheet1!A188,CountryCode!C:R,16,0)="高",1,0)</f>
        <v>0</v>
      </c>
      <c r="G189">
        <f t="shared" si="2"/>
        <v>1</v>
      </c>
    </row>
    <row r="190" spans="1:7" x14ac:dyDescent="0.25">
      <c r="A190">
        <f>IF(ISERROR(VLOOKUP(Sheet1!A189,$Y$4:$Z$30,2,0)),0,1)</f>
        <v>1</v>
      </c>
      <c r="B190">
        <f>IF(ISERROR(VLOOKUP(Sheet1!A189,$Q$4:$R$16,2,0)),0,1)</f>
        <v>0</v>
      </c>
      <c r="C190">
        <f>IF(ISERROR(VLOOKUP(Sheet1!A189,$U$4:$V$21,2,0)),0,1)</f>
        <v>0</v>
      </c>
      <c r="D190">
        <f>IF(VLOOKUP(Sheet1!A189,CountryCode!C:J,8,0)="非洲",1,0)</f>
        <v>0</v>
      </c>
      <c r="E190">
        <f>IF(VLOOKUP(Sheet1!A189,CountryCode!C:N,12,0)="拉丁美洲和加勒比地区",1,0)</f>
        <v>0</v>
      </c>
      <c r="F190">
        <f>IF(VLOOKUP(Sheet1!A189,CountryCode!C:R,16,0)="高",1,0)</f>
        <v>1</v>
      </c>
      <c r="G190">
        <f t="shared" si="2"/>
        <v>0</v>
      </c>
    </row>
    <row r="191" spans="1:7" x14ac:dyDescent="0.25">
      <c r="A191">
        <f>IF(ISERROR(VLOOKUP(Sheet1!A190,$Y$4:$Z$30,2,0)),0,1)</f>
        <v>0</v>
      </c>
      <c r="B191">
        <f>IF(ISERROR(VLOOKUP(Sheet1!A190,$Q$4:$R$16,2,0)),0,1)</f>
        <v>0</v>
      </c>
      <c r="C191">
        <f>IF(ISERROR(VLOOKUP(Sheet1!A190,$U$4:$V$21,2,0)),0,1)</f>
        <v>0</v>
      </c>
      <c r="D191">
        <f>IF(VLOOKUP(Sheet1!A190,CountryCode!C:J,8,0)="非洲",1,0)</f>
        <v>0</v>
      </c>
      <c r="E191">
        <f>IF(VLOOKUP(Sheet1!A190,CountryCode!C:N,12,0)="拉丁美洲和加勒比地区",1,0)</f>
        <v>1</v>
      </c>
      <c r="F191">
        <f>IF(VLOOKUP(Sheet1!A190,CountryCode!C:R,16,0)="高",1,0)</f>
        <v>0</v>
      </c>
      <c r="G191">
        <f t="shared" si="2"/>
        <v>0</v>
      </c>
    </row>
    <row r="192" spans="1:7" x14ac:dyDescent="0.25">
      <c r="A192">
        <f>IF(ISERROR(VLOOKUP(Sheet1!A191,$Y$4:$Z$30,2,0)),0,1)</f>
        <v>0</v>
      </c>
      <c r="B192">
        <f>IF(ISERROR(VLOOKUP(Sheet1!A191,$Q$4:$R$16,2,0)),0,1)</f>
        <v>0</v>
      </c>
      <c r="C192">
        <f>IF(ISERROR(VLOOKUP(Sheet1!A191,$U$4:$V$21,2,0)),0,1)</f>
        <v>0</v>
      </c>
      <c r="D192">
        <f>IF(VLOOKUP(Sheet1!A191,CountryCode!C:J,8,0)="非洲",1,0)</f>
        <v>0</v>
      </c>
      <c r="E192">
        <f>IF(VLOOKUP(Sheet1!A191,CountryCode!C:N,12,0)="拉丁美洲和加勒比地区",1,0)</f>
        <v>0</v>
      </c>
      <c r="F192">
        <f>IF(VLOOKUP(Sheet1!A191,CountryCode!C:R,16,0)="高",1,0)</f>
        <v>0</v>
      </c>
      <c r="G192">
        <f t="shared" si="2"/>
        <v>1</v>
      </c>
    </row>
    <row r="193" spans="1:7" x14ac:dyDescent="0.25">
      <c r="A193">
        <f>IF(ISERROR(VLOOKUP(Sheet1!A192,$Y$4:$Z$30,2,0)),0,1)</f>
        <v>0</v>
      </c>
      <c r="B193">
        <f>IF(ISERROR(VLOOKUP(Sheet1!A192,$Q$4:$R$16,2,0)),0,1)</f>
        <v>0</v>
      </c>
      <c r="C193">
        <f>IF(ISERROR(VLOOKUP(Sheet1!A192,$U$4:$V$21,2,0)),0,1)</f>
        <v>0</v>
      </c>
      <c r="D193">
        <f>IF(VLOOKUP(Sheet1!A192,CountryCode!C:J,8,0)="非洲",1,0)</f>
        <v>0</v>
      </c>
      <c r="E193">
        <f>IF(VLOOKUP(Sheet1!A192,CountryCode!C:N,12,0)="拉丁美洲和加勒比地区",1,0)</f>
        <v>0</v>
      </c>
      <c r="F193">
        <f>IF(VLOOKUP(Sheet1!A192,CountryCode!C:R,16,0)="高",1,0)</f>
        <v>1</v>
      </c>
      <c r="G193">
        <f t="shared" si="2"/>
        <v>0</v>
      </c>
    </row>
    <row r="194" spans="1:7" x14ac:dyDescent="0.25">
      <c r="A194">
        <f>IF(ISERROR(VLOOKUP(Sheet1!A193,$Y$4:$Z$30,2,0)),0,1)</f>
        <v>0</v>
      </c>
      <c r="B194">
        <f>IF(ISERROR(VLOOKUP(Sheet1!A193,$Q$4:$R$16,2,0)),0,1)</f>
        <v>0</v>
      </c>
      <c r="C194">
        <f>IF(ISERROR(VLOOKUP(Sheet1!A193,$U$4:$V$21,2,0)),0,1)</f>
        <v>1</v>
      </c>
      <c r="D194">
        <f>IF(VLOOKUP(Sheet1!A193,CountryCode!C:J,8,0)="非洲",1,0)</f>
        <v>0</v>
      </c>
      <c r="E194">
        <f>IF(VLOOKUP(Sheet1!A193,CountryCode!C:N,12,0)="拉丁美洲和加勒比地区",1,0)</f>
        <v>0</v>
      </c>
      <c r="F194">
        <f>IF(VLOOKUP(Sheet1!A193,CountryCode!C:R,16,0)="高",1,0)</f>
        <v>1</v>
      </c>
      <c r="G194">
        <f t="shared" ref="G194:G257" si="3">IF(MAX(A194:F194)=0,1,0)</f>
        <v>0</v>
      </c>
    </row>
    <row r="195" spans="1:7" x14ac:dyDescent="0.25">
      <c r="A195">
        <f>IF(ISERROR(VLOOKUP(Sheet1!A194,$Y$4:$Z$30,2,0)),0,1)</f>
        <v>0</v>
      </c>
      <c r="B195">
        <f>IF(ISERROR(VLOOKUP(Sheet1!A194,$Q$4:$R$16,2,0)),0,1)</f>
        <v>0</v>
      </c>
      <c r="C195">
        <f>IF(ISERROR(VLOOKUP(Sheet1!A194,$U$4:$V$21,2,0)),0,1)</f>
        <v>0</v>
      </c>
      <c r="D195">
        <f>IF(VLOOKUP(Sheet1!A194,CountryCode!C:J,8,0)="非洲",1,0)</f>
        <v>1</v>
      </c>
      <c r="E195">
        <f>IF(VLOOKUP(Sheet1!A194,CountryCode!C:N,12,0)="拉丁美洲和加勒比地区",1,0)</f>
        <v>0</v>
      </c>
      <c r="F195">
        <f>IF(VLOOKUP(Sheet1!A194,CountryCode!C:R,16,0)="高",1,0)</f>
        <v>0</v>
      </c>
      <c r="G195">
        <f t="shared" si="3"/>
        <v>0</v>
      </c>
    </row>
    <row r="196" spans="1:7" x14ac:dyDescent="0.25">
      <c r="A196">
        <f>IF(ISERROR(VLOOKUP(Sheet1!A195,$Y$4:$Z$30,2,0)),0,1)</f>
        <v>1</v>
      </c>
      <c r="B196">
        <f>IF(ISERROR(VLOOKUP(Sheet1!A195,$Q$4:$R$16,2,0)),0,1)</f>
        <v>0</v>
      </c>
      <c r="C196">
        <f>IF(ISERROR(VLOOKUP(Sheet1!A195,$U$4:$V$21,2,0)),0,1)</f>
        <v>0</v>
      </c>
      <c r="D196">
        <f>IF(VLOOKUP(Sheet1!A195,CountryCode!C:J,8,0)="非洲",1,0)</f>
        <v>0</v>
      </c>
      <c r="E196">
        <f>IF(VLOOKUP(Sheet1!A195,CountryCode!C:N,12,0)="拉丁美洲和加勒比地区",1,0)</f>
        <v>0</v>
      </c>
      <c r="F196">
        <f>IF(VLOOKUP(Sheet1!A195,CountryCode!C:R,16,0)="高",1,0)</f>
        <v>0</v>
      </c>
      <c r="G196">
        <f t="shared" si="3"/>
        <v>0</v>
      </c>
    </row>
    <row r="197" spans="1:7" x14ac:dyDescent="0.25">
      <c r="A197">
        <f>IF(ISERROR(VLOOKUP(Sheet1!A196,$Y$4:$Z$30,2,0)),0,1)</f>
        <v>0</v>
      </c>
      <c r="B197">
        <f>IF(ISERROR(VLOOKUP(Sheet1!A196,$Q$4:$R$16,2,0)),0,1)</f>
        <v>0</v>
      </c>
      <c r="C197">
        <f>IF(ISERROR(VLOOKUP(Sheet1!A196,$U$4:$V$21,2,0)),0,1)</f>
        <v>0</v>
      </c>
      <c r="D197">
        <f>IF(VLOOKUP(Sheet1!A196,CountryCode!C:J,8,0)="非洲",1,0)</f>
        <v>0</v>
      </c>
      <c r="E197">
        <f>IF(VLOOKUP(Sheet1!A196,CountryCode!C:N,12,0)="拉丁美洲和加勒比地区",1,0)</f>
        <v>0</v>
      </c>
      <c r="F197">
        <f>IF(VLOOKUP(Sheet1!A196,CountryCode!C:R,16,0)="高",1,0)</f>
        <v>0</v>
      </c>
      <c r="G197">
        <f t="shared" si="3"/>
        <v>1</v>
      </c>
    </row>
    <row r="198" spans="1:7" x14ac:dyDescent="0.25">
      <c r="A198">
        <f>IF(ISERROR(VLOOKUP(Sheet1!A197,$Y$4:$Z$30,2,0)),0,1)</f>
        <v>0</v>
      </c>
      <c r="B198">
        <f>IF(ISERROR(VLOOKUP(Sheet1!A197,$Q$4:$R$16,2,0)),0,1)</f>
        <v>0</v>
      </c>
      <c r="C198">
        <f>IF(ISERROR(VLOOKUP(Sheet1!A197,$U$4:$V$21,2,0)),0,1)</f>
        <v>0</v>
      </c>
      <c r="D198">
        <f>IF(VLOOKUP(Sheet1!A197,CountryCode!C:J,8,0)="非洲",1,0)</f>
        <v>1</v>
      </c>
      <c r="E198">
        <f>IF(VLOOKUP(Sheet1!A197,CountryCode!C:N,12,0)="拉丁美洲和加勒比地区",1,0)</f>
        <v>0</v>
      </c>
      <c r="F198">
        <f>IF(VLOOKUP(Sheet1!A197,CountryCode!C:R,16,0)="高",1,0)</f>
        <v>0</v>
      </c>
      <c r="G198">
        <f t="shared" si="3"/>
        <v>0</v>
      </c>
    </row>
    <row r="199" spans="1:7" x14ac:dyDescent="0.25">
      <c r="A199">
        <f>IF(ISERROR(VLOOKUP(Sheet1!A198,$Y$4:$Z$30,2,0)),0,1)</f>
        <v>0</v>
      </c>
      <c r="B199">
        <f>IF(ISERROR(VLOOKUP(Sheet1!A198,$Q$4:$R$16,2,0)),0,1)</f>
        <v>0</v>
      </c>
      <c r="C199">
        <f>IF(ISERROR(VLOOKUP(Sheet1!A198,$U$4:$V$21,2,0)),0,1)</f>
        <v>1</v>
      </c>
      <c r="D199">
        <f>IF(VLOOKUP(Sheet1!A198,CountryCode!C:J,8,0)="非洲",1,0)</f>
        <v>0</v>
      </c>
      <c r="E199">
        <f>IF(VLOOKUP(Sheet1!A198,CountryCode!C:N,12,0)="拉丁美洲和加勒比地区",1,0)</f>
        <v>0</v>
      </c>
      <c r="F199">
        <f>IF(VLOOKUP(Sheet1!A198,CountryCode!C:R,16,0)="高",1,0)</f>
        <v>0</v>
      </c>
      <c r="G199">
        <f t="shared" si="3"/>
        <v>0</v>
      </c>
    </row>
    <row r="200" spans="1:7" x14ac:dyDescent="0.25">
      <c r="A200">
        <f>IF(ISERROR(VLOOKUP(Sheet1!A199,$Y$4:$Z$30,2,0)),0,1)</f>
        <v>0</v>
      </c>
      <c r="B200">
        <f>IF(ISERROR(VLOOKUP(Sheet1!A199,$Q$4:$R$16,2,0)),0,1)</f>
        <v>0</v>
      </c>
      <c r="C200">
        <f>IF(ISERROR(VLOOKUP(Sheet1!A199,$U$4:$V$21,2,0)),0,1)</f>
        <v>0</v>
      </c>
      <c r="D200">
        <f>IF(VLOOKUP(Sheet1!A199,CountryCode!C:J,8,0)="非洲",1,0)</f>
        <v>1</v>
      </c>
      <c r="E200">
        <f>IF(VLOOKUP(Sheet1!A199,CountryCode!C:N,12,0)="拉丁美洲和加勒比地区",1,0)</f>
        <v>0</v>
      </c>
      <c r="F200">
        <f>IF(VLOOKUP(Sheet1!A199,CountryCode!C:R,16,0)="高",1,0)</f>
        <v>0</v>
      </c>
      <c r="G200">
        <f t="shared" si="3"/>
        <v>0</v>
      </c>
    </row>
    <row r="201" spans="1:7" x14ac:dyDescent="0.25">
      <c r="A201">
        <f>IF(ISERROR(VLOOKUP(Sheet1!A200,$Y$4:$Z$30,2,0)),0,1)</f>
        <v>0</v>
      </c>
      <c r="B201">
        <f>IF(ISERROR(VLOOKUP(Sheet1!A200,$Q$4:$R$16,2,0)),0,1)</f>
        <v>0</v>
      </c>
      <c r="C201">
        <f>IF(ISERROR(VLOOKUP(Sheet1!A200,$U$4:$V$21,2,0)),0,1)</f>
        <v>0</v>
      </c>
      <c r="D201">
        <f>IF(VLOOKUP(Sheet1!A200,CountryCode!C:J,8,0)="非洲",1,0)</f>
        <v>1</v>
      </c>
      <c r="E201">
        <f>IF(VLOOKUP(Sheet1!A200,CountryCode!C:N,12,0)="拉丁美洲和加勒比地区",1,0)</f>
        <v>0</v>
      </c>
      <c r="F201">
        <f>IF(VLOOKUP(Sheet1!A200,CountryCode!C:R,16,0)="高",1,0)</f>
        <v>0</v>
      </c>
      <c r="G201">
        <f t="shared" si="3"/>
        <v>0</v>
      </c>
    </row>
    <row r="202" spans="1:7" x14ac:dyDescent="0.25">
      <c r="A202">
        <f>IF(ISERROR(VLOOKUP(Sheet1!A201,$Y$4:$Z$30,2,0)),0,1)</f>
        <v>0</v>
      </c>
      <c r="B202">
        <f>IF(ISERROR(VLOOKUP(Sheet1!A201,$Q$4:$R$16,2,0)),0,1)</f>
        <v>0</v>
      </c>
      <c r="C202">
        <f>IF(ISERROR(VLOOKUP(Sheet1!A201,$U$4:$V$21,2,0)),0,1)</f>
        <v>0</v>
      </c>
      <c r="D202">
        <f>IF(VLOOKUP(Sheet1!A201,CountryCode!C:J,8,0)="非洲",1,0)</f>
        <v>0</v>
      </c>
      <c r="E202">
        <f>IF(VLOOKUP(Sheet1!A201,CountryCode!C:N,12,0)="拉丁美洲和加勒比地区",1,0)</f>
        <v>0</v>
      </c>
      <c r="F202">
        <f>IF(VLOOKUP(Sheet1!A201,CountryCode!C:R,16,0)="高",1,0)</f>
        <v>1</v>
      </c>
      <c r="G202">
        <f t="shared" si="3"/>
        <v>0</v>
      </c>
    </row>
    <row r="203" spans="1:7" x14ac:dyDescent="0.25">
      <c r="A203">
        <f>IF(ISERROR(VLOOKUP(Sheet1!A202,$Y$4:$Z$30,2,0)),0,1)</f>
        <v>0</v>
      </c>
      <c r="B203">
        <f>IF(ISERROR(VLOOKUP(Sheet1!A202,$Q$4:$R$16,2,0)),0,1)</f>
        <v>0</v>
      </c>
      <c r="C203">
        <f>IF(ISERROR(VLOOKUP(Sheet1!A202,$U$4:$V$21,2,0)),0,1)</f>
        <v>0</v>
      </c>
      <c r="D203">
        <f>IF(VLOOKUP(Sheet1!A202,CountryCode!C:J,8,0)="非洲",1,0)</f>
        <v>0</v>
      </c>
      <c r="E203">
        <f>IF(VLOOKUP(Sheet1!A202,CountryCode!C:N,12,0)="拉丁美洲和加勒比地区",1,0)</f>
        <v>0</v>
      </c>
      <c r="F203">
        <f>IF(VLOOKUP(Sheet1!A202,CountryCode!C:R,16,0)="高",1,0)</f>
        <v>0</v>
      </c>
      <c r="G203">
        <f t="shared" si="3"/>
        <v>1</v>
      </c>
    </row>
    <row r="204" spans="1:7" x14ac:dyDescent="0.25">
      <c r="A204">
        <f>IF(ISERROR(VLOOKUP(Sheet1!A203,$Y$4:$Z$30,2,0)),0,1)</f>
        <v>0</v>
      </c>
      <c r="B204">
        <f>IF(ISERROR(VLOOKUP(Sheet1!A203,$Q$4:$R$16,2,0)),0,1)</f>
        <v>0</v>
      </c>
      <c r="C204">
        <f>IF(ISERROR(VLOOKUP(Sheet1!A203,$U$4:$V$21,2,0)),0,1)</f>
        <v>0</v>
      </c>
      <c r="D204">
        <f>IF(VLOOKUP(Sheet1!A203,CountryCode!C:J,8,0)="非洲",1,0)</f>
        <v>1</v>
      </c>
      <c r="E204">
        <f>IF(VLOOKUP(Sheet1!A203,CountryCode!C:N,12,0)="拉丁美洲和加勒比地区",1,0)</f>
        <v>0</v>
      </c>
      <c r="F204">
        <f>IF(VLOOKUP(Sheet1!A203,CountryCode!C:R,16,0)="高",1,0)</f>
        <v>0</v>
      </c>
      <c r="G204">
        <f t="shared" si="3"/>
        <v>0</v>
      </c>
    </row>
    <row r="205" spans="1:7" x14ac:dyDescent="0.25">
      <c r="A205">
        <f>IF(ISERROR(VLOOKUP(Sheet1!A204,$Y$4:$Z$30,2,0)),0,1)</f>
        <v>0</v>
      </c>
      <c r="B205">
        <f>IF(ISERROR(VLOOKUP(Sheet1!A204,$Q$4:$R$16,2,0)),0,1)</f>
        <v>0</v>
      </c>
      <c r="C205">
        <f>IF(ISERROR(VLOOKUP(Sheet1!A204,$U$4:$V$21,2,0)),0,1)</f>
        <v>0</v>
      </c>
      <c r="D205">
        <f>IF(VLOOKUP(Sheet1!A204,CountryCode!C:J,8,0)="非洲",1,0)</f>
        <v>0</v>
      </c>
      <c r="E205">
        <f>IF(VLOOKUP(Sheet1!A204,CountryCode!C:N,12,0)="拉丁美洲和加勒比地区",1,0)</f>
        <v>0</v>
      </c>
      <c r="F205">
        <f>IF(VLOOKUP(Sheet1!A204,CountryCode!C:R,16,0)="高",1,0)</f>
        <v>0</v>
      </c>
      <c r="G205">
        <f t="shared" si="3"/>
        <v>1</v>
      </c>
    </row>
    <row r="206" spans="1:7" x14ac:dyDescent="0.25">
      <c r="A206">
        <f>IF(ISERROR(VLOOKUP(Sheet1!A205,$Y$4:$Z$30,2,0)),0,1)</f>
        <v>0</v>
      </c>
      <c r="B206">
        <f>IF(ISERROR(VLOOKUP(Sheet1!A205,$Q$4:$R$16,2,0)),0,1)</f>
        <v>0</v>
      </c>
      <c r="C206">
        <f>IF(ISERROR(VLOOKUP(Sheet1!A205,$U$4:$V$21,2,0)),0,1)</f>
        <v>0</v>
      </c>
      <c r="D206">
        <f>IF(VLOOKUP(Sheet1!A205,CountryCode!C:J,8,0)="非洲",1,0)</f>
        <v>0</v>
      </c>
      <c r="E206">
        <f>IF(VLOOKUP(Sheet1!A205,CountryCode!C:N,12,0)="拉丁美洲和加勒比地区",1,0)</f>
        <v>0</v>
      </c>
      <c r="F206">
        <f>IF(VLOOKUP(Sheet1!A205,CountryCode!C:R,16,0)="高",1,0)</f>
        <v>0</v>
      </c>
      <c r="G206">
        <f t="shared" si="3"/>
        <v>1</v>
      </c>
    </row>
    <row r="207" spans="1:7" x14ac:dyDescent="0.25">
      <c r="A207">
        <f>IF(ISERROR(VLOOKUP(Sheet1!A206,$Y$4:$Z$30,2,0)),0,1)</f>
        <v>0</v>
      </c>
      <c r="B207">
        <f>IF(ISERROR(VLOOKUP(Sheet1!A206,$Q$4:$R$16,2,0)),0,1)</f>
        <v>0</v>
      </c>
      <c r="C207">
        <f>IF(ISERROR(VLOOKUP(Sheet1!A206,$U$4:$V$21,2,0)),0,1)</f>
        <v>0</v>
      </c>
      <c r="D207">
        <f>IF(VLOOKUP(Sheet1!A206,CountryCode!C:J,8,0)="非洲",1,0)</f>
        <v>1</v>
      </c>
      <c r="E207">
        <f>IF(VLOOKUP(Sheet1!A206,CountryCode!C:N,12,0)="拉丁美洲和加勒比地区",1,0)</f>
        <v>0</v>
      </c>
      <c r="F207">
        <f>IF(VLOOKUP(Sheet1!A206,CountryCode!C:R,16,0)="高",1,0)</f>
        <v>0</v>
      </c>
      <c r="G207">
        <f t="shared" si="3"/>
        <v>0</v>
      </c>
    </row>
    <row r="208" spans="1:7" x14ac:dyDescent="0.25">
      <c r="A208">
        <f>IF(ISERROR(VLOOKUP(Sheet1!A207,$Y$4:$Z$30,2,0)),0,1)</f>
        <v>0</v>
      </c>
      <c r="B208">
        <f>IF(ISERROR(VLOOKUP(Sheet1!A207,$Q$4:$R$16,2,0)),0,1)</f>
        <v>0</v>
      </c>
      <c r="C208">
        <f>IF(ISERROR(VLOOKUP(Sheet1!A207,$U$4:$V$21,2,0)),0,1)</f>
        <v>0</v>
      </c>
      <c r="D208">
        <f>IF(VLOOKUP(Sheet1!A207,CountryCode!C:J,8,0)="非洲",1,0)</f>
        <v>0</v>
      </c>
      <c r="E208">
        <f>IF(VLOOKUP(Sheet1!A207,CountryCode!C:N,12,0)="拉丁美洲和加勒比地区",1,0)</f>
        <v>1</v>
      </c>
      <c r="F208">
        <f>IF(VLOOKUP(Sheet1!A207,CountryCode!C:R,16,0)="高",1,0)</f>
        <v>0</v>
      </c>
      <c r="G208">
        <f t="shared" si="3"/>
        <v>0</v>
      </c>
    </row>
    <row r="209" spans="1:7" x14ac:dyDescent="0.25">
      <c r="A209">
        <f>IF(ISERROR(VLOOKUP(Sheet1!A208,$Y$4:$Z$30,2,0)),0,1)</f>
        <v>0</v>
      </c>
      <c r="B209">
        <f>IF(ISERROR(VLOOKUP(Sheet1!A208,$Q$4:$R$16,2,0)),0,1)</f>
        <v>0</v>
      </c>
      <c r="C209">
        <f>IF(ISERROR(VLOOKUP(Sheet1!A208,$U$4:$V$21,2,0)),0,1)</f>
        <v>0</v>
      </c>
      <c r="D209">
        <f>IF(VLOOKUP(Sheet1!A208,CountryCode!C:J,8,0)="非洲",1,0)</f>
        <v>0</v>
      </c>
      <c r="E209">
        <f>IF(VLOOKUP(Sheet1!A208,CountryCode!C:N,12,0)="拉丁美洲和加勒比地区",1,0)</f>
        <v>0</v>
      </c>
      <c r="F209">
        <f>IF(VLOOKUP(Sheet1!A208,CountryCode!C:R,16,0)="高",1,0)</f>
        <v>1</v>
      </c>
      <c r="G209">
        <f t="shared" si="3"/>
        <v>0</v>
      </c>
    </row>
    <row r="210" spans="1:7" x14ac:dyDescent="0.25">
      <c r="A210">
        <f>IF(ISERROR(VLOOKUP(Sheet1!A209,$Y$4:$Z$30,2,0)),0,1)</f>
        <v>0</v>
      </c>
      <c r="B210">
        <f>IF(ISERROR(VLOOKUP(Sheet1!A209,$Q$4:$R$16,2,0)),0,1)</f>
        <v>0</v>
      </c>
      <c r="C210">
        <f>IF(ISERROR(VLOOKUP(Sheet1!A209,$U$4:$V$21,2,0)),0,1)</f>
        <v>0</v>
      </c>
      <c r="D210">
        <f>IF(VLOOKUP(Sheet1!A209,CountryCode!C:J,8,0)="非洲",1,0)</f>
        <v>1</v>
      </c>
      <c r="E210">
        <f>IF(VLOOKUP(Sheet1!A209,CountryCode!C:N,12,0)="拉丁美洲和加勒比地区",1,0)</f>
        <v>0</v>
      </c>
      <c r="F210">
        <f>IF(VLOOKUP(Sheet1!A209,CountryCode!C:R,16,0)="高",1,0)</f>
        <v>0</v>
      </c>
      <c r="G210">
        <f t="shared" si="3"/>
        <v>0</v>
      </c>
    </row>
    <row r="211" spans="1:7" x14ac:dyDescent="0.25">
      <c r="A211">
        <f>IF(ISERROR(VLOOKUP(Sheet1!A210,$Y$4:$Z$30,2,0)),0,1)</f>
        <v>0</v>
      </c>
      <c r="B211">
        <f>IF(ISERROR(VLOOKUP(Sheet1!A210,$Q$4:$R$16,2,0)),0,1)</f>
        <v>0</v>
      </c>
      <c r="C211">
        <f>IF(ISERROR(VLOOKUP(Sheet1!A210,$U$4:$V$21,2,0)),0,1)</f>
        <v>0</v>
      </c>
      <c r="D211">
        <f>IF(VLOOKUP(Sheet1!A210,CountryCode!C:J,8,0)="非洲",1,0)</f>
        <v>0</v>
      </c>
      <c r="E211">
        <f>IF(VLOOKUP(Sheet1!A210,CountryCode!C:N,12,0)="拉丁美洲和加勒比地区",1,0)</f>
        <v>0</v>
      </c>
      <c r="F211">
        <f>IF(VLOOKUP(Sheet1!A210,CountryCode!C:R,16,0)="高",1,0)</f>
        <v>0</v>
      </c>
      <c r="G211">
        <f t="shared" si="3"/>
        <v>1</v>
      </c>
    </row>
    <row r="212" spans="1:7" x14ac:dyDescent="0.25">
      <c r="A212">
        <f>IF(ISERROR(VLOOKUP(Sheet1!A211,$Y$4:$Z$30,2,0)),0,1)</f>
        <v>0</v>
      </c>
      <c r="B212">
        <f>IF(ISERROR(VLOOKUP(Sheet1!A211,$Q$4:$R$16,2,0)),0,1)</f>
        <v>0</v>
      </c>
      <c r="C212">
        <f>IF(ISERROR(VLOOKUP(Sheet1!A211,$U$4:$V$21,2,0)),0,1)</f>
        <v>0</v>
      </c>
      <c r="D212">
        <f>IF(VLOOKUP(Sheet1!A211,CountryCode!C:J,8,0)="非洲",1,0)</f>
        <v>0</v>
      </c>
      <c r="E212">
        <f>IF(VLOOKUP(Sheet1!A211,CountryCode!C:N,12,0)="拉丁美洲和加勒比地区",1,0)</f>
        <v>0</v>
      </c>
      <c r="F212">
        <f>IF(VLOOKUP(Sheet1!A211,CountryCode!C:R,16,0)="高",1,0)</f>
        <v>0</v>
      </c>
      <c r="G212">
        <f t="shared" si="3"/>
        <v>1</v>
      </c>
    </row>
    <row r="213" spans="1:7" x14ac:dyDescent="0.25">
      <c r="A213">
        <f>IF(ISERROR(VLOOKUP(Sheet1!A212,$Y$4:$Z$30,2,0)),0,1)</f>
        <v>0</v>
      </c>
      <c r="B213">
        <f>IF(ISERROR(VLOOKUP(Sheet1!A212,$Q$4:$R$16,2,0)),0,1)</f>
        <v>0</v>
      </c>
      <c r="C213">
        <f>IF(ISERROR(VLOOKUP(Sheet1!A212,$U$4:$V$21,2,0)),0,1)</f>
        <v>0</v>
      </c>
      <c r="D213">
        <f>IF(VLOOKUP(Sheet1!A212,CountryCode!C:J,8,0)="非洲",1,0)</f>
        <v>1</v>
      </c>
      <c r="E213">
        <f>IF(VLOOKUP(Sheet1!A212,CountryCode!C:N,12,0)="拉丁美洲和加勒比地区",1,0)</f>
        <v>0</v>
      </c>
      <c r="F213">
        <f>IF(VLOOKUP(Sheet1!A212,CountryCode!C:R,16,0)="高",1,0)</f>
        <v>0</v>
      </c>
      <c r="G213">
        <f t="shared" si="3"/>
        <v>0</v>
      </c>
    </row>
    <row r="214" spans="1:7" x14ac:dyDescent="0.25">
      <c r="A214">
        <f>IF(ISERROR(VLOOKUP(Sheet1!A213,$Y$4:$Z$30,2,0)),0,1)</f>
        <v>0</v>
      </c>
      <c r="B214">
        <f>IF(ISERROR(VLOOKUP(Sheet1!A213,$Q$4:$R$16,2,0)),0,1)</f>
        <v>0</v>
      </c>
      <c r="C214">
        <f>IF(ISERROR(VLOOKUP(Sheet1!A213,$U$4:$V$21,2,0)),0,1)</f>
        <v>0</v>
      </c>
      <c r="D214">
        <f>IF(VLOOKUP(Sheet1!A213,CountryCode!C:J,8,0)="非洲",1,0)</f>
        <v>1</v>
      </c>
      <c r="E214">
        <f>IF(VLOOKUP(Sheet1!A213,CountryCode!C:N,12,0)="拉丁美洲和加勒比地区",1,0)</f>
        <v>0</v>
      </c>
      <c r="F214">
        <f>IF(VLOOKUP(Sheet1!A213,CountryCode!C:R,16,0)="高",1,0)</f>
        <v>0</v>
      </c>
      <c r="G214">
        <f t="shared" si="3"/>
        <v>0</v>
      </c>
    </row>
    <row r="215" spans="1:7" x14ac:dyDescent="0.25">
      <c r="A215">
        <f>IF(ISERROR(VLOOKUP(Sheet1!A214,$Y$4:$Z$30,2,0)),0,1)</f>
        <v>0</v>
      </c>
      <c r="B215">
        <f>IF(ISERROR(VLOOKUP(Sheet1!A214,$Q$4:$R$16,2,0)),0,1)</f>
        <v>0</v>
      </c>
      <c r="C215">
        <f>IF(ISERROR(VLOOKUP(Sheet1!A214,$U$4:$V$21,2,0)),0,1)</f>
        <v>0</v>
      </c>
      <c r="D215">
        <f>IF(VLOOKUP(Sheet1!A214,CountryCode!C:J,8,0)="非洲",1,0)</f>
        <v>0</v>
      </c>
      <c r="E215">
        <f>IF(VLOOKUP(Sheet1!A214,CountryCode!C:N,12,0)="拉丁美洲和加勒比地区",1,0)</f>
        <v>1</v>
      </c>
      <c r="F215">
        <f>IF(VLOOKUP(Sheet1!A214,CountryCode!C:R,16,0)="高",1,0)</f>
        <v>0</v>
      </c>
      <c r="G215">
        <f t="shared" si="3"/>
        <v>0</v>
      </c>
    </row>
    <row r="216" spans="1:7" x14ac:dyDescent="0.25">
      <c r="A216">
        <f>IF(ISERROR(VLOOKUP(Sheet1!A215,$Y$4:$Z$30,2,0)),0,1)</f>
        <v>1</v>
      </c>
      <c r="B216">
        <f>IF(ISERROR(VLOOKUP(Sheet1!A215,$Q$4:$R$16,2,0)),0,1)</f>
        <v>0</v>
      </c>
      <c r="C216">
        <f>IF(ISERROR(VLOOKUP(Sheet1!A215,$U$4:$V$21,2,0)),0,1)</f>
        <v>0</v>
      </c>
      <c r="D216">
        <f>IF(VLOOKUP(Sheet1!A215,CountryCode!C:J,8,0)="非洲",1,0)</f>
        <v>0</v>
      </c>
      <c r="E216">
        <f>IF(VLOOKUP(Sheet1!A215,CountryCode!C:N,12,0)="拉丁美洲和加勒比地区",1,0)</f>
        <v>0</v>
      </c>
      <c r="F216">
        <f>IF(VLOOKUP(Sheet1!A215,CountryCode!C:R,16,0)="高",1,0)</f>
        <v>0</v>
      </c>
      <c r="G216">
        <f t="shared" si="3"/>
        <v>0</v>
      </c>
    </row>
    <row r="217" spans="1:7" x14ac:dyDescent="0.25">
      <c r="A217">
        <f>IF(ISERROR(VLOOKUP(Sheet1!A216,$Y$4:$Z$30,2,0)),0,1)</f>
        <v>1</v>
      </c>
      <c r="B217">
        <f>IF(ISERROR(VLOOKUP(Sheet1!A216,$Q$4:$R$16,2,0)),0,1)</f>
        <v>0</v>
      </c>
      <c r="C217">
        <f>IF(ISERROR(VLOOKUP(Sheet1!A216,$U$4:$V$21,2,0)),0,1)</f>
        <v>0</v>
      </c>
      <c r="D217">
        <f>IF(VLOOKUP(Sheet1!A216,CountryCode!C:J,8,0)="非洲",1,0)</f>
        <v>0</v>
      </c>
      <c r="E217">
        <f>IF(VLOOKUP(Sheet1!A216,CountryCode!C:N,12,0)="拉丁美洲和加勒比地区",1,0)</f>
        <v>0</v>
      </c>
      <c r="F217">
        <f>IF(VLOOKUP(Sheet1!A216,CountryCode!C:R,16,0)="高",1,0)</f>
        <v>1</v>
      </c>
      <c r="G217">
        <f t="shared" si="3"/>
        <v>0</v>
      </c>
    </row>
    <row r="218" spans="1:7" x14ac:dyDescent="0.25">
      <c r="A218">
        <f>IF(ISERROR(VLOOKUP(Sheet1!A217,$Y$4:$Z$30,2,0)),0,1)</f>
        <v>1</v>
      </c>
      <c r="B218">
        <f>IF(ISERROR(VLOOKUP(Sheet1!A217,$Q$4:$R$16,2,0)),0,1)</f>
        <v>0</v>
      </c>
      <c r="C218">
        <f>IF(ISERROR(VLOOKUP(Sheet1!A217,$U$4:$V$21,2,0)),0,1)</f>
        <v>0</v>
      </c>
      <c r="D218">
        <f>IF(VLOOKUP(Sheet1!A217,CountryCode!C:J,8,0)="非洲",1,0)</f>
        <v>0</v>
      </c>
      <c r="E218">
        <f>IF(VLOOKUP(Sheet1!A217,CountryCode!C:N,12,0)="拉丁美洲和加勒比地区",1,0)</f>
        <v>0</v>
      </c>
      <c r="F218">
        <f>IF(VLOOKUP(Sheet1!A217,CountryCode!C:R,16,0)="高",1,0)</f>
        <v>1</v>
      </c>
      <c r="G218">
        <f t="shared" si="3"/>
        <v>0</v>
      </c>
    </row>
    <row r="219" spans="1:7" x14ac:dyDescent="0.25">
      <c r="A219">
        <f>IF(ISERROR(VLOOKUP(Sheet1!A218,$Y$4:$Z$30,2,0)),0,1)</f>
        <v>0</v>
      </c>
      <c r="B219">
        <f>IF(ISERROR(VLOOKUP(Sheet1!A218,$Q$4:$R$16,2,0)),0,1)</f>
        <v>0</v>
      </c>
      <c r="C219">
        <f>IF(ISERROR(VLOOKUP(Sheet1!A218,$U$4:$V$21,2,0)),0,1)</f>
        <v>0</v>
      </c>
      <c r="D219">
        <f>IF(VLOOKUP(Sheet1!A218,CountryCode!C:J,8,0)="非洲",1,0)</f>
        <v>1</v>
      </c>
      <c r="E219">
        <f>IF(VLOOKUP(Sheet1!A218,CountryCode!C:N,12,0)="拉丁美洲和加勒比地区",1,0)</f>
        <v>0</v>
      </c>
      <c r="F219">
        <f>IF(VLOOKUP(Sheet1!A218,CountryCode!C:R,16,0)="高",1,0)</f>
        <v>0</v>
      </c>
      <c r="G219">
        <f t="shared" si="3"/>
        <v>0</v>
      </c>
    </row>
    <row r="220" spans="1:7" x14ac:dyDescent="0.25">
      <c r="A220">
        <f>IF(ISERROR(VLOOKUP(Sheet1!A219,$Y$4:$Z$30,2,0)),0,1)</f>
        <v>0</v>
      </c>
      <c r="B220">
        <f>IF(ISERROR(VLOOKUP(Sheet1!A219,$Q$4:$R$16,2,0)),0,1)</f>
        <v>0</v>
      </c>
      <c r="C220">
        <f>IF(ISERROR(VLOOKUP(Sheet1!A219,$U$4:$V$21,2,0)),0,1)</f>
        <v>0</v>
      </c>
      <c r="D220">
        <f>IF(VLOOKUP(Sheet1!A219,CountryCode!C:J,8,0)="非洲",1,0)</f>
        <v>0</v>
      </c>
      <c r="E220">
        <f>IF(VLOOKUP(Sheet1!A219,CountryCode!C:N,12,0)="拉丁美洲和加勒比地区",1,0)</f>
        <v>1</v>
      </c>
      <c r="F220">
        <f>IF(VLOOKUP(Sheet1!A219,CountryCode!C:R,16,0)="高",1,0)</f>
        <v>0</v>
      </c>
      <c r="G220">
        <f t="shared" si="3"/>
        <v>0</v>
      </c>
    </row>
    <row r="221" spans="1:7" x14ac:dyDescent="0.25">
      <c r="A221">
        <f>IF(ISERROR(VLOOKUP(Sheet1!A220,$Y$4:$Z$30,2,0)),0,1)</f>
        <v>0</v>
      </c>
      <c r="B221">
        <f>IF(ISERROR(VLOOKUP(Sheet1!A220,$Q$4:$R$16,2,0)),0,1)</f>
        <v>0</v>
      </c>
      <c r="C221">
        <f>IF(ISERROR(VLOOKUP(Sheet1!A220,$U$4:$V$21,2,0)),0,1)</f>
        <v>0</v>
      </c>
      <c r="D221">
        <f>IF(VLOOKUP(Sheet1!A220,CountryCode!C:J,8,0)="非洲",1,0)</f>
        <v>1</v>
      </c>
      <c r="E221">
        <f>IF(VLOOKUP(Sheet1!A220,CountryCode!C:N,12,0)="拉丁美洲和加勒比地区",1,0)</f>
        <v>0</v>
      </c>
      <c r="F221">
        <f>IF(VLOOKUP(Sheet1!A220,CountryCode!C:R,16,0)="高",1,0)</f>
        <v>0</v>
      </c>
      <c r="G221">
        <f t="shared" si="3"/>
        <v>0</v>
      </c>
    </row>
    <row r="222" spans="1:7" x14ac:dyDescent="0.25">
      <c r="A222">
        <f>IF(ISERROR(VLOOKUP(Sheet1!A221,$Y$4:$Z$30,2,0)),0,1)</f>
        <v>0</v>
      </c>
      <c r="B222">
        <f>IF(ISERROR(VLOOKUP(Sheet1!A221,$Q$4:$R$16,2,0)),0,1)</f>
        <v>0</v>
      </c>
      <c r="C222">
        <f>IF(ISERROR(VLOOKUP(Sheet1!A221,$U$4:$V$21,2,0)),0,1)</f>
        <v>1</v>
      </c>
      <c r="D222">
        <f>IF(VLOOKUP(Sheet1!A221,CountryCode!C:J,8,0)="非洲",1,0)</f>
        <v>0</v>
      </c>
      <c r="E222">
        <f>IF(VLOOKUP(Sheet1!A221,CountryCode!C:N,12,0)="拉丁美洲和加勒比地区",1,0)</f>
        <v>0</v>
      </c>
      <c r="F222">
        <f>IF(VLOOKUP(Sheet1!A221,CountryCode!C:R,16,0)="高",1,0)</f>
        <v>0</v>
      </c>
      <c r="G222">
        <f t="shared" si="3"/>
        <v>0</v>
      </c>
    </row>
    <row r="223" spans="1:7" x14ac:dyDescent="0.25">
      <c r="A223">
        <f>IF(ISERROR(VLOOKUP(Sheet1!A222,$Y$4:$Z$30,2,0)),0,1)</f>
        <v>0</v>
      </c>
      <c r="B223">
        <f>IF(ISERROR(VLOOKUP(Sheet1!A222,$Q$4:$R$16,2,0)),0,1)</f>
        <v>0</v>
      </c>
      <c r="C223">
        <f>IF(ISERROR(VLOOKUP(Sheet1!A222,$U$4:$V$21,2,0)),0,1)</f>
        <v>0</v>
      </c>
      <c r="D223">
        <f>IF(VLOOKUP(Sheet1!A222,CountryCode!C:J,8,0)="非洲",1,0)</f>
        <v>0</v>
      </c>
      <c r="E223">
        <f>IF(VLOOKUP(Sheet1!A222,CountryCode!C:N,12,0)="拉丁美洲和加勒比地区",1,0)</f>
        <v>1</v>
      </c>
      <c r="F223">
        <f>IF(VLOOKUP(Sheet1!A222,CountryCode!C:R,16,0)="高",1,0)</f>
        <v>0</v>
      </c>
      <c r="G223">
        <f t="shared" si="3"/>
        <v>0</v>
      </c>
    </row>
    <row r="224" spans="1:7" x14ac:dyDescent="0.25">
      <c r="A224">
        <f>IF(ISERROR(VLOOKUP(Sheet1!A223,$Y$4:$Z$30,2,0)),0,1)</f>
        <v>0</v>
      </c>
      <c r="B224">
        <f>IF(ISERROR(VLOOKUP(Sheet1!A223,$Q$4:$R$16,2,0)),0,1)</f>
        <v>0</v>
      </c>
      <c r="C224">
        <f>IF(ISERROR(VLOOKUP(Sheet1!A223,$U$4:$V$21,2,0)),0,1)</f>
        <v>0</v>
      </c>
      <c r="D224">
        <f>IF(VLOOKUP(Sheet1!A223,CountryCode!C:J,8,0)="非洲",1,0)</f>
        <v>1</v>
      </c>
      <c r="E224">
        <f>IF(VLOOKUP(Sheet1!A223,CountryCode!C:N,12,0)="拉丁美洲和加勒比地区",1,0)</f>
        <v>0</v>
      </c>
      <c r="F224">
        <f>IF(VLOOKUP(Sheet1!A223,CountryCode!C:R,16,0)="高",1,0)</f>
        <v>0</v>
      </c>
      <c r="G224">
        <f t="shared" si="3"/>
        <v>0</v>
      </c>
    </row>
    <row r="225" spans="1:7" x14ac:dyDescent="0.25">
      <c r="A225">
        <f>IF(ISERROR(VLOOKUP(Sheet1!A224,$Y$4:$Z$30,2,0)),0,1)</f>
        <v>0</v>
      </c>
      <c r="B225">
        <f>IF(ISERROR(VLOOKUP(Sheet1!A224,$Q$4:$R$16,2,0)),0,1)</f>
        <v>0</v>
      </c>
      <c r="C225">
        <f>IF(ISERROR(VLOOKUP(Sheet1!A224,$U$4:$V$21,2,0)),0,1)</f>
        <v>0</v>
      </c>
      <c r="D225">
        <f>IF(VLOOKUP(Sheet1!A224,CountryCode!C:J,8,0)="非洲",1,0)</f>
        <v>1</v>
      </c>
      <c r="E225">
        <f>IF(VLOOKUP(Sheet1!A224,CountryCode!C:N,12,0)="拉丁美洲和加勒比地区",1,0)</f>
        <v>0</v>
      </c>
      <c r="F225">
        <f>IF(VLOOKUP(Sheet1!A224,CountryCode!C:R,16,0)="高",1,0)</f>
        <v>0</v>
      </c>
      <c r="G225">
        <f t="shared" si="3"/>
        <v>0</v>
      </c>
    </row>
    <row r="226" spans="1:7" x14ac:dyDescent="0.25">
      <c r="A226">
        <f>IF(ISERROR(VLOOKUP(Sheet1!A225,$Y$4:$Z$30,2,0)),0,1)</f>
        <v>0</v>
      </c>
      <c r="B226">
        <f>IF(ISERROR(VLOOKUP(Sheet1!A225,$Q$4:$R$16,2,0)),0,1)</f>
        <v>0</v>
      </c>
      <c r="C226">
        <f>IF(ISERROR(VLOOKUP(Sheet1!A225,$U$4:$V$21,2,0)),0,1)</f>
        <v>0</v>
      </c>
      <c r="D226">
        <f>IF(VLOOKUP(Sheet1!A225,CountryCode!C:J,8,0)="非洲",1,0)</f>
        <v>0</v>
      </c>
      <c r="E226">
        <f>IF(VLOOKUP(Sheet1!A225,CountryCode!C:N,12,0)="拉丁美洲和加勒比地区",1,0)</f>
        <v>0</v>
      </c>
      <c r="F226">
        <f>IF(VLOOKUP(Sheet1!A225,CountryCode!C:R,16,0)="高",1,0)</f>
        <v>0</v>
      </c>
      <c r="G226">
        <f t="shared" si="3"/>
        <v>1</v>
      </c>
    </row>
    <row r="227" spans="1:7" x14ac:dyDescent="0.25">
      <c r="A227">
        <f>IF(ISERROR(VLOOKUP(Sheet1!A226,$Y$4:$Z$30,2,0)),0,1)</f>
        <v>0</v>
      </c>
      <c r="B227">
        <f>IF(ISERROR(VLOOKUP(Sheet1!A226,$Q$4:$R$16,2,0)),0,1)</f>
        <v>1</v>
      </c>
      <c r="C227">
        <f>IF(ISERROR(VLOOKUP(Sheet1!A226,$U$4:$V$21,2,0)),0,1)</f>
        <v>0</v>
      </c>
      <c r="D227">
        <f>IF(VLOOKUP(Sheet1!A226,CountryCode!C:J,8,0)="非洲",1,0)</f>
        <v>0</v>
      </c>
      <c r="E227">
        <f>IF(VLOOKUP(Sheet1!A226,CountryCode!C:N,12,0)="拉丁美洲和加勒比地区",1,0)</f>
        <v>0</v>
      </c>
      <c r="F227">
        <f>IF(VLOOKUP(Sheet1!A226,CountryCode!C:R,16,0)="高",1,0)</f>
        <v>0</v>
      </c>
      <c r="G227">
        <f t="shared" si="3"/>
        <v>0</v>
      </c>
    </row>
    <row r="228" spans="1:7" x14ac:dyDescent="0.25">
      <c r="A228">
        <f>IF(ISERROR(VLOOKUP(Sheet1!A227,$Y$4:$Z$30,2,0)),0,1)</f>
        <v>0</v>
      </c>
      <c r="B228">
        <f>IF(ISERROR(VLOOKUP(Sheet1!A227,$Q$4:$R$16,2,0)),0,1)</f>
        <v>0</v>
      </c>
      <c r="C228">
        <f>IF(ISERROR(VLOOKUP(Sheet1!A227,$U$4:$V$21,2,0)),0,1)</f>
        <v>0</v>
      </c>
      <c r="D228">
        <f>IF(VLOOKUP(Sheet1!A227,CountryCode!C:J,8,0)="非洲",1,0)</f>
        <v>0</v>
      </c>
      <c r="E228">
        <f>IF(VLOOKUP(Sheet1!A227,CountryCode!C:N,12,0)="拉丁美洲和加勒比地区",1,0)</f>
        <v>0</v>
      </c>
      <c r="F228">
        <f>IF(VLOOKUP(Sheet1!A227,CountryCode!C:R,16,0)="高",1,0)</f>
        <v>0</v>
      </c>
      <c r="G228">
        <f t="shared" si="3"/>
        <v>1</v>
      </c>
    </row>
    <row r="229" spans="1:7" x14ac:dyDescent="0.25">
      <c r="A229">
        <f>IF(ISERROR(VLOOKUP(Sheet1!A228,$Y$4:$Z$30,2,0)),0,1)</f>
        <v>0</v>
      </c>
      <c r="B229">
        <f>IF(ISERROR(VLOOKUP(Sheet1!A228,$Q$4:$R$16,2,0)),0,1)</f>
        <v>1</v>
      </c>
      <c r="C229">
        <f>IF(ISERROR(VLOOKUP(Sheet1!A228,$U$4:$V$21,2,0)),0,1)</f>
        <v>0</v>
      </c>
      <c r="D229">
        <f>IF(VLOOKUP(Sheet1!A228,CountryCode!C:J,8,0)="非洲",1,0)</f>
        <v>0</v>
      </c>
      <c r="E229">
        <f>IF(VLOOKUP(Sheet1!A228,CountryCode!C:N,12,0)="拉丁美洲和加勒比地区",1,0)</f>
        <v>0</v>
      </c>
      <c r="F229">
        <f>IF(VLOOKUP(Sheet1!A228,CountryCode!C:R,16,0)="高",1,0)</f>
        <v>0</v>
      </c>
      <c r="G229">
        <f t="shared" si="3"/>
        <v>0</v>
      </c>
    </row>
    <row r="230" spans="1:7" x14ac:dyDescent="0.25">
      <c r="A230">
        <f>IF(ISERROR(VLOOKUP(Sheet1!A229,$Y$4:$Z$30,2,0)),0,1)</f>
        <v>0</v>
      </c>
      <c r="B230">
        <f>IF(ISERROR(VLOOKUP(Sheet1!A229,$Q$4:$R$16,2,0)),0,1)</f>
        <v>0</v>
      </c>
      <c r="C230">
        <f>IF(ISERROR(VLOOKUP(Sheet1!A229,$U$4:$V$21,2,0)),0,1)</f>
        <v>0</v>
      </c>
      <c r="D230">
        <f>IF(VLOOKUP(Sheet1!A229,CountryCode!C:J,8,0)="非洲",1,0)</f>
        <v>0</v>
      </c>
      <c r="E230">
        <f>IF(VLOOKUP(Sheet1!A229,CountryCode!C:N,12,0)="拉丁美洲和加勒比地区",1,0)</f>
        <v>0</v>
      </c>
      <c r="F230">
        <f>IF(VLOOKUP(Sheet1!A229,CountryCode!C:R,16,0)="高",1,0)</f>
        <v>0</v>
      </c>
      <c r="G230">
        <f t="shared" si="3"/>
        <v>1</v>
      </c>
    </row>
    <row r="231" spans="1:7" x14ac:dyDescent="0.25">
      <c r="A231">
        <f>IF(ISERROR(VLOOKUP(Sheet1!A230,$Y$4:$Z$30,2,0)),0,1)</f>
        <v>0</v>
      </c>
      <c r="B231">
        <f>IF(ISERROR(VLOOKUP(Sheet1!A230,$Q$4:$R$16,2,0)),0,1)</f>
        <v>0</v>
      </c>
      <c r="C231">
        <f>IF(ISERROR(VLOOKUP(Sheet1!A230,$U$4:$V$21,2,0)),0,1)</f>
        <v>0</v>
      </c>
      <c r="D231">
        <f>IF(VLOOKUP(Sheet1!A230,CountryCode!C:J,8,0)="非洲",1,0)</f>
        <v>0</v>
      </c>
      <c r="E231">
        <f>IF(VLOOKUP(Sheet1!A230,CountryCode!C:N,12,0)="拉丁美洲和加勒比地区",1,0)</f>
        <v>0</v>
      </c>
      <c r="F231">
        <f>IF(VLOOKUP(Sheet1!A230,CountryCode!C:R,16,0)="高",1,0)</f>
        <v>0</v>
      </c>
      <c r="G231">
        <f t="shared" si="3"/>
        <v>1</v>
      </c>
    </row>
    <row r="232" spans="1:7" x14ac:dyDescent="0.25">
      <c r="A232">
        <f>IF(ISERROR(VLOOKUP(Sheet1!A231,$Y$4:$Z$30,2,0)),0,1)</f>
        <v>0</v>
      </c>
      <c r="B232">
        <f>IF(ISERROR(VLOOKUP(Sheet1!A231,$Q$4:$R$16,2,0)),0,1)</f>
        <v>0</v>
      </c>
      <c r="C232">
        <f>IF(ISERROR(VLOOKUP(Sheet1!A231,$U$4:$V$21,2,0)),0,1)</f>
        <v>0</v>
      </c>
      <c r="D232">
        <f>IF(VLOOKUP(Sheet1!A231,CountryCode!C:J,8,0)="非洲",1,0)</f>
        <v>0</v>
      </c>
      <c r="E232">
        <f>IF(VLOOKUP(Sheet1!A231,CountryCode!C:N,12,0)="拉丁美洲和加勒比地区",1,0)</f>
        <v>1</v>
      </c>
      <c r="F232">
        <f>IF(VLOOKUP(Sheet1!A231,CountryCode!C:R,16,0)="高",1,0)</f>
        <v>0</v>
      </c>
      <c r="G232">
        <f t="shared" si="3"/>
        <v>0</v>
      </c>
    </row>
    <row r="233" spans="1:7" x14ac:dyDescent="0.25">
      <c r="A233">
        <f>IF(ISERROR(VLOOKUP(Sheet1!A232,$Y$4:$Z$30,2,0)),0,1)</f>
        <v>0</v>
      </c>
      <c r="B233">
        <f>IF(ISERROR(VLOOKUP(Sheet1!A232,$Q$4:$R$16,2,0)),0,1)</f>
        <v>0</v>
      </c>
      <c r="C233">
        <f>IF(ISERROR(VLOOKUP(Sheet1!A232,$U$4:$V$21,2,0)),0,1)</f>
        <v>0</v>
      </c>
      <c r="D233">
        <f>IF(VLOOKUP(Sheet1!A232,CountryCode!C:J,8,0)="非洲",1,0)</f>
        <v>1</v>
      </c>
      <c r="E233">
        <f>IF(VLOOKUP(Sheet1!A232,CountryCode!C:N,12,0)="拉丁美洲和加勒比地区",1,0)</f>
        <v>0</v>
      </c>
      <c r="F233">
        <f>IF(VLOOKUP(Sheet1!A232,CountryCode!C:R,16,0)="高",1,0)</f>
        <v>0</v>
      </c>
      <c r="G233">
        <f t="shared" si="3"/>
        <v>0</v>
      </c>
    </row>
    <row r="234" spans="1:7" x14ac:dyDescent="0.25">
      <c r="A234">
        <f>IF(ISERROR(VLOOKUP(Sheet1!A233,$Y$4:$Z$30,2,0)),0,1)</f>
        <v>0</v>
      </c>
      <c r="B234">
        <f>IF(ISERROR(VLOOKUP(Sheet1!A233,$Q$4:$R$16,2,0)),0,1)</f>
        <v>0</v>
      </c>
      <c r="C234">
        <f>IF(ISERROR(VLOOKUP(Sheet1!A233,$U$4:$V$21,2,0)),0,1)</f>
        <v>1</v>
      </c>
      <c r="D234">
        <f>IF(VLOOKUP(Sheet1!A233,CountryCode!C:J,8,0)="非洲",1,0)</f>
        <v>0</v>
      </c>
      <c r="E234">
        <f>IF(VLOOKUP(Sheet1!A233,CountryCode!C:N,12,0)="拉丁美洲和加勒比地区",1,0)</f>
        <v>0</v>
      </c>
      <c r="F234">
        <f>IF(VLOOKUP(Sheet1!A233,CountryCode!C:R,16,0)="高",1,0)</f>
        <v>0</v>
      </c>
      <c r="G234">
        <f t="shared" si="3"/>
        <v>0</v>
      </c>
    </row>
    <row r="235" spans="1:7" x14ac:dyDescent="0.25">
      <c r="A235">
        <f>IF(ISERROR(VLOOKUP(Sheet1!A234,$Y$4:$Z$30,2,0)),0,1)</f>
        <v>0</v>
      </c>
      <c r="B235">
        <f>IF(ISERROR(VLOOKUP(Sheet1!A234,$Q$4:$R$16,2,0)),0,1)</f>
        <v>0</v>
      </c>
      <c r="C235">
        <f>IF(ISERROR(VLOOKUP(Sheet1!A234,$U$4:$V$21,2,0)),0,1)</f>
        <v>0</v>
      </c>
      <c r="D235">
        <f>IF(VLOOKUP(Sheet1!A234,CountryCode!C:J,8,0)="非洲",1,0)</f>
        <v>0</v>
      </c>
      <c r="E235">
        <f>IF(VLOOKUP(Sheet1!A234,CountryCode!C:N,12,0)="拉丁美洲和加勒比地区",1,0)</f>
        <v>0</v>
      </c>
      <c r="F235">
        <f>IF(VLOOKUP(Sheet1!A234,CountryCode!C:R,16,0)="高",1,0)</f>
        <v>0</v>
      </c>
      <c r="G235">
        <f t="shared" si="3"/>
        <v>1</v>
      </c>
    </row>
    <row r="236" spans="1:7" x14ac:dyDescent="0.25">
      <c r="A236">
        <f>IF(ISERROR(VLOOKUP(Sheet1!A235,$Y$4:$Z$30,2,0)),0,1)</f>
        <v>0</v>
      </c>
      <c r="B236">
        <f>IF(ISERROR(VLOOKUP(Sheet1!A235,$Q$4:$R$16,2,0)),0,1)</f>
        <v>0</v>
      </c>
      <c r="C236">
        <f>IF(ISERROR(VLOOKUP(Sheet1!A235,$U$4:$V$21,2,0)),0,1)</f>
        <v>0</v>
      </c>
      <c r="D236">
        <f>IF(VLOOKUP(Sheet1!A235,CountryCode!C:J,8,0)="非洲",1,0)</f>
        <v>0</v>
      </c>
      <c r="E236">
        <f>IF(VLOOKUP(Sheet1!A235,CountryCode!C:N,12,0)="拉丁美洲和加勒比地区",1,0)</f>
        <v>0</v>
      </c>
      <c r="F236">
        <f>IF(VLOOKUP(Sheet1!A235,CountryCode!C:R,16,0)="高",1,0)</f>
        <v>0</v>
      </c>
      <c r="G236">
        <f t="shared" si="3"/>
        <v>1</v>
      </c>
    </row>
    <row r="237" spans="1:7" x14ac:dyDescent="0.25">
      <c r="A237">
        <f>IF(ISERROR(VLOOKUP(Sheet1!A236,$Y$4:$Z$30,2,0)),0,1)</f>
        <v>0</v>
      </c>
      <c r="B237">
        <f>IF(ISERROR(VLOOKUP(Sheet1!A236,$Q$4:$R$16,2,0)),0,1)</f>
        <v>0</v>
      </c>
      <c r="C237">
        <f>IF(ISERROR(VLOOKUP(Sheet1!A236,$U$4:$V$21,2,0)),0,1)</f>
        <v>0</v>
      </c>
      <c r="D237">
        <f>IF(VLOOKUP(Sheet1!A236,CountryCode!C:J,8,0)="非洲",1,0)</f>
        <v>1</v>
      </c>
      <c r="E237">
        <f>IF(VLOOKUP(Sheet1!A236,CountryCode!C:N,12,0)="拉丁美洲和加勒比地区",1,0)</f>
        <v>0</v>
      </c>
      <c r="F237">
        <f>IF(VLOOKUP(Sheet1!A236,CountryCode!C:R,16,0)="高",1,0)</f>
        <v>0</v>
      </c>
      <c r="G237">
        <f t="shared" si="3"/>
        <v>0</v>
      </c>
    </row>
    <row r="238" spans="1:7" x14ac:dyDescent="0.25">
      <c r="A238">
        <f>IF(ISERROR(VLOOKUP(Sheet1!A237,$Y$4:$Z$30,2,0)),0,1)</f>
        <v>0</v>
      </c>
      <c r="B238">
        <f>IF(ISERROR(VLOOKUP(Sheet1!A237,$Q$4:$R$16,2,0)),0,1)</f>
        <v>0</v>
      </c>
      <c r="C238">
        <f>IF(ISERROR(VLOOKUP(Sheet1!A237,$U$4:$V$21,2,0)),0,1)</f>
        <v>0</v>
      </c>
      <c r="D238">
        <f>IF(VLOOKUP(Sheet1!A237,CountryCode!C:J,8,0)="非洲",1,0)</f>
        <v>1</v>
      </c>
      <c r="E238">
        <f>IF(VLOOKUP(Sheet1!A237,CountryCode!C:N,12,0)="拉丁美洲和加勒比地区",1,0)</f>
        <v>0</v>
      </c>
      <c r="F238">
        <f>IF(VLOOKUP(Sheet1!A237,CountryCode!C:R,16,0)="高",1,0)</f>
        <v>0</v>
      </c>
      <c r="G238">
        <f t="shared" si="3"/>
        <v>0</v>
      </c>
    </row>
    <row r="239" spans="1:7" x14ac:dyDescent="0.25">
      <c r="A239">
        <f>IF(ISERROR(VLOOKUP(Sheet1!A238,$Y$4:$Z$30,2,0)),0,1)</f>
        <v>0</v>
      </c>
      <c r="B239">
        <f>IF(ISERROR(VLOOKUP(Sheet1!A238,$Q$4:$R$16,2,0)),0,1)</f>
        <v>1</v>
      </c>
      <c r="C239">
        <f>IF(ISERROR(VLOOKUP(Sheet1!A238,$U$4:$V$21,2,0)),0,1)</f>
        <v>0</v>
      </c>
      <c r="D239">
        <f>IF(VLOOKUP(Sheet1!A238,CountryCode!C:J,8,0)="非洲",1,0)</f>
        <v>0</v>
      </c>
      <c r="E239">
        <f>IF(VLOOKUP(Sheet1!A238,CountryCode!C:N,12,0)="拉丁美洲和加勒比地区",1,0)</f>
        <v>0</v>
      </c>
      <c r="F239">
        <f>IF(VLOOKUP(Sheet1!A238,CountryCode!C:R,16,0)="高",1,0)</f>
        <v>0</v>
      </c>
      <c r="G239">
        <f t="shared" si="3"/>
        <v>0</v>
      </c>
    </row>
    <row r="240" spans="1:7" x14ac:dyDescent="0.25">
      <c r="A240">
        <f>IF(ISERROR(VLOOKUP(Sheet1!A239,$Y$4:$Z$30,2,0)),0,1)</f>
        <v>0</v>
      </c>
      <c r="B240">
        <f>IF(ISERROR(VLOOKUP(Sheet1!A239,$Q$4:$R$16,2,0)),0,1)</f>
        <v>0</v>
      </c>
      <c r="C240">
        <f>IF(ISERROR(VLOOKUP(Sheet1!A239,$U$4:$V$21,2,0)),0,1)</f>
        <v>0</v>
      </c>
      <c r="D240">
        <f>IF(VLOOKUP(Sheet1!A239,CountryCode!C:J,8,0)="非洲",1,0)</f>
        <v>0</v>
      </c>
      <c r="E240">
        <f>IF(VLOOKUP(Sheet1!A239,CountryCode!C:N,12,0)="拉丁美洲和加勒比地区",1,0)</f>
        <v>0</v>
      </c>
      <c r="F240">
        <f>IF(VLOOKUP(Sheet1!A239,CountryCode!C:R,16,0)="高",1,0)</f>
        <v>0</v>
      </c>
      <c r="G240">
        <f t="shared" si="3"/>
        <v>1</v>
      </c>
    </row>
    <row r="241" spans="1:7" x14ac:dyDescent="0.25">
      <c r="A241">
        <f>IF(ISERROR(VLOOKUP(Sheet1!A240,$Y$4:$Z$30,2,0)),0,1)</f>
        <v>0</v>
      </c>
      <c r="B241">
        <f>IF(ISERROR(VLOOKUP(Sheet1!A240,$Q$4:$R$16,2,0)),0,1)</f>
        <v>0</v>
      </c>
      <c r="C241">
        <f>IF(ISERROR(VLOOKUP(Sheet1!A240,$U$4:$V$21,2,0)),0,1)</f>
        <v>0</v>
      </c>
      <c r="D241">
        <f>IF(VLOOKUP(Sheet1!A240,CountryCode!C:J,8,0)="非洲",1,0)</f>
        <v>0</v>
      </c>
      <c r="E241">
        <f>IF(VLOOKUP(Sheet1!A240,CountryCode!C:N,12,0)="拉丁美洲和加勒比地区",1,0)</f>
        <v>1</v>
      </c>
      <c r="F241">
        <f>IF(VLOOKUP(Sheet1!A240,CountryCode!C:R,16,0)="高",1,0)</f>
        <v>0</v>
      </c>
      <c r="G241">
        <f t="shared" si="3"/>
        <v>0</v>
      </c>
    </row>
    <row r="242" spans="1:7" x14ac:dyDescent="0.25">
      <c r="A242">
        <f>IF(ISERROR(VLOOKUP(Sheet1!A241,$Y$4:$Z$30,2,0)),0,1)</f>
        <v>0</v>
      </c>
      <c r="B242">
        <f>IF(ISERROR(VLOOKUP(Sheet1!A241,$Q$4:$R$16,2,0)),0,1)</f>
        <v>0</v>
      </c>
      <c r="C242">
        <f>IF(ISERROR(VLOOKUP(Sheet1!A241,$U$4:$V$21,2,0)),0,1)</f>
        <v>0</v>
      </c>
      <c r="D242">
        <f>IF(VLOOKUP(Sheet1!A241,CountryCode!C:J,8,0)="非洲",1,0)</f>
        <v>0</v>
      </c>
      <c r="E242">
        <f>IF(VLOOKUP(Sheet1!A241,CountryCode!C:N,12,0)="拉丁美洲和加勒比地区",1,0)</f>
        <v>0</v>
      </c>
      <c r="F242">
        <f>IF(VLOOKUP(Sheet1!A241,CountryCode!C:R,16,0)="高",1,0)</f>
        <v>1</v>
      </c>
      <c r="G242">
        <f t="shared" si="3"/>
        <v>0</v>
      </c>
    </row>
    <row r="243" spans="1:7" x14ac:dyDescent="0.25">
      <c r="A243">
        <f>IF(ISERROR(VLOOKUP(Sheet1!A242,$Y$4:$Z$30,2,0)),0,1)</f>
        <v>0</v>
      </c>
      <c r="B243">
        <f>IF(ISERROR(VLOOKUP(Sheet1!A242,$Q$4:$R$16,2,0)),0,1)</f>
        <v>1</v>
      </c>
      <c r="C243">
        <f>IF(ISERROR(VLOOKUP(Sheet1!A242,$U$4:$V$21,2,0)),0,1)</f>
        <v>0</v>
      </c>
      <c r="D243">
        <f>IF(VLOOKUP(Sheet1!A242,CountryCode!C:J,8,0)="非洲",1,0)</f>
        <v>0</v>
      </c>
      <c r="E243">
        <f>IF(VLOOKUP(Sheet1!A242,CountryCode!C:N,12,0)="拉丁美洲和加勒比地区",1,0)</f>
        <v>0</v>
      </c>
      <c r="F243">
        <f>IF(VLOOKUP(Sheet1!A242,CountryCode!C:R,16,0)="高",1,0)</f>
        <v>0</v>
      </c>
      <c r="G243">
        <f t="shared" si="3"/>
        <v>0</v>
      </c>
    </row>
    <row r="244" spans="1:7" x14ac:dyDescent="0.25">
      <c r="A244">
        <f>IF(ISERROR(VLOOKUP(Sheet1!A243,$Y$4:$Z$30,2,0)),0,1)</f>
        <v>0</v>
      </c>
      <c r="B244">
        <f>IF(ISERROR(VLOOKUP(Sheet1!A243,$Q$4:$R$16,2,0)),0,1)</f>
        <v>0</v>
      </c>
      <c r="C244">
        <f>IF(ISERROR(VLOOKUP(Sheet1!A243,$U$4:$V$21,2,0)),0,1)</f>
        <v>0</v>
      </c>
      <c r="D244">
        <f>IF(VLOOKUP(Sheet1!A243,CountryCode!C:J,8,0)="非洲",1,0)</f>
        <v>0</v>
      </c>
      <c r="E244">
        <f>IF(VLOOKUP(Sheet1!A243,CountryCode!C:N,12,0)="拉丁美洲和加勒比地区",1,0)</f>
        <v>0</v>
      </c>
      <c r="F244">
        <f>IF(VLOOKUP(Sheet1!A243,CountryCode!C:R,16,0)="高",1,0)</f>
        <v>0</v>
      </c>
      <c r="G244">
        <f t="shared" si="3"/>
        <v>1</v>
      </c>
    </row>
    <row r="245" spans="1:7" x14ac:dyDescent="0.25">
      <c r="A245">
        <f>IF(ISERROR(VLOOKUP(Sheet1!A244,$Y$4:$Z$30,2,0)),0,1)</f>
        <v>0</v>
      </c>
      <c r="B245">
        <f>IF(ISERROR(VLOOKUP(Sheet1!A244,$Q$4:$R$16,2,0)),0,1)</f>
        <v>0</v>
      </c>
      <c r="C245">
        <f>IF(ISERROR(VLOOKUP(Sheet1!A244,$U$4:$V$21,2,0)),0,1)</f>
        <v>0</v>
      </c>
      <c r="D245">
        <f>IF(VLOOKUP(Sheet1!A244,CountryCode!C:J,8,0)="非洲",1,0)</f>
        <v>0</v>
      </c>
      <c r="E245">
        <f>IF(VLOOKUP(Sheet1!A244,CountryCode!C:N,12,0)="拉丁美洲和加勒比地区",1,0)</f>
        <v>0</v>
      </c>
      <c r="F245">
        <f>IF(VLOOKUP(Sheet1!A244,CountryCode!C:R,16,0)="高",1,0)</f>
        <v>0</v>
      </c>
      <c r="G245">
        <f t="shared" si="3"/>
        <v>1</v>
      </c>
    </row>
    <row r="246" spans="1:7" x14ac:dyDescent="0.25">
      <c r="A246">
        <f>IF(ISERROR(VLOOKUP(Sheet1!A245,$Y$4:$Z$30,2,0)),0,1)</f>
        <v>0</v>
      </c>
      <c r="B246">
        <f>IF(ISERROR(VLOOKUP(Sheet1!A245,$Q$4:$R$16,2,0)),0,1)</f>
        <v>0</v>
      </c>
      <c r="C246">
        <f>IF(ISERROR(VLOOKUP(Sheet1!A245,$U$4:$V$21,2,0)),0,1)</f>
        <v>0</v>
      </c>
      <c r="D246">
        <f>IF(VLOOKUP(Sheet1!A245,CountryCode!C:J,8,0)="非洲",1,0)</f>
        <v>0</v>
      </c>
      <c r="E246">
        <f>IF(VLOOKUP(Sheet1!A245,CountryCode!C:N,12,0)="拉丁美洲和加勒比地区",1,0)</f>
        <v>1</v>
      </c>
      <c r="F246">
        <f>IF(VLOOKUP(Sheet1!A245,CountryCode!C:R,16,0)="高",1,0)</f>
        <v>0</v>
      </c>
      <c r="G246">
        <f t="shared" si="3"/>
        <v>0</v>
      </c>
    </row>
    <row r="247" spans="1:7" x14ac:dyDescent="0.25">
      <c r="A247">
        <f>IF(ISERROR(VLOOKUP(Sheet1!A246,$Y$4:$Z$30,2,0)),0,1)</f>
        <v>0</v>
      </c>
      <c r="B247">
        <f>IF(ISERROR(VLOOKUP(Sheet1!A246,$Q$4:$R$16,2,0)),0,1)</f>
        <v>0</v>
      </c>
      <c r="C247">
        <f>IF(ISERROR(VLOOKUP(Sheet1!A246,$U$4:$V$21,2,0)),0,1)</f>
        <v>0</v>
      </c>
      <c r="D247">
        <f>IF(VLOOKUP(Sheet1!A246,CountryCode!C:J,8,0)="非洲",1,0)</f>
        <v>0</v>
      </c>
      <c r="E247">
        <f>IF(VLOOKUP(Sheet1!A246,CountryCode!C:N,12,0)="拉丁美洲和加勒比地区",1,0)</f>
        <v>1</v>
      </c>
      <c r="F247">
        <f>IF(VLOOKUP(Sheet1!A246,CountryCode!C:R,16,0)="高",1,0)</f>
        <v>0</v>
      </c>
      <c r="G247">
        <f t="shared" si="3"/>
        <v>0</v>
      </c>
    </row>
    <row r="248" spans="1:7" x14ac:dyDescent="0.25">
      <c r="A248">
        <f>IF(ISERROR(VLOOKUP(Sheet1!A247,$Y$4:$Z$30,2,0)),0,1)</f>
        <v>0</v>
      </c>
      <c r="B248">
        <f>IF(ISERROR(VLOOKUP(Sheet1!A247,$Q$4:$R$16,2,0)),0,1)</f>
        <v>0</v>
      </c>
      <c r="C248">
        <f>IF(ISERROR(VLOOKUP(Sheet1!A247,$U$4:$V$21,2,0)),0,1)</f>
        <v>0</v>
      </c>
      <c r="D248">
        <f>IF(VLOOKUP(Sheet1!A247,CountryCode!C:J,8,0)="非洲",1,0)</f>
        <v>0</v>
      </c>
      <c r="E248">
        <f>IF(VLOOKUP(Sheet1!A247,CountryCode!C:N,12,0)="拉丁美洲和加勒比地区",1,0)</f>
        <v>1</v>
      </c>
      <c r="F248">
        <f>IF(VLOOKUP(Sheet1!A247,CountryCode!C:R,16,0)="高",1,0)</f>
        <v>1</v>
      </c>
      <c r="G248">
        <f t="shared" si="3"/>
        <v>0</v>
      </c>
    </row>
    <row r="249" spans="1:7" x14ac:dyDescent="0.25">
      <c r="A249">
        <f>IF(ISERROR(VLOOKUP(Sheet1!A248,$Y$4:$Z$30,2,0)),0,1)</f>
        <v>0</v>
      </c>
      <c r="B249">
        <f>IF(ISERROR(VLOOKUP(Sheet1!A248,$Q$4:$R$16,2,0)),0,1)</f>
        <v>0</v>
      </c>
      <c r="C249">
        <f>IF(ISERROR(VLOOKUP(Sheet1!A248,$U$4:$V$21,2,0)),0,1)</f>
        <v>0</v>
      </c>
      <c r="D249">
        <f>IF(VLOOKUP(Sheet1!A248,CountryCode!C:J,8,0)="非洲",1,0)</f>
        <v>0</v>
      </c>
      <c r="E249">
        <f>IF(VLOOKUP(Sheet1!A248,CountryCode!C:N,12,0)="拉丁美洲和加勒比地区",1,0)</f>
        <v>0</v>
      </c>
      <c r="F249">
        <f>IF(VLOOKUP(Sheet1!A248,CountryCode!C:R,16,0)="高",1,0)</f>
        <v>0</v>
      </c>
      <c r="G249">
        <f t="shared" si="3"/>
        <v>1</v>
      </c>
    </row>
    <row r="250" spans="1:7" x14ac:dyDescent="0.25">
      <c r="A250">
        <f>IF(ISERROR(VLOOKUP(Sheet1!A249,$Y$4:$Z$30,2,0)),0,1)</f>
        <v>0</v>
      </c>
      <c r="B250">
        <f>IF(ISERROR(VLOOKUP(Sheet1!A249,$Q$4:$R$16,2,0)),0,1)</f>
        <v>0</v>
      </c>
      <c r="C250">
        <f>IF(ISERROR(VLOOKUP(Sheet1!A249,$U$4:$V$21,2,0)),0,1)</f>
        <v>0</v>
      </c>
      <c r="D250">
        <f>IF(VLOOKUP(Sheet1!A249,CountryCode!C:J,8,0)="非洲",1,0)</f>
        <v>0</v>
      </c>
      <c r="E250">
        <f>IF(VLOOKUP(Sheet1!A249,CountryCode!C:N,12,0)="拉丁美洲和加勒比地区",1,0)</f>
        <v>0</v>
      </c>
      <c r="F250">
        <f>IF(VLOOKUP(Sheet1!A249,CountryCode!C:R,16,0)="高",1,0)</f>
        <v>0</v>
      </c>
      <c r="G250">
        <f t="shared" si="3"/>
        <v>1</v>
      </c>
    </row>
    <row r="251" spans="1:7" x14ac:dyDescent="0.25">
      <c r="A251">
        <f>IF(ISERROR(VLOOKUP(Sheet1!A250,$Y$4:$Z$30,2,0)),0,1)</f>
        <v>0</v>
      </c>
      <c r="B251">
        <f>IF(ISERROR(VLOOKUP(Sheet1!A250,$Q$4:$R$16,2,0)),0,1)</f>
        <v>0</v>
      </c>
      <c r="C251">
        <f>IF(ISERROR(VLOOKUP(Sheet1!A250,$U$4:$V$21,2,0)),0,1)</f>
        <v>0</v>
      </c>
      <c r="D251">
        <f>IF(VLOOKUP(Sheet1!A250,CountryCode!C:J,8,0)="非洲",1,0)</f>
        <v>0</v>
      </c>
      <c r="E251">
        <f>IF(VLOOKUP(Sheet1!A250,CountryCode!C:N,12,0)="拉丁美洲和加勒比地区",1,0)</f>
        <v>0</v>
      </c>
      <c r="F251">
        <f>IF(VLOOKUP(Sheet1!A250,CountryCode!C:R,16,0)="高",1,0)</f>
        <v>0</v>
      </c>
      <c r="G251">
        <f t="shared" si="3"/>
        <v>1</v>
      </c>
    </row>
    <row r="252" spans="1:7" x14ac:dyDescent="0.25">
      <c r="A252">
        <f>IF(ISERROR(VLOOKUP(Sheet1!A251,$Y$4:$Z$30,2,0)),0,1)</f>
        <v>0</v>
      </c>
      <c r="B252">
        <f>IF(ISERROR(VLOOKUP(Sheet1!A251,$Q$4:$R$16,2,0)),0,1)</f>
        <v>0</v>
      </c>
      <c r="C252">
        <f>IF(ISERROR(VLOOKUP(Sheet1!A251,$U$4:$V$21,2,0)),0,1)</f>
        <v>0</v>
      </c>
      <c r="D252">
        <f>IF(VLOOKUP(Sheet1!A251,CountryCode!C:J,8,0)="非洲",1,0)</f>
        <v>0</v>
      </c>
      <c r="E252">
        <f>IF(VLOOKUP(Sheet1!A251,CountryCode!C:N,12,0)="拉丁美洲和加勒比地区",1,0)</f>
        <v>0</v>
      </c>
      <c r="F252">
        <f>IF(VLOOKUP(Sheet1!A251,CountryCode!C:R,16,0)="高",1,0)</f>
        <v>0</v>
      </c>
      <c r="G252">
        <f t="shared" si="3"/>
        <v>1</v>
      </c>
    </row>
    <row r="253" spans="1:7" x14ac:dyDescent="0.25">
      <c r="A253">
        <f>IF(ISERROR(VLOOKUP(Sheet1!A252,$Y$4:$Z$30,2,0)),0,1)</f>
        <v>0</v>
      </c>
      <c r="B253">
        <f>IF(ISERROR(VLOOKUP(Sheet1!A252,$Q$4:$R$16,2,0)),0,1)</f>
        <v>0</v>
      </c>
      <c r="C253">
        <f>IF(ISERROR(VLOOKUP(Sheet1!A252,$U$4:$V$21,2,0)),0,1)</f>
        <v>0</v>
      </c>
      <c r="D253">
        <f>IF(VLOOKUP(Sheet1!A252,CountryCode!C:J,8,0)="非洲",1,0)</f>
        <v>0</v>
      </c>
      <c r="E253">
        <f>IF(VLOOKUP(Sheet1!A252,CountryCode!C:N,12,0)="拉丁美洲和加勒比地区",1,0)</f>
        <v>0</v>
      </c>
      <c r="F253">
        <f>IF(VLOOKUP(Sheet1!A252,CountryCode!C:R,16,0)="高",1,0)</f>
        <v>0</v>
      </c>
      <c r="G253">
        <f t="shared" si="3"/>
        <v>1</v>
      </c>
    </row>
    <row r="254" spans="1:7" x14ac:dyDescent="0.25">
      <c r="A254">
        <f>IF(ISERROR(VLOOKUP(Sheet1!A253,$Y$4:$Z$30,2,0)),0,1)</f>
        <v>0</v>
      </c>
      <c r="B254">
        <f>IF(ISERROR(VLOOKUP(Sheet1!A253,$Q$4:$R$16,2,0)),0,1)</f>
        <v>0</v>
      </c>
      <c r="C254">
        <f>IF(ISERROR(VLOOKUP(Sheet1!A253,$U$4:$V$21,2,0)),0,1)</f>
        <v>1</v>
      </c>
      <c r="D254">
        <f>IF(VLOOKUP(Sheet1!A253,CountryCode!C:J,8,0)="非洲",1,0)</f>
        <v>0</v>
      </c>
      <c r="E254">
        <f>IF(VLOOKUP(Sheet1!A253,CountryCode!C:N,12,0)="拉丁美洲和加勒比地区",1,0)</f>
        <v>0</v>
      </c>
      <c r="F254">
        <f>IF(VLOOKUP(Sheet1!A253,CountryCode!C:R,16,0)="高",1,0)</f>
        <v>0</v>
      </c>
      <c r="G254">
        <f t="shared" si="3"/>
        <v>0</v>
      </c>
    </row>
    <row r="255" spans="1:7" x14ac:dyDescent="0.25">
      <c r="A255">
        <f>IF(ISERROR(VLOOKUP(Sheet1!A254,$Y$4:$Z$30,2,0)),0,1)</f>
        <v>0</v>
      </c>
      <c r="B255">
        <f>IF(ISERROR(VLOOKUP(Sheet1!A254,$Q$4:$R$16,2,0)),0,1)</f>
        <v>0</v>
      </c>
      <c r="C255">
        <f>IF(ISERROR(VLOOKUP(Sheet1!A254,$U$4:$V$21,2,0)),0,1)</f>
        <v>0</v>
      </c>
      <c r="D255">
        <f>IF(VLOOKUP(Sheet1!A254,CountryCode!C:J,8,0)="非洲",1,0)</f>
        <v>1</v>
      </c>
      <c r="E255">
        <f>IF(VLOOKUP(Sheet1!A254,CountryCode!C:N,12,0)="拉丁美洲和加勒比地区",1,0)</f>
        <v>0</v>
      </c>
      <c r="F255">
        <f>IF(VLOOKUP(Sheet1!A254,CountryCode!C:R,16,0)="高",1,0)</f>
        <v>0</v>
      </c>
      <c r="G255">
        <f t="shared" si="3"/>
        <v>0</v>
      </c>
    </row>
    <row r="256" spans="1:7" x14ac:dyDescent="0.25">
      <c r="A256">
        <f>IF(ISERROR(VLOOKUP(Sheet1!A255,$Y$4:$Z$30,2,0)),0,1)</f>
        <v>0</v>
      </c>
      <c r="B256">
        <f>IF(ISERROR(VLOOKUP(Sheet1!A255,$Q$4:$R$16,2,0)),0,1)</f>
        <v>0</v>
      </c>
      <c r="C256">
        <f>IF(ISERROR(VLOOKUP(Sheet1!A255,$U$4:$V$21,2,0)),0,1)</f>
        <v>0</v>
      </c>
      <c r="D256">
        <f>IF(VLOOKUP(Sheet1!A255,CountryCode!C:J,8,0)="非洲",1,0)</f>
        <v>1</v>
      </c>
      <c r="E256">
        <f>IF(VLOOKUP(Sheet1!A255,CountryCode!C:N,12,0)="拉丁美洲和加勒比地区",1,0)</f>
        <v>0</v>
      </c>
      <c r="F256">
        <f>IF(VLOOKUP(Sheet1!A255,CountryCode!C:R,16,0)="高",1,0)</f>
        <v>0</v>
      </c>
      <c r="G256">
        <f t="shared" si="3"/>
        <v>0</v>
      </c>
    </row>
    <row r="257" spans="1:7" x14ac:dyDescent="0.25">
      <c r="A257">
        <f>IF(ISERROR(VLOOKUP(Sheet1!A256,$Y$4:$Z$30,2,0)),0,1)</f>
        <v>0</v>
      </c>
      <c r="B257">
        <f>IF(ISERROR(VLOOKUP(Sheet1!A256,$Q$4:$R$16,2,0)),0,1)</f>
        <v>0</v>
      </c>
      <c r="C257">
        <f>IF(ISERROR(VLOOKUP(Sheet1!A256,$U$4:$V$21,2,0)),0,1)</f>
        <v>0</v>
      </c>
      <c r="D257">
        <f>IF(VLOOKUP(Sheet1!A256,CountryCode!C:J,8,0)="非洲",1,0)</f>
        <v>1</v>
      </c>
      <c r="E257">
        <f>IF(VLOOKUP(Sheet1!A256,CountryCode!C:N,12,0)="拉丁美洲和加勒比地区",1,0)</f>
        <v>0</v>
      </c>
      <c r="F257">
        <f>IF(VLOOKUP(Sheet1!A256,CountryCode!C:R,16,0)="高",1,0)</f>
        <v>0</v>
      </c>
      <c r="G257">
        <f t="shared" si="3"/>
        <v>0</v>
      </c>
    </row>
  </sheetData>
  <sortState xmlns:xlrd2="http://schemas.microsoft.com/office/spreadsheetml/2017/richdata2" ref="I21:I33">
    <sortCondition ref="I21:I33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C938-1839-44E8-9D4A-4C19D4957A7D}">
  <dimension ref="A1:AZ290"/>
  <sheetViews>
    <sheetView workbookViewId="0">
      <selection activeCell="C1" sqref="C1:J1"/>
    </sheetView>
  </sheetViews>
  <sheetFormatPr defaultRowHeight="13.8" x14ac:dyDescent="0.25"/>
  <sheetData>
    <row r="1" spans="1:49" x14ac:dyDescent="0.25">
      <c r="A1" t="s">
        <v>278</v>
      </c>
      <c r="B1" t="s">
        <v>279</v>
      </c>
      <c r="C1" t="s">
        <v>278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317</v>
      </c>
      <c r="AP1" t="s">
        <v>318</v>
      </c>
      <c r="AQ1" t="s">
        <v>319</v>
      </c>
      <c r="AR1" t="s">
        <v>320</v>
      </c>
      <c r="AS1" t="s">
        <v>321</v>
      </c>
      <c r="AT1" t="s">
        <v>322</v>
      </c>
      <c r="AU1" t="s">
        <v>323</v>
      </c>
      <c r="AV1" t="s">
        <v>324</v>
      </c>
      <c r="AW1" t="s">
        <v>1</v>
      </c>
    </row>
    <row r="2" spans="1:49" x14ac:dyDescent="0.25">
      <c r="G2" t="s">
        <v>325</v>
      </c>
      <c r="J2" t="s">
        <v>326</v>
      </c>
      <c r="K2">
        <v>830</v>
      </c>
      <c r="L2" t="s">
        <v>327</v>
      </c>
      <c r="M2" t="s">
        <v>328</v>
      </c>
      <c r="N2" t="s">
        <v>329</v>
      </c>
      <c r="O2" t="s">
        <v>330</v>
      </c>
      <c r="P2" t="s">
        <v>330</v>
      </c>
      <c r="Q2" t="s">
        <v>330</v>
      </c>
      <c r="R2" t="s">
        <v>331</v>
      </c>
      <c r="S2">
        <v>830</v>
      </c>
      <c r="AC2">
        <v>1</v>
      </c>
      <c r="AD2" t="s">
        <v>247</v>
      </c>
      <c r="AE2">
        <v>150</v>
      </c>
      <c r="AF2" t="s">
        <v>332</v>
      </c>
      <c r="AG2">
        <v>154</v>
      </c>
      <c r="AH2" t="s">
        <v>333</v>
      </c>
      <c r="AI2">
        <v>830</v>
      </c>
      <c r="AJ2" t="s">
        <v>325</v>
      </c>
      <c r="AK2" t="s">
        <v>334</v>
      </c>
      <c r="AL2">
        <v>680</v>
      </c>
      <c r="AR2" t="s">
        <v>335</v>
      </c>
      <c r="AT2" t="s">
        <v>336</v>
      </c>
      <c r="AU2" t="s">
        <v>337</v>
      </c>
      <c r="AV2" t="s">
        <v>336</v>
      </c>
    </row>
    <row r="3" spans="1:49" x14ac:dyDescent="0.25">
      <c r="G3" t="s">
        <v>334</v>
      </c>
      <c r="J3" t="s">
        <v>326</v>
      </c>
      <c r="K3">
        <v>680</v>
      </c>
      <c r="L3" t="s">
        <v>338</v>
      </c>
      <c r="M3" t="s">
        <v>339</v>
      </c>
      <c r="N3" t="s">
        <v>329</v>
      </c>
      <c r="O3" t="s">
        <v>330</v>
      </c>
      <c r="P3" t="s">
        <v>330</v>
      </c>
      <c r="Q3" t="s">
        <v>330</v>
      </c>
      <c r="R3" t="s">
        <v>331</v>
      </c>
      <c r="S3">
        <v>680</v>
      </c>
      <c r="AC3">
        <v>1</v>
      </c>
      <c r="AD3" t="s">
        <v>247</v>
      </c>
      <c r="AE3">
        <v>150</v>
      </c>
      <c r="AF3" t="s">
        <v>332</v>
      </c>
      <c r="AG3">
        <v>154</v>
      </c>
      <c r="AH3" t="s">
        <v>333</v>
      </c>
      <c r="AI3">
        <v>830</v>
      </c>
      <c r="AJ3" t="s">
        <v>325</v>
      </c>
      <c r="AK3" t="s">
        <v>334</v>
      </c>
      <c r="AL3">
        <v>680</v>
      </c>
      <c r="AR3" t="s">
        <v>335</v>
      </c>
      <c r="AT3" t="s">
        <v>336</v>
      </c>
      <c r="AU3" t="s">
        <v>337</v>
      </c>
      <c r="AV3" t="s">
        <v>336</v>
      </c>
    </row>
    <row r="4" spans="1:49" x14ac:dyDescent="0.25">
      <c r="A4" t="s">
        <v>340</v>
      </c>
      <c r="B4" t="s">
        <v>341</v>
      </c>
      <c r="C4" t="s">
        <v>340</v>
      </c>
      <c r="E4" t="s">
        <v>342</v>
      </c>
      <c r="J4" t="s">
        <v>343</v>
      </c>
      <c r="K4">
        <v>533</v>
      </c>
      <c r="L4" t="s">
        <v>344</v>
      </c>
      <c r="M4" t="s">
        <v>341</v>
      </c>
      <c r="N4" t="s">
        <v>345</v>
      </c>
      <c r="O4" t="s">
        <v>330</v>
      </c>
      <c r="P4" t="s">
        <v>330</v>
      </c>
      <c r="Q4" t="s">
        <v>346</v>
      </c>
      <c r="R4" t="s">
        <v>347</v>
      </c>
      <c r="S4">
        <v>533</v>
      </c>
      <c r="T4" t="s">
        <v>341</v>
      </c>
      <c r="U4" t="s">
        <v>341</v>
      </c>
      <c r="V4" t="s">
        <v>348</v>
      </c>
      <c r="W4" t="s">
        <v>340</v>
      </c>
      <c r="X4">
        <v>533</v>
      </c>
      <c r="Y4" t="s">
        <v>349</v>
      </c>
      <c r="Z4" t="s">
        <v>350</v>
      </c>
      <c r="AA4" t="s">
        <v>330</v>
      </c>
      <c r="AB4" t="s">
        <v>340</v>
      </c>
      <c r="AC4">
        <v>1</v>
      </c>
      <c r="AD4" t="s">
        <v>247</v>
      </c>
      <c r="AE4">
        <v>19</v>
      </c>
      <c r="AF4" t="s">
        <v>351</v>
      </c>
      <c r="AG4">
        <v>419</v>
      </c>
      <c r="AH4" t="s">
        <v>342</v>
      </c>
      <c r="AI4">
        <v>29</v>
      </c>
      <c r="AJ4" t="s">
        <v>352</v>
      </c>
      <c r="AK4" t="s">
        <v>341</v>
      </c>
      <c r="AL4">
        <v>533</v>
      </c>
      <c r="AM4" t="s">
        <v>348</v>
      </c>
      <c r="AN4" t="s">
        <v>340</v>
      </c>
      <c r="AQ4" t="s">
        <v>353</v>
      </c>
      <c r="AR4" t="s">
        <v>354</v>
      </c>
      <c r="AT4" t="s">
        <v>336</v>
      </c>
      <c r="AU4" t="s">
        <v>355</v>
      </c>
      <c r="AV4" t="s">
        <v>336</v>
      </c>
    </row>
    <row r="5" spans="1:49" x14ac:dyDescent="0.25">
      <c r="A5" t="s">
        <v>356</v>
      </c>
      <c r="B5" t="s">
        <v>265</v>
      </c>
      <c r="C5" t="s">
        <v>356</v>
      </c>
      <c r="D5" t="s">
        <v>357</v>
      </c>
      <c r="E5" t="s">
        <v>358</v>
      </c>
      <c r="F5" t="s">
        <v>359</v>
      </c>
      <c r="G5" t="s">
        <v>265</v>
      </c>
      <c r="H5">
        <v>1</v>
      </c>
      <c r="I5">
        <v>1</v>
      </c>
      <c r="J5" t="s">
        <v>360</v>
      </c>
      <c r="K5">
        <v>4</v>
      </c>
      <c r="L5" t="s">
        <v>359</v>
      </c>
      <c r="M5" t="s">
        <v>265</v>
      </c>
      <c r="N5" t="s">
        <v>361</v>
      </c>
      <c r="O5" t="s">
        <v>346</v>
      </c>
      <c r="P5" t="s">
        <v>346</v>
      </c>
      <c r="Q5" t="s">
        <v>330</v>
      </c>
      <c r="R5" t="s">
        <v>362</v>
      </c>
      <c r="S5">
        <v>4</v>
      </c>
      <c r="T5" t="s">
        <v>265</v>
      </c>
      <c r="U5" t="s">
        <v>265</v>
      </c>
      <c r="V5" t="s">
        <v>363</v>
      </c>
      <c r="W5" t="s">
        <v>356</v>
      </c>
      <c r="X5">
        <v>4</v>
      </c>
      <c r="Y5" t="s">
        <v>364</v>
      </c>
      <c r="Z5" t="s">
        <v>365</v>
      </c>
      <c r="AA5" t="s">
        <v>346</v>
      </c>
      <c r="AB5" t="s">
        <v>356</v>
      </c>
      <c r="AC5">
        <v>1</v>
      </c>
      <c r="AD5" t="s">
        <v>247</v>
      </c>
      <c r="AE5">
        <v>142</v>
      </c>
      <c r="AF5" t="s">
        <v>246</v>
      </c>
      <c r="AG5">
        <v>34</v>
      </c>
      <c r="AH5" t="s">
        <v>366</v>
      </c>
      <c r="AK5" t="s">
        <v>265</v>
      </c>
      <c r="AL5">
        <v>4</v>
      </c>
      <c r="AM5" t="s">
        <v>363</v>
      </c>
      <c r="AN5" t="s">
        <v>356</v>
      </c>
      <c r="AO5" t="s">
        <v>353</v>
      </c>
      <c r="AP5" t="s">
        <v>353</v>
      </c>
      <c r="AR5" t="s">
        <v>354</v>
      </c>
      <c r="AT5" t="s">
        <v>336</v>
      </c>
      <c r="AU5" t="s">
        <v>361</v>
      </c>
      <c r="AV5" t="s">
        <v>336</v>
      </c>
    </row>
    <row r="6" spans="1:49" x14ac:dyDescent="0.25">
      <c r="A6" t="s">
        <v>367</v>
      </c>
      <c r="B6" t="s">
        <v>368</v>
      </c>
      <c r="C6" t="s">
        <v>367</v>
      </c>
      <c r="D6" t="s">
        <v>245</v>
      </c>
      <c r="E6" t="s">
        <v>369</v>
      </c>
      <c r="F6" t="s">
        <v>370</v>
      </c>
      <c r="G6" t="s">
        <v>368</v>
      </c>
      <c r="H6">
        <v>1</v>
      </c>
      <c r="I6">
        <v>1</v>
      </c>
      <c r="J6" t="s">
        <v>371</v>
      </c>
      <c r="K6">
        <v>24</v>
      </c>
      <c r="L6" t="s">
        <v>370</v>
      </c>
      <c r="M6" t="s">
        <v>368</v>
      </c>
      <c r="N6" t="s">
        <v>372</v>
      </c>
      <c r="O6" t="s">
        <v>346</v>
      </c>
      <c r="P6" t="s">
        <v>330</v>
      </c>
      <c r="Q6" t="s">
        <v>330</v>
      </c>
      <c r="R6" t="s">
        <v>362</v>
      </c>
      <c r="S6">
        <v>24</v>
      </c>
      <c r="T6" t="s">
        <v>368</v>
      </c>
      <c r="U6" t="s">
        <v>368</v>
      </c>
      <c r="V6" t="s">
        <v>373</v>
      </c>
      <c r="W6" t="s">
        <v>367</v>
      </c>
      <c r="X6">
        <v>24</v>
      </c>
      <c r="Y6" t="s">
        <v>374</v>
      </c>
      <c r="Z6" t="s">
        <v>375</v>
      </c>
      <c r="AA6" t="s">
        <v>346</v>
      </c>
      <c r="AB6" t="s">
        <v>367</v>
      </c>
      <c r="AC6">
        <v>1</v>
      </c>
      <c r="AD6" t="s">
        <v>247</v>
      </c>
      <c r="AE6">
        <v>2</v>
      </c>
      <c r="AF6" t="s">
        <v>245</v>
      </c>
      <c r="AG6">
        <v>202</v>
      </c>
      <c r="AH6" t="s">
        <v>369</v>
      </c>
      <c r="AI6">
        <v>17</v>
      </c>
      <c r="AJ6" t="s">
        <v>376</v>
      </c>
      <c r="AK6" t="s">
        <v>368</v>
      </c>
      <c r="AL6">
        <v>24</v>
      </c>
      <c r="AM6" t="s">
        <v>373</v>
      </c>
      <c r="AN6" t="s">
        <v>367</v>
      </c>
      <c r="AO6" t="s">
        <v>353</v>
      </c>
      <c r="AR6" t="s">
        <v>354</v>
      </c>
      <c r="AT6" t="s">
        <v>336</v>
      </c>
      <c r="AU6" t="s">
        <v>377</v>
      </c>
      <c r="AV6" t="s">
        <v>336</v>
      </c>
    </row>
    <row r="7" spans="1:49" x14ac:dyDescent="0.25">
      <c r="A7" t="s">
        <v>378</v>
      </c>
      <c r="B7" t="s">
        <v>379</v>
      </c>
      <c r="C7" t="s">
        <v>378</v>
      </c>
      <c r="E7" t="s">
        <v>342</v>
      </c>
      <c r="J7" t="s">
        <v>343</v>
      </c>
      <c r="K7">
        <v>660</v>
      </c>
      <c r="L7" t="s">
        <v>380</v>
      </c>
      <c r="M7" t="s">
        <v>379</v>
      </c>
      <c r="N7" t="s">
        <v>2145</v>
      </c>
      <c r="O7" t="s">
        <v>330</v>
      </c>
      <c r="P7" t="s">
        <v>330</v>
      </c>
      <c r="Q7" t="s">
        <v>346</v>
      </c>
      <c r="R7" t="s">
        <v>331</v>
      </c>
      <c r="S7">
        <v>660</v>
      </c>
      <c r="T7" t="s">
        <v>379</v>
      </c>
      <c r="U7" t="s">
        <v>379</v>
      </c>
      <c r="V7" t="s">
        <v>381</v>
      </c>
      <c r="W7" t="s">
        <v>378</v>
      </c>
      <c r="X7">
        <v>660</v>
      </c>
      <c r="Y7" t="s">
        <v>382</v>
      </c>
      <c r="Z7" t="s">
        <v>383</v>
      </c>
      <c r="AA7" t="s">
        <v>330</v>
      </c>
      <c r="AB7" t="s">
        <v>378</v>
      </c>
      <c r="AC7">
        <v>1</v>
      </c>
      <c r="AD7" t="s">
        <v>247</v>
      </c>
      <c r="AE7">
        <v>19</v>
      </c>
      <c r="AF7" t="s">
        <v>351</v>
      </c>
      <c r="AG7">
        <v>419</v>
      </c>
      <c r="AH7" t="s">
        <v>342</v>
      </c>
      <c r="AI7">
        <v>29</v>
      </c>
      <c r="AJ7" t="s">
        <v>352</v>
      </c>
      <c r="AK7" t="s">
        <v>379</v>
      </c>
      <c r="AL7">
        <v>660</v>
      </c>
      <c r="AM7" t="s">
        <v>381</v>
      </c>
      <c r="AN7" t="s">
        <v>378</v>
      </c>
      <c r="AQ7" t="s">
        <v>353</v>
      </c>
      <c r="AR7" t="s">
        <v>354</v>
      </c>
      <c r="AT7" t="s">
        <v>336</v>
      </c>
      <c r="AU7" t="s">
        <v>355</v>
      </c>
      <c r="AV7" t="s">
        <v>336</v>
      </c>
    </row>
    <row r="8" spans="1:49" x14ac:dyDescent="0.25">
      <c r="A8" t="s">
        <v>384</v>
      </c>
      <c r="B8" t="s">
        <v>385</v>
      </c>
      <c r="C8" t="s">
        <v>384</v>
      </c>
      <c r="G8" t="s">
        <v>385</v>
      </c>
      <c r="J8" t="s">
        <v>326</v>
      </c>
      <c r="K8">
        <v>248</v>
      </c>
      <c r="L8" t="s">
        <v>386</v>
      </c>
      <c r="M8" t="s">
        <v>387</v>
      </c>
      <c r="N8" t="s">
        <v>329</v>
      </c>
      <c r="O8" t="s">
        <v>330</v>
      </c>
      <c r="P8" t="s">
        <v>330</v>
      </c>
      <c r="Q8" t="s">
        <v>330</v>
      </c>
      <c r="R8" t="s">
        <v>331</v>
      </c>
      <c r="S8">
        <v>248</v>
      </c>
      <c r="T8" t="s">
        <v>385</v>
      </c>
      <c r="U8" t="s">
        <v>385</v>
      </c>
      <c r="V8" t="s">
        <v>388</v>
      </c>
      <c r="W8" t="s">
        <v>384</v>
      </c>
      <c r="X8">
        <v>248</v>
      </c>
      <c r="Y8" t="s">
        <v>389</v>
      </c>
      <c r="Z8" t="s">
        <v>390</v>
      </c>
      <c r="AA8" t="s">
        <v>330</v>
      </c>
      <c r="AB8" t="s">
        <v>384</v>
      </c>
      <c r="AC8">
        <v>1</v>
      </c>
      <c r="AD8" t="s">
        <v>247</v>
      </c>
      <c r="AE8">
        <v>150</v>
      </c>
      <c r="AF8" t="s">
        <v>332</v>
      </c>
      <c r="AG8">
        <v>154</v>
      </c>
      <c r="AH8" t="s">
        <v>333</v>
      </c>
      <c r="AK8" t="s">
        <v>385</v>
      </c>
      <c r="AL8">
        <v>248</v>
      </c>
      <c r="AM8" t="s">
        <v>388</v>
      </c>
      <c r="AN8" t="s">
        <v>384</v>
      </c>
      <c r="AR8" t="s">
        <v>335</v>
      </c>
      <c r="AT8" t="s">
        <v>336</v>
      </c>
      <c r="AU8" t="s">
        <v>337</v>
      </c>
      <c r="AV8" t="s">
        <v>336</v>
      </c>
    </row>
    <row r="9" spans="1:49" x14ac:dyDescent="0.25">
      <c r="A9" t="s">
        <v>391</v>
      </c>
      <c r="B9" t="s">
        <v>392</v>
      </c>
      <c r="C9" t="s">
        <v>391</v>
      </c>
      <c r="D9" t="s">
        <v>332</v>
      </c>
      <c r="E9" t="s">
        <v>332</v>
      </c>
      <c r="F9" t="s">
        <v>393</v>
      </c>
      <c r="G9" t="s">
        <v>392</v>
      </c>
      <c r="H9">
        <v>1</v>
      </c>
      <c r="I9">
        <v>1</v>
      </c>
      <c r="J9" t="s">
        <v>326</v>
      </c>
      <c r="K9">
        <v>8</v>
      </c>
      <c r="L9" t="s">
        <v>393</v>
      </c>
      <c r="M9" t="s">
        <v>394</v>
      </c>
      <c r="N9" t="s">
        <v>329</v>
      </c>
      <c r="O9" t="s">
        <v>330</v>
      </c>
      <c r="P9" t="s">
        <v>330</v>
      </c>
      <c r="Q9" t="s">
        <v>330</v>
      </c>
      <c r="R9" t="s">
        <v>395</v>
      </c>
      <c r="S9">
        <v>8</v>
      </c>
      <c r="T9" t="s">
        <v>392</v>
      </c>
      <c r="U9" t="s">
        <v>392</v>
      </c>
      <c r="V9" t="s">
        <v>396</v>
      </c>
      <c r="W9" t="s">
        <v>391</v>
      </c>
      <c r="X9">
        <v>8</v>
      </c>
      <c r="Y9" t="s">
        <v>397</v>
      </c>
      <c r="Z9" t="s">
        <v>398</v>
      </c>
      <c r="AA9" t="s">
        <v>346</v>
      </c>
      <c r="AB9" t="s">
        <v>391</v>
      </c>
      <c r="AC9">
        <v>1</v>
      </c>
      <c r="AD9" t="s">
        <v>247</v>
      </c>
      <c r="AE9">
        <v>150</v>
      </c>
      <c r="AF9" t="s">
        <v>332</v>
      </c>
      <c r="AG9">
        <v>39</v>
      </c>
      <c r="AH9" t="s">
        <v>399</v>
      </c>
      <c r="AK9" t="s">
        <v>392</v>
      </c>
      <c r="AL9">
        <v>8</v>
      </c>
      <c r="AM9" t="s">
        <v>396</v>
      </c>
      <c r="AN9" t="s">
        <v>391</v>
      </c>
      <c r="AR9" t="s">
        <v>335</v>
      </c>
      <c r="AT9" t="s">
        <v>336</v>
      </c>
      <c r="AU9" t="s">
        <v>400</v>
      </c>
      <c r="AV9" t="s">
        <v>336</v>
      </c>
    </row>
    <row r="10" spans="1:49" x14ac:dyDescent="0.25">
      <c r="A10" t="s">
        <v>401</v>
      </c>
      <c r="B10" t="s">
        <v>402</v>
      </c>
      <c r="C10" t="s">
        <v>401</v>
      </c>
      <c r="D10" t="s">
        <v>332</v>
      </c>
      <c r="E10" t="s">
        <v>332</v>
      </c>
      <c r="J10" t="s">
        <v>326</v>
      </c>
      <c r="K10">
        <v>20</v>
      </c>
      <c r="L10" t="s">
        <v>403</v>
      </c>
      <c r="M10" t="s">
        <v>404</v>
      </c>
      <c r="N10" t="s">
        <v>329</v>
      </c>
      <c r="O10" t="s">
        <v>330</v>
      </c>
      <c r="P10" t="s">
        <v>330</v>
      </c>
      <c r="Q10" t="s">
        <v>330</v>
      </c>
      <c r="R10" t="s">
        <v>347</v>
      </c>
      <c r="S10">
        <v>20</v>
      </c>
      <c r="T10" t="s">
        <v>402</v>
      </c>
      <c r="U10" t="s">
        <v>402</v>
      </c>
      <c r="V10" t="s">
        <v>405</v>
      </c>
      <c r="W10" t="s">
        <v>401</v>
      </c>
      <c r="X10">
        <v>20</v>
      </c>
      <c r="Y10" t="s">
        <v>406</v>
      </c>
      <c r="Z10" t="s">
        <v>407</v>
      </c>
      <c r="AA10" t="s">
        <v>346</v>
      </c>
      <c r="AB10" t="s">
        <v>401</v>
      </c>
      <c r="AC10">
        <v>1</v>
      </c>
      <c r="AD10" t="s">
        <v>247</v>
      </c>
      <c r="AE10">
        <v>150</v>
      </c>
      <c r="AF10" t="s">
        <v>332</v>
      </c>
      <c r="AG10">
        <v>39</v>
      </c>
      <c r="AH10" t="s">
        <v>399</v>
      </c>
      <c r="AK10" t="s">
        <v>402</v>
      </c>
      <c r="AL10">
        <v>20</v>
      </c>
      <c r="AM10" t="s">
        <v>405</v>
      </c>
      <c r="AN10" t="s">
        <v>401</v>
      </c>
      <c r="AR10" t="s">
        <v>335</v>
      </c>
      <c r="AT10" t="s">
        <v>336</v>
      </c>
      <c r="AU10" t="s">
        <v>400</v>
      </c>
      <c r="AV10" t="s">
        <v>336</v>
      </c>
    </row>
    <row r="11" spans="1:49" x14ac:dyDescent="0.25">
      <c r="A11" t="s">
        <v>408</v>
      </c>
      <c r="B11" t="s">
        <v>409</v>
      </c>
      <c r="C11" t="s">
        <v>408</v>
      </c>
      <c r="T11" t="s">
        <v>409</v>
      </c>
      <c r="W11" t="s">
        <v>408</v>
      </c>
      <c r="Z11" t="s">
        <v>410</v>
      </c>
      <c r="AT11" t="s">
        <v>411</v>
      </c>
      <c r="AV11" t="s">
        <v>336</v>
      </c>
    </row>
    <row r="12" spans="1:49" x14ac:dyDescent="0.25">
      <c r="A12" t="s">
        <v>412</v>
      </c>
      <c r="B12" t="s">
        <v>413</v>
      </c>
      <c r="C12" t="s">
        <v>412</v>
      </c>
      <c r="D12" t="s">
        <v>357</v>
      </c>
      <c r="E12" t="s">
        <v>358</v>
      </c>
      <c r="F12" t="s">
        <v>414</v>
      </c>
      <c r="G12" t="s">
        <v>413</v>
      </c>
      <c r="H12">
        <v>1</v>
      </c>
      <c r="I12">
        <v>1</v>
      </c>
      <c r="J12" t="s">
        <v>360</v>
      </c>
      <c r="K12">
        <v>784</v>
      </c>
      <c r="L12" t="s">
        <v>414</v>
      </c>
      <c r="M12" t="s">
        <v>415</v>
      </c>
      <c r="N12" t="s">
        <v>416</v>
      </c>
      <c r="O12" t="s">
        <v>330</v>
      </c>
      <c r="P12" t="s">
        <v>330</v>
      </c>
      <c r="Q12" t="s">
        <v>330</v>
      </c>
      <c r="R12" t="s">
        <v>347</v>
      </c>
      <c r="S12">
        <v>784</v>
      </c>
      <c r="T12" t="s">
        <v>413</v>
      </c>
      <c r="U12" t="s">
        <v>413</v>
      </c>
      <c r="V12" t="s">
        <v>417</v>
      </c>
      <c r="W12" t="s">
        <v>412</v>
      </c>
      <c r="X12">
        <v>784</v>
      </c>
      <c r="Y12" t="s">
        <v>418</v>
      </c>
      <c r="Z12" t="s">
        <v>419</v>
      </c>
      <c r="AA12" t="s">
        <v>346</v>
      </c>
      <c r="AB12" t="s">
        <v>412</v>
      </c>
      <c r="AC12">
        <v>1</v>
      </c>
      <c r="AD12" t="s">
        <v>247</v>
      </c>
      <c r="AE12">
        <v>142</v>
      </c>
      <c r="AF12" t="s">
        <v>246</v>
      </c>
      <c r="AG12">
        <v>145</v>
      </c>
      <c r="AH12" t="s">
        <v>420</v>
      </c>
      <c r="AK12" t="s">
        <v>413</v>
      </c>
      <c r="AL12">
        <v>784</v>
      </c>
      <c r="AM12" t="s">
        <v>417</v>
      </c>
      <c r="AN12" t="s">
        <v>412</v>
      </c>
      <c r="AR12" t="s">
        <v>354</v>
      </c>
      <c r="AT12" t="s">
        <v>336</v>
      </c>
      <c r="AU12" t="s">
        <v>416</v>
      </c>
      <c r="AV12" t="s">
        <v>336</v>
      </c>
    </row>
    <row r="13" spans="1:49" x14ac:dyDescent="0.25">
      <c r="A13" t="s">
        <v>421</v>
      </c>
      <c r="B13" t="s">
        <v>422</v>
      </c>
      <c r="C13" t="s">
        <v>421</v>
      </c>
      <c r="D13" t="s">
        <v>351</v>
      </c>
      <c r="E13" t="s">
        <v>342</v>
      </c>
      <c r="J13" t="s">
        <v>343</v>
      </c>
      <c r="K13">
        <v>32</v>
      </c>
      <c r="L13" t="s">
        <v>423</v>
      </c>
      <c r="M13" t="s">
        <v>422</v>
      </c>
      <c r="N13" t="s">
        <v>345</v>
      </c>
      <c r="O13" t="s">
        <v>330</v>
      </c>
      <c r="P13" t="s">
        <v>330</v>
      </c>
      <c r="Q13" t="s">
        <v>330</v>
      </c>
      <c r="R13" t="s">
        <v>424</v>
      </c>
      <c r="S13">
        <v>32</v>
      </c>
      <c r="T13" t="s">
        <v>422</v>
      </c>
      <c r="U13" t="s">
        <v>422</v>
      </c>
      <c r="V13" t="s">
        <v>425</v>
      </c>
      <c r="W13" t="s">
        <v>421</v>
      </c>
      <c r="X13">
        <v>32</v>
      </c>
      <c r="Y13" t="s">
        <v>426</v>
      </c>
      <c r="Z13" t="s">
        <v>427</v>
      </c>
      <c r="AA13" t="s">
        <v>346</v>
      </c>
      <c r="AB13" t="s">
        <v>421</v>
      </c>
      <c r="AC13">
        <v>1</v>
      </c>
      <c r="AD13" t="s">
        <v>247</v>
      </c>
      <c r="AE13">
        <v>19</v>
      </c>
      <c r="AF13" t="s">
        <v>351</v>
      </c>
      <c r="AG13">
        <v>419</v>
      </c>
      <c r="AH13" t="s">
        <v>342</v>
      </c>
      <c r="AI13">
        <v>5</v>
      </c>
      <c r="AJ13" t="s">
        <v>428</v>
      </c>
      <c r="AK13" t="s">
        <v>422</v>
      </c>
      <c r="AL13">
        <v>32</v>
      </c>
      <c r="AM13" t="s">
        <v>425</v>
      </c>
      <c r="AN13" t="s">
        <v>421</v>
      </c>
      <c r="AR13" t="s">
        <v>354</v>
      </c>
      <c r="AT13" t="s">
        <v>336</v>
      </c>
      <c r="AU13" t="s">
        <v>429</v>
      </c>
      <c r="AV13" t="s">
        <v>336</v>
      </c>
    </row>
    <row r="14" spans="1:49" x14ac:dyDescent="0.25">
      <c r="A14" t="s">
        <v>430</v>
      </c>
      <c r="B14" t="s">
        <v>266</v>
      </c>
      <c r="C14" t="s">
        <v>430</v>
      </c>
      <c r="D14" t="s">
        <v>332</v>
      </c>
      <c r="E14" t="s">
        <v>332</v>
      </c>
      <c r="F14" t="s">
        <v>431</v>
      </c>
      <c r="G14" t="s">
        <v>266</v>
      </c>
      <c r="H14">
        <v>1</v>
      </c>
      <c r="I14">
        <v>1</v>
      </c>
      <c r="J14" t="s">
        <v>360</v>
      </c>
      <c r="K14">
        <v>51</v>
      </c>
      <c r="L14" t="s">
        <v>431</v>
      </c>
      <c r="M14" t="s">
        <v>432</v>
      </c>
      <c r="N14" t="s">
        <v>433</v>
      </c>
      <c r="O14" t="s">
        <v>330</v>
      </c>
      <c r="P14" t="s">
        <v>346</v>
      </c>
      <c r="Q14" t="s">
        <v>330</v>
      </c>
      <c r="R14" t="s">
        <v>362</v>
      </c>
      <c r="S14">
        <v>51</v>
      </c>
      <c r="T14" t="s">
        <v>266</v>
      </c>
      <c r="U14" t="s">
        <v>266</v>
      </c>
      <c r="V14" t="s">
        <v>434</v>
      </c>
      <c r="W14" t="s">
        <v>430</v>
      </c>
      <c r="X14">
        <v>51</v>
      </c>
      <c r="Y14" t="s">
        <v>435</v>
      </c>
      <c r="Z14" t="s">
        <v>436</v>
      </c>
      <c r="AA14" t="s">
        <v>346</v>
      </c>
      <c r="AB14" t="s">
        <v>430</v>
      </c>
      <c r="AC14">
        <v>1</v>
      </c>
      <c r="AD14" t="s">
        <v>247</v>
      </c>
      <c r="AE14">
        <v>142</v>
      </c>
      <c r="AF14" t="s">
        <v>246</v>
      </c>
      <c r="AG14">
        <v>145</v>
      </c>
      <c r="AH14" t="s">
        <v>420</v>
      </c>
      <c r="AK14" t="s">
        <v>266</v>
      </c>
      <c r="AL14">
        <v>51</v>
      </c>
      <c r="AM14" t="s">
        <v>434</v>
      </c>
      <c r="AN14" t="s">
        <v>430</v>
      </c>
      <c r="AP14" t="s">
        <v>353</v>
      </c>
      <c r="AR14" t="s">
        <v>354</v>
      </c>
      <c r="AT14" t="s">
        <v>336</v>
      </c>
      <c r="AU14" t="s">
        <v>416</v>
      </c>
      <c r="AV14" t="s">
        <v>336</v>
      </c>
    </row>
    <row r="15" spans="1:49" x14ac:dyDescent="0.25">
      <c r="A15" t="s">
        <v>437</v>
      </c>
      <c r="B15" t="s">
        <v>438</v>
      </c>
      <c r="C15" t="s">
        <v>437</v>
      </c>
      <c r="E15" t="s">
        <v>439</v>
      </c>
      <c r="J15" t="s">
        <v>440</v>
      </c>
      <c r="K15">
        <v>16</v>
      </c>
      <c r="L15" t="s">
        <v>441</v>
      </c>
      <c r="M15" t="s">
        <v>442</v>
      </c>
      <c r="N15" t="s">
        <v>443</v>
      </c>
      <c r="O15" t="s">
        <v>330</v>
      </c>
      <c r="P15" t="s">
        <v>330</v>
      </c>
      <c r="Q15" t="s">
        <v>346</v>
      </c>
      <c r="R15" t="s">
        <v>424</v>
      </c>
      <c r="S15">
        <v>16</v>
      </c>
      <c r="T15" t="s">
        <v>438</v>
      </c>
      <c r="U15" t="s">
        <v>438</v>
      </c>
      <c r="V15" t="s">
        <v>444</v>
      </c>
      <c r="W15" t="s">
        <v>437</v>
      </c>
      <c r="X15">
        <v>16</v>
      </c>
      <c r="Y15" t="s">
        <v>445</v>
      </c>
      <c r="Z15" t="s">
        <v>446</v>
      </c>
      <c r="AA15" t="s">
        <v>330</v>
      </c>
      <c r="AB15" t="s">
        <v>437</v>
      </c>
      <c r="AC15">
        <v>1</v>
      </c>
      <c r="AD15" t="s">
        <v>247</v>
      </c>
      <c r="AE15">
        <v>9</v>
      </c>
      <c r="AF15" t="s">
        <v>439</v>
      </c>
      <c r="AG15">
        <v>61</v>
      </c>
      <c r="AH15" t="s">
        <v>447</v>
      </c>
      <c r="AK15" t="s">
        <v>438</v>
      </c>
      <c r="AL15">
        <v>16</v>
      </c>
      <c r="AM15" t="s">
        <v>444</v>
      </c>
      <c r="AN15" t="s">
        <v>437</v>
      </c>
      <c r="AQ15" t="s">
        <v>353</v>
      </c>
      <c r="AR15" t="s">
        <v>354</v>
      </c>
      <c r="AT15" t="s">
        <v>336</v>
      </c>
      <c r="AU15" t="s">
        <v>448</v>
      </c>
      <c r="AV15" t="s">
        <v>336</v>
      </c>
    </row>
    <row r="16" spans="1:49" x14ac:dyDescent="0.25">
      <c r="A16" t="s">
        <v>449</v>
      </c>
      <c r="B16" t="s">
        <v>450</v>
      </c>
      <c r="C16" t="s">
        <v>449</v>
      </c>
      <c r="S16">
        <v>10</v>
      </c>
      <c r="T16" t="s">
        <v>450</v>
      </c>
      <c r="U16" t="s">
        <v>450</v>
      </c>
      <c r="V16" t="s">
        <v>451</v>
      </c>
      <c r="W16" t="s">
        <v>449</v>
      </c>
      <c r="X16">
        <v>10</v>
      </c>
      <c r="Y16" t="s">
        <v>452</v>
      </c>
      <c r="Z16" t="s">
        <v>453</v>
      </c>
      <c r="AA16" t="s">
        <v>330</v>
      </c>
      <c r="AB16" t="s">
        <v>449</v>
      </c>
      <c r="AC16">
        <v>1</v>
      </c>
      <c r="AD16" t="s">
        <v>247</v>
      </c>
      <c r="AK16" t="s">
        <v>450</v>
      </c>
      <c r="AL16">
        <v>10</v>
      </c>
      <c r="AM16" t="s">
        <v>451</v>
      </c>
      <c r="AN16" t="s">
        <v>449</v>
      </c>
      <c r="AT16" t="s">
        <v>336</v>
      </c>
      <c r="AV16" t="s">
        <v>336</v>
      </c>
    </row>
    <row r="17" spans="1:52" x14ac:dyDescent="0.25">
      <c r="A17" t="s">
        <v>454</v>
      </c>
      <c r="B17" t="s">
        <v>455</v>
      </c>
      <c r="C17" t="s">
        <v>454</v>
      </c>
      <c r="E17" t="s">
        <v>369</v>
      </c>
      <c r="S17">
        <v>260</v>
      </c>
      <c r="T17" t="s">
        <v>455</v>
      </c>
      <c r="U17" t="s">
        <v>455</v>
      </c>
      <c r="V17" t="s">
        <v>456</v>
      </c>
      <c r="W17" t="s">
        <v>454</v>
      </c>
      <c r="X17">
        <v>260</v>
      </c>
      <c r="Y17" t="s">
        <v>457</v>
      </c>
      <c r="Z17" t="s">
        <v>458</v>
      </c>
      <c r="AA17" t="s">
        <v>330</v>
      </c>
      <c r="AB17" t="s">
        <v>454</v>
      </c>
      <c r="AC17">
        <v>1</v>
      </c>
      <c r="AD17" t="s">
        <v>247</v>
      </c>
      <c r="AE17">
        <v>2</v>
      </c>
      <c r="AF17" t="s">
        <v>245</v>
      </c>
      <c r="AG17">
        <v>202</v>
      </c>
      <c r="AH17" t="s">
        <v>369</v>
      </c>
      <c r="AI17">
        <v>14</v>
      </c>
      <c r="AJ17" t="s">
        <v>459</v>
      </c>
      <c r="AK17" t="s">
        <v>455</v>
      </c>
      <c r="AL17">
        <v>260</v>
      </c>
      <c r="AM17" t="s">
        <v>456</v>
      </c>
      <c r="AN17" t="s">
        <v>454</v>
      </c>
      <c r="AR17" t="s">
        <v>354</v>
      </c>
      <c r="AT17" t="s">
        <v>336</v>
      </c>
      <c r="AV17" t="s">
        <v>336</v>
      </c>
    </row>
    <row r="18" spans="1:52" x14ac:dyDescent="0.25">
      <c r="A18" t="s">
        <v>460</v>
      </c>
      <c r="B18" t="s">
        <v>461</v>
      </c>
      <c r="C18" t="s">
        <v>460</v>
      </c>
      <c r="E18" t="s">
        <v>342</v>
      </c>
      <c r="F18" t="s">
        <v>462</v>
      </c>
      <c r="G18" t="s">
        <v>461</v>
      </c>
      <c r="H18">
        <v>1</v>
      </c>
      <c r="I18">
        <v>1</v>
      </c>
      <c r="J18" t="s">
        <v>343</v>
      </c>
      <c r="K18">
        <v>28</v>
      </c>
      <c r="L18" t="s">
        <v>462</v>
      </c>
      <c r="M18" t="s">
        <v>463</v>
      </c>
      <c r="N18" t="s">
        <v>345</v>
      </c>
      <c r="O18" t="s">
        <v>330</v>
      </c>
      <c r="P18" t="s">
        <v>330</v>
      </c>
      <c r="Q18" t="s">
        <v>346</v>
      </c>
      <c r="R18" t="s">
        <v>424</v>
      </c>
      <c r="S18">
        <v>28</v>
      </c>
      <c r="T18" t="s">
        <v>461</v>
      </c>
      <c r="U18" t="s">
        <v>461</v>
      </c>
      <c r="V18" t="s">
        <v>464</v>
      </c>
      <c r="W18" t="s">
        <v>460</v>
      </c>
      <c r="X18">
        <v>28</v>
      </c>
      <c r="Y18" t="s">
        <v>465</v>
      </c>
      <c r="Z18" t="s">
        <v>466</v>
      </c>
      <c r="AA18" t="s">
        <v>346</v>
      </c>
      <c r="AB18" t="s">
        <v>460</v>
      </c>
      <c r="AC18">
        <v>1</v>
      </c>
      <c r="AD18" t="s">
        <v>247</v>
      </c>
      <c r="AE18">
        <v>19</v>
      </c>
      <c r="AF18" t="s">
        <v>351</v>
      </c>
      <c r="AG18">
        <v>419</v>
      </c>
      <c r="AH18" t="s">
        <v>342</v>
      </c>
      <c r="AI18">
        <v>29</v>
      </c>
      <c r="AJ18" t="s">
        <v>352</v>
      </c>
      <c r="AK18" t="s">
        <v>461</v>
      </c>
      <c r="AL18">
        <v>28</v>
      </c>
      <c r="AM18" t="s">
        <v>464</v>
      </c>
      <c r="AN18" t="s">
        <v>460</v>
      </c>
      <c r="AQ18" t="s">
        <v>353</v>
      </c>
      <c r="AR18" t="s">
        <v>354</v>
      </c>
      <c r="AT18" t="s">
        <v>336</v>
      </c>
      <c r="AU18" t="s">
        <v>355</v>
      </c>
      <c r="AV18" t="s">
        <v>336</v>
      </c>
    </row>
    <row r="19" spans="1:52" x14ac:dyDescent="0.25">
      <c r="A19" t="s">
        <v>467</v>
      </c>
      <c r="B19" t="s">
        <v>468</v>
      </c>
      <c r="C19" t="s">
        <v>467</v>
      </c>
      <c r="D19" t="s">
        <v>469</v>
      </c>
      <c r="E19" t="s">
        <v>439</v>
      </c>
      <c r="J19" t="s">
        <v>440</v>
      </c>
      <c r="K19">
        <v>36</v>
      </c>
      <c r="L19" t="s">
        <v>470</v>
      </c>
      <c r="M19" t="s">
        <v>471</v>
      </c>
      <c r="N19" t="s">
        <v>329</v>
      </c>
      <c r="O19" t="s">
        <v>330</v>
      </c>
      <c r="P19" t="s">
        <v>330</v>
      </c>
      <c r="Q19" t="s">
        <v>330</v>
      </c>
      <c r="R19" t="s">
        <v>347</v>
      </c>
      <c r="S19">
        <v>36</v>
      </c>
      <c r="T19" t="s">
        <v>468</v>
      </c>
      <c r="U19" t="s">
        <v>468</v>
      </c>
      <c r="V19" t="s">
        <v>472</v>
      </c>
      <c r="W19" t="s">
        <v>467</v>
      </c>
      <c r="X19">
        <v>36</v>
      </c>
      <c r="Y19" t="s">
        <v>473</v>
      </c>
      <c r="Z19" t="s">
        <v>474</v>
      </c>
      <c r="AA19" t="s">
        <v>346</v>
      </c>
      <c r="AB19" t="s">
        <v>467</v>
      </c>
      <c r="AC19">
        <v>1</v>
      </c>
      <c r="AD19" t="s">
        <v>247</v>
      </c>
      <c r="AE19">
        <v>9</v>
      </c>
      <c r="AF19" t="s">
        <v>439</v>
      </c>
      <c r="AG19">
        <v>53</v>
      </c>
      <c r="AH19" t="s">
        <v>475</v>
      </c>
      <c r="AK19" t="s">
        <v>468</v>
      </c>
      <c r="AL19">
        <v>36</v>
      </c>
      <c r="AM19" t="s">
        <v>472</v>
      </c>
      <c r="AN19" t="s">
        <v>467</v>
      </c>
      <c r="AR19" t="s">
        <v>335</v>
      </c>
      <c r="AT19" t="s">
        <v>336</v>
      </c>
      <c r="AU19" t="s">
        <v>476</v>
      </c>
      <c r="AV19" t="s">
        <v>336</v>
      </c>
    </row>
    <row r="20" spans="1:52" x14ac:dyDescent="0.25">
      <c r="A20" t="s">
        <v>477</v>
      </c>
      <c r="B20" t="s">
        <v>478</v>
      </c>
      <c r="C20" t="s">
        <v>477</v>
      </c>
      <c r="D20" t="s">
        <v>332</v>
      </c>
      <c r="E20" t="s">
        <v>332</v>
      </c>
      <c r="F20" t="s">
        <v>479</v>
      </c>
      <c r="G20" t="s">
        <v>478</v>
      </c>
      <c r="H20">
        <v>1</v>
      </c>
      <c r="I20">
        <v>1</v>
      </c>
      <c r="J20" t="s">
        <v>326</v>
      </c>
      <c r="K20">
        <v>40</v>
      </c>
      <c r="L20" t="s">
        <v>479</v>
      </c>
      <c r="M20" t="s">
        <v>480</v>
      </c>
      <c r="N20" t="s">
        <v>329</v>
      </c>
      <c r="O20" t="s">
        <v>330</v>
      </c>
      <c r="P20" t="s">
        <v>330</v>
      </c>
      <c r="Q20" t="s">
        <v>330</v>
      </c>
      <c r="R20" t="s">
        <v>347</v>
      </c>
      <c r="S20">
        <v>40</v>
      </c>
      <c r="T20" t="s">
        <v>478</v>
      </c>
      <c r="U20" t="s">
        <v>478</v>
      </c>
      <c r="V20" t="s">
        <v>481</v>
      </c>
      <c r="W20" t="s">
        <v>477</v>
      </c>
      <c r="X20">
        <v>40</v>
      </c>
      <c r="Y20" t="s">
        <v>482</v>
      </c>
      <c r="Z20" t="s">
        <v>483</v>
      </c>
      <c r="AA20" t="s">
        <v>346</v>
      </c>
      <c r="AB20" t="s">
        <v>477</v>
      </c>
      <c r="AC20">
        <v>1</v>
      </c>
      <c r="AD20" t="s">
        <v>247</v>
      </c>
      <c r="AE20">
        <v>150</v>
      </c>
      <c r="AF20" t="s">
        <v>332</v>
      </c>
      <c r="AG20">
        <v>155</v>
      </c>
      <c r="AH20" t="s">
        <v>484</v>
      </c>
      <c r="AK20" t="s">
        <v>478</v>
      </c>
      <c r="AL20">
        <v>40</v>
      </c>
      <c r="AM20" t="s">
        <v>481</v>
      </c>
      <c r="AN20" t="s">
        <v>477</v>
      </c>
      <c r="AR20" t="s">
        <v>335</v>
      </c>
      <c r="AT20" t="s">
        <v>336</v>
      </c>
      <c r="AU20" t="s">
        <v>485</v>
      </c>
      <c r="AV20" t="s">
        <v>336</v>
      </c>
    </row>
    <row r="21" spans="1:52" x14ac:dyDescent="0.25">
      <c r="A21" t="s">
        <v>486</v>
      </c>
      <c r="B21" t="s">
        <v>267</v>
      </c>
      <c r="C21" t="s">
        <v>486</v>
      </c>
      <c r="D21" t="s">
        <v>332</v>
      </c>
      <c r="E21" t="s">
        <v>332</v>
      </c>
      <c r="F21" t="s">
        <v>487</v>
      </c>
      <c r="G21" t="s">
        <v>267</v>
      </c>
      <c r="H21">
        <v>1</v>
      </c>
      <c r="I21">
        <v>1</v>
      </c>
      <c r="J21" t="s">
        <v>360</v>
      </c>
      <c r="K21">
        <v>31</v>
      </c>
      <c r="L21" t="s">
        <v>487</v>
      </c>
      <c r="M21" t="s">
        <v>488</v>
      </c>
      <c r="N21" t="s">
        <v>433</v>
      </c>
      <c r="O21" t="s">
        <v>330</v>
      </c>
      <c r="P21" t="s">
        <v>346</v>
      </c>
      <c r="Q21" t="s">
        <v>330</v>
      </c>
      <c r="R21" t="s">
        <v>362</v>
      </c>
      <c r="S21">
        <v>31</v>
      </c>
      <c r="T21" t="s">
        <v>267</v>
      </c>
      <c r="U21" t="s">
        <v>267</v>
      </c>
      <c r="V21" t="s">
        <v>489</v>
      </c>
      <c r="W21" t="s">
        <v>486</v>
      </c>
      <c r="X21">
        <v>31</v>
      </c>
      <c r="Y21" t="s">
        <v>490</v>
      </c>
      <c r="Z21" t="s">
        <v>491</v>
      </c>
      <c r="AA21" t="s">
        <v>346</v>
      </c>
      <c r="AB21" t="s">
        <v>486</v>
      </c>
      <c r="AC21">
        <v>1</v>
      </c>
      <c r="AD21" t="s">
        <v>247</v>
      </c>
      <c r="AE21">
        <v>142</v>
      </c>
      <c r="AF21" t="s">
        <v>246</v>
      </c>
      <c r="AG21">
        <v>145</v>
      </c>
      <c r="AH21" t="s">
        <v>420</v>
      </c>
      <c r="AK21" t="s">
        <v>267</v>
      </c>
      <c r="AL21">
        <v>31</v>
      </c>
      <c r="AM21" t="s">
        <v>489</v>
      </c>
      <c r="AN21" t="s">
        <v>486</v>
      </c>
      <c r="AP21" t="s">
        <v>353</v>
      </c>
      <c r="AR21" t="s">
        <v>354</v>
      </c>
      <c r="AT21" t="s">
        <v>336</v>
      </c>
      <c r="AU21" t="s">
        <v>416</v>
      </c>
      <c r="AV21" t="s">
        <v>336</v>
      </c>
    </row>
    <row r="22" spans="1:52" x14ac:dyDescent="0.25">
      <c r="A22" t="s">
        <v>492</v>
      </c>
      <c r="B22" t="s">
        <v>493</v>
      </c>
      <c r="C22" t="s">
        <v>492</v>
      </c>
      <c r="D22" t="s">
        <v>245</v>
      </c>
      <c r="E22" t="s">
        <v>369</v>
      </c>
      <c r="F22" t="s">
        <v>494</v>
      </c>
      <c r="G22" t="s">
        <v>493</v>
      </c>
      <c r="H22">
        <v>1</v>
      </c>
      <c r="I22">
        <v>1</v>
      </c>
      <c r="J22" t="s">
        <v>371</v>
      </c>
      <c r="K22">
        <v>108</v>
      </c>
      <c r="L22" t="s">
        <v>494</v>
      </c>
      <c r="M22" t="s">
        <v>493</v>
      </c>
      <c r="N22" t="s">
        <v>372</v>
      </c>
      <c r="O22" t="s">
        <v>346</v>
      </c>
      <c r="P22" t="s">
        <v>346</v>
      </c>
      <c r="Q22" t="s">
        <v>330</v>
      </c>
      <c r="R22" t="s">
        <v>362</v>
      </c>
      <c r="S22">
        <v>108</v>
      </c>
      <c r="T22" t="s">
        <v>493</v>
      </c>
      <c r="U22" t="s">
        <v>493</v>
      </c>
      <c r="V22" t="s">
        <v>495</v>
      </c>
      <c r="W22" t="s">
        <v>492</v>
      </c>
      <c r="X22">
        <v>108</v>
      </c>
      <c r="Y22" t="s">
        <v>496</v>
      </c>
      <c r="Z22" t="s">
        <v>497</v>
      </c>
      <c r="AA22" t="s">
        <v>346</v>
      </c>
      <c r="AB22" t="s">
        <v>492</v>
      </c>
      <c r="AC22">
        <v>1</v>
      </c>
      <c r="AD22" t="s">
        <v>247</v>
      </c>
      <c r="AE22">
        <v>2</v>
      </c>
      <c r="AF22" t="s">
        <v>245</v>
      </c>
      <c r="AG22">
        <v>202</v>
      </c>
      <c r="AH22" t="s">
        <v>369</v>
      </c>
      <c r="AI22">
        <v>14</v>
      </c>
      <c r="AJ22" t="s">
        <v>459</v>
      </c>
      <c r="AK22" t="s">
        <v>493</v>
      </c>
      <c r="AL22">
        <v>108</v>
      </c>
      <c r="AM22" t="s">
        <v>495</v>
      </c>
      <c r="AN22" t="s">
        <v>492</v>
      </c>
      <c r="AO22" t="s">
        <v>353</v>
      </c>
      <c r="AP22" t="s">
        <v>353</v>
      </c>
      <c r="AR22" t="s">
        <v>354</v>
      </c>
      <c r="AT22" t="s">
        <v>336</v>
      </c>
      <c r="AU22" t="s">
        <v>498</v>
      </c>
      <c r="AV22" t="s">
        <v>336</v>
      </c>
    </row>
    <row r="23" spans="1:52" x14ac:dyDescent="0.25">
      <c r="A23" t="s">
        <v>499</v>
      </c>
      <c r="B23" t="s">
        <v>500</v>
      </c>
      <c r="C23" t="s">
        <v>499</v>
      </c>
      <c r="D23" t="s">
        <v>332</v>
      </c>
      <c r="E23" t="s">
        <v>332</v>
      </c>
      <c r="J23" t="s">
        <v>326</v>
      </c>
      <c r="K23">
        <v>56</v>
      </c>
      <c r="L23" t="s">
        <v>501</v>
      </c>
      <c r="M23" t="s">
        <v>502</v>
      </c>
      <c r="N23" t="s">
        <v>329</v>
      </c>
      <c r="O23" t="s">
        <v>330</v>
      </c>
      <c r="P23" t="s">
        <v>330</v>
      </c>
      <c r="Q23" t="s">
        <v>330</v>
      </c>
      <c r="R23" t="s">
        <v>347</v>
      </c>
      <c r="S23">
        <v>56</v>
      </c>
      <c r="T23" t="s">
        <v>500</v>
      </c>
      <c r="U23" t="s">
        <v>500</v>
      </c>
      <c r="V23" t="s">
        <v>503</v>
      </c>
      <c r="W23" t="s">
        <v>499</v>
      </c>
      <c r="X23">
        <v>56</v>
      </c>
      <c r="Y23" t="s">
        <v>504</v>
      </c>
      <c r="Z23" t="s">
        <v>505</v>
      </c>
      <c r="AA23" t="s">
        <v>346</v>
      </c>
      <c r="AB23" t="s">
        <v>499</v>
      </c>
      <c r="AC23">
        <v>1</v>
      </c>
      <c r="AD23" t="s">
        <v>247</v>
      </c>
      <c r="AE23">
        <v>150</v>
      </c>
      <c r="AF23" t="s">
        <v>332</v>
      </c>
      <c r="AG23">
        <v>155</v>
      </c>
      <c r="AH23" t="s">
        <v>484</v>
      </c>
      <c r="AK23" t="s">
        <v>500</v>
      </c>
      <c r="AL23">
        <v>56</v>
      </c>
      <c r="AM23" t="s">
        <v>503</v>
      </c>
      <c r="AN23" t="s">
        <v>499</v>
      </c>
      <c r="AR23" t="s">
        <v>335</v>
      </c>
      <c r="AT23" t="s">
        <v>336</v>
      </c>
      <c r="AU23" t="s">
        <v>485</v>
      </c>
      <c r="AV23" t="s">
        <v>336</v>
      </c>
    </row>
    <row r="24" spans="1:52" x14ac:dyDescent="0.25">
      <c r="A24" t="s">
        <v>506</v>
      </c>
      <c r="B24" t="s">
        <v>507</v>
      </c>
      <c r="C24" t="s">
        <v>506</v>
      </c>
      <c r="D24" t="s">
        <v>245</v>
      </c>
      <c r="E24" t="s">
        <v>369</v>
      </c>
      <c r="F24" t="s">
        <v>508</v>
      </c>
      <c r="G24" t="s">
        <v>507</v>
      </c>
      <c r="H24">
        <v>1</v>
      </c>
      <c r="I24">
        <v>1</v>
      </c>
      <c r="J24" t="s">
        <v>371</v>
      </c>
      <c r="K24">
        <v>204</v>
      </c>
      <c r="L24" t="s">
        <v>508</v>
      </c>
      <c r="M24" t="s">
        <v>509</v>
      </c>
      <c r="N24" t="s">
        <v>372</v>
      </c>
      <c r="O24" t="s">
        <v>346</v>
      </c>
      <c r="P24" t="s">
        <v>330</v>
      </c>
      <c r="Q24" t="s">
        <v>330</v>
      </c>
      <c r="R24" t="s">
        <v>362</v>
      </c>
      <c r="S24">
        <v>204</v>
      </c>
      <c r="T24" t="s">
        <v>507</v>
      </c>
      <c r="U24" t="s">
        <v>507</v>
      </c>
      <c r="V24" t="s">
        <v>510</v>
      </c>
      <c r="W24" t="s">
        <v>506</v>
      </c>
      <c r="X24">
        <v>204</v>
      </c>
      <c r="Y24" t="s">
        <v>511</v>
      </c>
      <c r="Z24" t="s">
        <v>512</v>
      </c>
      <c r="AA24" t="s">
        <v>346</v>
      </c>
      <c r="AB24" t="s">
        <v>506</v>
      </c>
      <c r="AC24">
        <v>1</v>
      </c>
      <c r="AD24" t="s">
        <v>247</v>
      </c>
      <c r="AE24">
        <v>2</v>
      </c>
      <c r="AF24" t="s">
        <v>245</v>
      </c>
      <c r="AG24">
        <v>202</v>
      </c>
      <c r="AH24" t="s">
        <v>369</v>
      </c>
      <c r="AI24">
        <v>11</v>
      </c>
      <c r="AJ24" t="s">
        <v>513</v>
      </c>
      <c r="AK24" t="s">
        <v>507</v>
      </c>
      <c r="AL24">
        <v>204</v>
      </c>
      <c r="AM24" t="s">
        <v>510</v>
      </c>
      <c r="AN24" t="s">
        <v>506</v>
      </c>
      <c r="AO24" t="s">
        <v>353</v>
      </c>
      <c r="AR24" t="s">
        <v>354</v>
      </c>
      <c r="AT24" t="s">
        <v>336</v>
      </c>
      <c r="AU24" t="s">
        <v>514</v>
      </c>
      <c r="AV24" t="s">
        <v>336</v>
      </c>
    </row>
    <row r="25" spans="1:52" x14ac:dyDescent="0.25">
      <c r="A25" t="s">
        <v>515</v>
      </c>
      <c r="B25" t="s">
        <v>516</v>
      </c>
      <c r="C25" t="s">
        <v>515</v>
      </c>
      <c r="D25" t="s">
        <v>517</v>
      </c>
      <c r="K25" t="s">
        <v>343</v>
      </c>
      <c r="L25">
        <v>535</v>
      </c>
      <c r="M25" t="s">
        <v>518</v>
      </c>
      <c r="N25" t="s">
        <v>516</v>
      </c>
      <c r="O25" t="s">
        <v>519</v>
      </c>
      <c r="P25" t="s">
        <v>345</v>
      </c>
      <c r="Q25" t="s">
        <v>330</v>
      </c>
      <c r="R25" t="s">
        <v>330</v>
      </c>
      <c r="S25" t="s">
        <v>330</v>
      </c>
      <c r="T25" t="s">
        <v>331</v>
      </c>
      <c r="U25">
        <v>535</v>
      </c>
      <c r="V25" t="s">
        <v>516</v>
      </c>
      <c r="W25" t="s">
        <v>517</v>
      </c>
      <c r="X25" t="s">
        <v>516</v>
      </c>
      <c r="Y25" t="s">
        <v>517</v>
      </c>
      <c r="Z25" t="s">
        <v>520</v>
      </c>
      <c r="AA25" t="s">
        <v>515</v>
      </c>
      <c r="AB25">
        <v>535</v>
      </c>
      <c r="AC25" t="s">
        <v>521</v>
      </c>
      <c r="AD25" t="s">
        <v>522</v>
      </c>
      <c r="AE25" t="s">
        <v>330</v>
      </c>
      <c r="AX25" t="s">
        <v>411</v>
      </c>
      <c r="AY25" t="s">
        <v>355</v>
      </c>
      <c r="AZ25" t="s">
        <v>336</v>
      </c>
    </row>
    <row r="26" spans="1:52" x14ac:dyDescent="0.25">
      <c r="A26" t="s">
        <v>523</v>
      </c>
      <c r="B26" t="s">
        <v>524</v>
      </c>
      <c r="C26" t="s">
        <v>523</v>
      </c>
      <c r="D26" t="s">
        <v>245</v>
      </c>
      <c r="E26" t="s">
        <v>369</v>
      </c>
      <c r="J26" t="s">
        <v>371</v>
      </c>
      <c r="K26">
        <v>854</v>
      </c>
      <c r="L26" t="s">
        <v>525</v>
      </c>
      <c r="M26" t="s">
        <v>524</v>
      </c>
      <c r="N26" t="s">
        <v>372</v>
      </c>
      <c r="O26" t="s">
        <v>346</v>
      </c>
      <c r="P26" t="s">
        <v>346</v>
      </c>
      <c r="Q26" t="s">
        <v>330</v>
      </c>
      <c r="R26" t="s">
        <v>362</v>
      </c>
      <c r="S26">
        <v>854</v>
      </c>
      <c r="T26" t="s">
        <v>524</v>
      </c>
      <c r="U26" t="s">
        <v>524</v>
      </c>
      <c r="V26" t="s">
        <v>526</v>
      </c>
      <c r="W26" t="s">
        <v>523</v>
      </c>
      <c r="X26">
        <v>854</v>
      </c>
      <c r="Y26" t="s">
        <v>527</v>
      </c>
      <c r="Z26" t="s">
        <v>528</v>
      </c>
      <c r="AA26" t="s">
        <v>346</v>
      </c>
      <c r="AB26" t="s">
        <v>523</v>
      </c>
      <c r="AC26">
        <v>1</v>
      </c>
      <c r="AD26" t="s">
        <v>247</v>
      </c>
      <c r="AE26">
        <v>2</v>
      </c>
      <c r="AF26" t="s">
        <v>245</v>
      </c>
      <c r="AG26">
        <v>202</v>
      </c>
      <c r="AH26" t="s">
        <v>369</v>
      </c>
      <c r="AI26">
        <v>11</v>
      </c>
      <c r="AJ26" t="s">
        <v>513</v>
      </c>
      <c r="AK26" t="s">
        <v>524</v>
      </c>
      <c r="AL26">
        <v>854</v>
      </c>
      <c r="AM26" t="s">
        <v>526</v>
      </c>
      <c r="AN26" t="s">
        <v>523</v>
      </c>
      <c r="AO26" t="s">
        <v>353</v>
      </c>
      <c r="AP26" t="s">
        <v>353</v>
      </c>
      <c r="AR26" t="s">
        <v>354</v>
      </c>
      <c r="AT26" t="s">
        <v>336</v>
      </c>
      <c r="AU26" t="s">
        <v>514</v>
      </c>
      <c r="AV26" t="s">
        <v>336</v>
      </c>
    </row>
    <row r="27" spans="1:52" x14ac:dyDescent="0.25">
      <c r="A27" t="s">
        <v>529</v>
      </c>
      <c r="B27" t="s">
        <v>530</v>
      </c>
      <c r="C27" t="s">
        <v>529</v>
      </c>
      <c r="D27" t="s">
        <v>531</v>
      </c>
      <c r="E27" t="s">
        <v>366</v>
      </c>
      <c r="F27" t="s">
        <v>532</v>
      </c>
      <c r="G27" t="s">
        <v>530</v>
      </c>
      <c r="H27">
        <v>1</v>
      </c>
      <c r="I27">
        <v>1</v>
      </c>
      <c r="J27" t="s">
        <v>360</v>
      </c>
      <c r="K27">
        <v>50</v>
      </c>
      <c r="L27" t="s">
        <v>532</v>
      </c>
      <c r="M27" t="s">
        <v>530</v>
      </c>
      <c r="N27" t="s">
        <v>361</v>
      </c>
      <c r="O27" t="s">
        <v>346</v>
      </c>
      <c r="P27" t="s">
        <v>330</v>
      </c>
      <c r="Q27" t="s">
        <v>330</v>
      </c>
      <c r="R27" t="s">
        <v>362</v>
      </c>
      <c r="S27">
        <v>50</v>
      </c>
      <c r="T27" t="s">
        <v>530</v>
      </c>
      <c r="U27" t="s">
        <v>530</v>
      </c>
      <c r="V27" t="s">
        <v>533</v>
      </c>
      <c r="W27" t="s">
        <v>529</v>
      </c>
      <c r="X27">
        <v>50</v>
      </c>
      <c r="Y27" t="s">
        <v>534</v>
      </c>
      <c r="Z27" t="s">
        <v>535</v>
      </c>
      <c r="AA27" t="s">
        <v>346</v>
      </c>
      <c r="AB27" t="s">
        <v>529</v>
      </c>
      <c r="AC27">
        <v>1</v>
      </c>
      <c r="AD27" t="s">
        <v>247</v>
      </c>
      <c r="AE27">
        <v>142</v>
      </c>
      <c r="AF27" t="s">
        <v>246</v>
      </c>
      <c r="AG27">
        <v>34</v>
      </c>
      <c r="AH27" t="s">
        <v>366</v>
      </c>
      <c r="AK27" t="s">
        <v>530</v>
      </c>
      <c r="AL27">
        <v>50</v>
      </c>
      <c r="AM27" t="s">
        <v>533</v>
      </c>
      <c r="AN27" t="s">
        <v>529</v>
      </c>
      <c r="AO27" t="s">
        <v>353</v>
      </c>
      <c r="AR27" t="s">
        <v>354</v>
      </c>
      <c r="AT27" t="s">
        <v>336</v>
      </c>
      <c r="AU27" t="s">
        <v>361</v>
      </c>
      <c r="AV27" t="s">
        <v>336</v>
      </c>
    </row>
    <row r="28" spans="1:52" x14ac:dyDescent="0.25">
      <c r="A28" t="s">
        <v>536</v>
      </c>
      <c r="B28" t="s">
        <v>537</v>
      </c>
      <c r="C28" t="s">
        <v>536</v>
      </c>
      <c r="F28" t="s">
        <v>538</v>
      </c>
      <c r="G28" t="s">
        <v>537</v>
      </c>
      <c r="H28">
        <v>1</v>
      </c>
      <c r="I28">
        <v>1</v>
      </c>
      <c r="J28" t="s">
        <v>326</v>
      </c>
      <c r="K28">
        <v>100</v>
      </c>
      <c r="L28" t="s">
        <v>538</v>
      </c>
      <c r="M28" t="s">
        <v>539</v>
      </c>
      <c r="N28" t="s">
        <v>329</v>
      </c>
      <c r="O28" t="s">
        <v>330</v>
      </c>
      <c r="P28" t="s">
        <v>330</v>
      </c>
      <c r="Q28" t="s">
        <v>330</v>
      </c>
      <c r="R28" t="s">
        <v>395</v>
      </c>
      <c r="S28">
        <v>100</v>
      </c>
      <c r="T28" t="s">
        <v>537</v>
      </c>
      <c r="U28" t="s">
        <v>537</v>
      </c>
      <c r="V28" t="s">
        <v>540</v>
      </c>
      <c r="W28" t="s">
        <v>536</v>
      </c>
      <c r="X28">
        <v>100</v>
      </c>
      <c r="Y28" t="s">
        <v>541</v>
      </c>
      <c r="Z28" t="s">
        <v>542</v>
      </c>
      <c r="AA28" t="s">
        <v>346</v>
      </c>
      <c r="AB28" t="s">
        <v>536</v>
      </c>
      <c r="AC28">
        <v>1</v>
      </c>
      <c r="AD28" t="s">
        <v>247</v>
      </c>
      <c r="AE28">
        <v>150</v>
      </c>
      <c r="AF28" t="s">
        <v>332</v>
      </c>
      <c r="AG28">
        <v>151</v>
      </c>
      <c r="AH28" t="s">
        <v>543</v>
      </c>
      <c r="AK28" t="s">
        <v>537</v>
      </c>
      <c r="AL28">
        <v>100</v>
      </c>
      <c r="AM28" t="s">
        <v>540</v>
      </c>
      <c r="AN28" t="s">
        <v>536</v>
      </c>
      <c r="AR28" t="s">
        <v>335</v>
      </c>
      <c r="AT28" t="s">
        <v>336</v>
      </c>
      <c r="AU28" t="s">
        <v>544</v>
      </c>
      <c r="AV28" t="s">
        <v>336</v>
      </c>
    </row>
    <row r="29" spans="1:52" x14ac:dyDescent="0.25">
      <c r="A29" t="s">
        <v>545</v>
      </c>
      <c r="B29" t="s">
        <v>546</v>
      </c>
      <c r="C29" t="s">
        <v>545</v>
      </c>
      <c r="D29" t="s">
        <v>357</v>
      </c>
      <c r="E29" t="s">
        <v>358</v>
      </c>
      <c r="F29" t="s">
        <v>547</v>
      </c>
      <c r="G29" t="s">
        <v>546</v>
      </c>
      <c r="H29">
        <v>1</v>
      </c>
      <c r="I29">
        <v>1</v>
      </c>
      <c r="J29" t="s">
        <v>360</v>
      </c>
      <c r="K29">
        <v>48</v>
      </c>
      <c r="L29" t="s">
        <v>547</v>
      </c>
      <c r="M29" t="s">
        <v>548</v>
      </c>
      <c r="N29" t="s">
        <v>416</v>
      </c>
      <c r="O29" t="s">
        <v>330</v>
      </c>
      <c r="P29" t="s">
        <v>330</v>
      </c>
      <c r="Q29" t="s">
        <v>330</v>
      </c>
      <c r="R29" t="s">
        <v>347</v>
      </c>
      <c r="S29">
        <v>48</v>
      </c>
      <c r="T29" t="s">
        <v>546</v>
      </c>
      <c r="U29" t="s">
        <v>546</v>
      </c>
      <c r="V29" t="s">
        <v>549</v>
      </c>
      <c r="W29" t="s">
        <v>545</v>
      </c>
      <c r="X29">
        <v>48</v>
      </c>
      <c r="Y29" t="s">
        <v>550</v>
      </c>
      <c r="Z29" t="s">
        <v>551</v>
      </c>
      <c r="AA29" t="s">
        <v>346</v>
      </c>
      <c r="AB29" t="s">
        <v>545</v>
      </c>
      <c r="AC29">
        <v>1</v>
      </c>
      <c r="AD29" t="s">
        <v>247</v>
      </c>
      <c r="AE29">
        <v>142</v>
      </c>
      <c r="AF29" t="s">
        <v>246</v>
      </c>
      <c r="AG29">
        <v>145</v>
      </c>
      <c r="AH29" t="s">
        <v>420</v>
      </c>
      <c r="AK29" t="s">
        <v>546</v>
      </c>
      <c r="AL29">
        <v>48</v>
      </c>
      <c r="AM29" t="s">
        <v>549</v>
      </c>
      <c r="AN29" t="s">
        <v>545</v>
      </c>
      <c r="AR29" t="s">
        <v>354</v>
      </c>
      <c r="AT29" t="s">
        <v>336</v>
      </c>
      <c r="AU29" t="s">
        <v>416</v>
      </c>
      <c r="AV29" t="s">
        <v>336</v>
      </c>
    </row>
    <row r="30" spans="1:52" x14ac:dyDescent="0.25">
      <c r="A30" t="s">
        <v>552</v>
      </c>
      <c r="B30" t="s">
        <v>553</v>
      </c>
      <c r="C30" t="s">
        <v>552</v>
      </c>
      <c r="D30" t="s">
        <v>351</v>
      </c>
      <c r="E30" t="s">
        <v>342</v>
      </c>
      <c r="J30" t="s">
        <v>343</v>
      </c>
      <c r="K30">
        <v>44</v>
      </c>
      <c r="L30" t="s">
        <v>554</v>
      </c>
      <c r="M30" t="s">
        <v>553</v>
      </c>
      <c r="N30" t="s">
        <v>345</v>
      </c>
      <c r="O30" t="s">
        <v>330</v>
      </c>
      <c r="P30" t="s">
        <v>330</v>
      </c>
      <c r="Q30" t="s">
        <v>346</v>
      </c>
      <c r="R30" t="s">
        <v>347</v>
      </c>
      <c r="S30">
        <v>44</v>
      </c>
      <c r="T30" t="s">
        <v>555</v>
      </c>
      <c r="V30" t="s">
        <v>556</v>
      </c>
      <c r="W30" t="s">
        <v>552</v>
      </c>
      <c r="X30">
        <v>44</v>
      </c>
      <c r="AB30" t="s">
        <v>552</v>
      </c>
      <c r="AC30">
        <v>1</v>
      </c>
      <c r="AD30" t="s">
        <v>247</v>
      </c>
      <c r="AE30">
        <v>19</v>
      </c>
      <c r="AF30" t="s">
        <v>351</v>
      </c>
      <c r="AG30">
        <v>419</v>
      </c>
      <c r="AH30" t="s">
        <v>342</v>
      </c>
      <c r="AI30">
        <v>29</v>
      </c>
      <c r="AJ30" t="s">
        <v>352</v>
      </c>
      <c r="AK30" t="s">
        <v>553</v>
      </c>
      <c r="AL30">
        <v>44</v>
      </c>
      <c r="AM30" t="s">
        <v>556</v>
      </c>
      <c r="AN30" t="s">
        <v>552</v>
      </c>
      <c r="AQ30" t="s">
        <v>353</v>
      </c>
      <c r="AR30" t="s">
        <v>354</v>
      </c>
      <c r="AT30" t="s">
        <v>336</v>
      </c>
      <c r="AU30" t="s">
        <v>355</v>
      </c>
      <c r="AV30" t="s">
        <v>336</v>
      </c>
    </row>
    <row r="31" spans="1:52" x14ac:dyDescent="0.25">
      <c r="A31" t="s">
        <v>552</v>
      </c>
      <c r="B31" t="s">
        <v>553</v>
      </c>
      <c r="C31" t="s">
        <v>552</v>
      </c>
      <c r="D31" t="s">
        <v>351</v>
      </c>
      <c r="E31" t="s">
        <v>342</v>
      </c>
      <c r="J31" t="s">
        <v>343</v>
      </c>
      <c r="K31">
        <v>44</v>
      </c>
      <c r="L31" t="s">
        <v>554</v>
      </c>
      <c r="M31" t="s">
        <v>553</v>
      </c>
      <c r="N31" t="s">
        <v>345</v>
      </c>
      <c r="O31" t="s">
        <v>330</v>
      </c>
      <c r="P31" t="s">
        <v>330</v>
      </c>
      <c r="Q31" t="s">
        <v>346</v>
      </c>
      <c r="R31" t="s">
        <v>347</v>
      </c>
      <c r="S31">
        <v>44</v>
      </c>
      <c r="T31" t="s">
        <v>553</v>
      </c>
      <c r="U31" t="s">
        <v>553</v>
      </c>
      <c r="V31" t="s">
        <v>556</v>
      </c>
      <c r="W31" t="s">
        <v>552</v>
      </c>
      <c r="X31">
        <v>44</v>
      </c>
      <c r="Y31" t="s">
        <v>557</v>
      </c>
      <c r="Z31" t="s">
        <v>558</v>
      </c>
      <c r="AA31" t="s">
        <v>346</v>
      </c>
      <c r="AB31" t="s">
        <v>552</v>
      </c>
      <c r="AC31">
        <v>1</v>
      </c>
      <c r="AD31" t="s">
        <v>247</v>
      </c>
      <c r="AE31">
        <v>19</v>
      </c>
      <c r="AF31" t="s">
        <v>351</v>
      </c>
      <c r="AG31">
        <v>419</v>
      </c>
      <c r="AH31" t="s">
        <v>342</v>
      </c>
      <c r="AI31">
        <v>29</v>
      </c>
      <c r="AJ31" t="s">
        <v>352</v>
      </c>
      <c r="AK31" t="s">
        <v>553</v>
      </c>
      <c r="AL31">
        <v>44</v>
      </c>
      <c r="AM31" t="s">
        <v>556</v>
      </c>
      <c r="AN31" t="s">
        <v>552</v>
      </c>
      <c r="AQ31" t="s">
        <v>353</v>
      </c>
      <c r="AR31" t="s">
        <v>354</v>
      </c>
      <c r="AT31" t="s">
        <v>336</v>
      </c>
      <c r="AU31" t="s">
        <v>355</v>
      </c>
      <c r="AV31" t="s">
        <v>336</v>
      </c>
    </row>
    <row r="32" spans="1:52" x14ac:dyDescent="0.25">
      <c r="A32" t="s">
        <v>559</v>
      </c>
      <c r="B32" t="s">
        <v>560</v>
      </c>
      <c r="C32" t="s">
        <v>559</v>
      </c>
      <c r="D32" t="s">
        <v>332</v>
      </c>
      <c r="E32" t="s">
        <v>332</v>
      </c>
      <c r="F32" t="s">
        <v>561</v>
      </c>
      <c r="G32" t="s">
        <v>560</v>
      </c>
      <c r="H32">
        <v>1</v>
      </c>
      <c r="I32">
        <v>1</v>
      </c>
      <c r="J32" t="s">
        <v>326</v>
      </c>
      <c r="K32">
        <v>70</v>
      </c>
      <c r="L32" t="s">
        <v>561</v>
      </c>
      <c r="M32" t="s">
        <v>562</v>
      </c>
      <c r="N32" t="s">
        <v>329</v>
      </c>
      <c r="O32" t="s">
        <v>330</v>
      </c>
      <c r="P32" t="s">
        <v>330</v>
      </c>
      <c r="Q32" t="s">
        <v>330</v>
      </c>
      <c r="R32" t="s">
        <v>395</v>
      </c>
      <c r="S32">
        <v>70</v>
      </c>
      <c r="T32" t="s">
        <v>560</v>
      </c>
      <c r="U32" t="s">
        <v>560</v>
      </c>
      <c r="V32" t="s">
        <v>563</v>
      </c>
      <c r="W32" t="s">
        <v>559</v>
      </c>
      <c r="X32">
        <v>70</v>
      </c>
      <c r="Y32" t="s">
        <v>564</v>
      </c>
      <c r="Z32" t="s">
        <v>565</v>
      </c>
      <c r="AA32" t="s">
        <v>346</v>
      </c>
      <c r="AB32" t="s">
        <v>559</v>
      </c>
      <c r="AC32">
        <v>1</v>
      </c>
      <c r="AD32" t="s">
        <v>247</v>
      </c>
      <c r="AE32">
        <v>150</v>
      </c>
      <c r="AF32" t="s">
        <v>332</v>
      </c>
      <c r="AG32">
        <v>39</v>
      </c>
      <c r="AH32" t="s">
        <v>399</v>
      </c>
      <c r="AK32" t="s">
        <v>560</v>
      </c>
      <c r="AL32">
        <v>70</v>
      </c>
      <c r="AM32" t="s">
        <v>563</v>
      </c>
      <c r="AN32" t="s">
        <v>559</v>
      </c>
      <c r="AR32" t="s">
        <v>335</v>
      </c>
      <c r="AT32" t="s">
        <v>336</v>
      </c>
      <c r="AU32" t="s">
        <v>400</v>
      </c>
      <c r="AV32" t="s">
        <v>336</v>
      </c>
    </row>
    <row r="33" spans="1:48" x14ac:dyDescent="0.25">
      <c r="A33" t="s">
        <v>566</v>
      </c>
      <c r="B33" t="s">
        <v>567</v>
      </c>
      <c r="C33" t="s">
        <v>566</v>
      </c>
      <c r="E33" t="s">
        <v>342</v>
      </c>
      <c r="G33" t="s">
        <v>568</v>
      </c>
      <c r="J33" t="s">
        <v>343</v>
      </c>
      <c r="K33">
        <v>652</v>
      </c>
      <c r="L33" t="s">
        <v>569</v>
      </c>
      <c r="M33" t="s">
        <v>568</v>
      </c>
      <c r="N33" t="s">
        <v>345</v>
      </c>
      <c r="O33" t="s">
        <v>330</v>
      </c>
      <c r="P33" t="s">
        <v>330</v>
      </c>
      <c r="Q33" t="s">
        <v>330</v>
      </c>
      <c r="R33" t="s">
        <v>331</v>
      </c>
      <c r="S33">
        <v>652</v>
      </c>
      <c r="T33" t="s">
        <v>567</v>
      </c>
      <c r="U33" t="s">
        <v>567</v>
      </c>
      <c r="V33" t="s">
        <v>570</v>
      </c>
      <c r="W33" t="s">
        <v>566</v>
      </c>
      <c r="X33">
        <v>652</v>
      </c>
      <c r="Y33" t="s">
        <v>571</v>
      </c>
      <c r="Z33" t="s">
        <v>572</v>
      </c>
      <c r="AA33" t="s">
        <v>330</v>
      </c>
      <c r="AB33" t="s">
        <v>566</v>
      </c>
      <c r="AC33">
        <v>1</v>
      </c>
      <c r="AD33" t="s">
        <v>247</v>
      </c>
      <c r="AE33">
        <v>19</v>
      </c>
      <c r="AF33" t="s">
        <v>351</v>
      </c>
      <c r="AG33">
        <v>419</v>
      </c>
      <c r="AH33" t="s">
        <v>342</v>
      </c>
      <c r="AI33">
        <v>29</v>
      </c>
      <c r="AJ33" t="s">
        <v>352</v>
      </c>
      <c r="AK33" t="s">
        <v>567</v>
      </c>
      <c r="AL33">
        <v>652</v>
      </c>
      <c r="AM33" t="s">
        <v>570</v>
      </c>
      <c r="AN33" t="s">
        <v>566</v>
      </c>
      <c r="AR33" t="s">
        <v>354</v>
      </c>
      <c r="AT33" t="s">
        <v>336</v>
      </c>
      <c r="AU33" t="s">
        <v>355</v>
      </c>
      <c r="AV33" t="s">
        <v>336</v>
      </c>
    </row>
    <row r="34" spans="1:48" x14ac:dyDescent="0.25">
      <c r="A34" t="s">
        <v>573</v>
      </c>
      <c r="B34" t="s">
        <v>268</v>
      </c>
      <c r="C34" t="s">
        <v>573</v>
      </c>
      <c r="D34" t="s">
        <v>332</v>
      </c>
      <c r="E34" t="s">
        <v>332</v>
      </c>
      <c r="F34" t="s">
        <v>574</v>
      </c>
      <c r="G34" t="s">
        <v>268</v>
      </c>
      <c r="H34">
        <v>1</v>
      </c>
      <c r="I34">
        <v>1</v>
      </c>
      <c r="J34" t="s">
        <v>326</v>
      </c>
      <c r="K34">
        <v>112</v>
      </c>
      <c r="L34" t="s">
        <v>574</v>
      </c>
      <c r="M34" t="s">
        <v>575</v>
      </c>
      <c r="N34" t="s">
        <v>329</v>
      </c>
      <c r="O34" t="s">
        <v>330</v>
      </c>
      <c r="P34" t="s">
        <v>330</v>
      </c>
      <c r="Q34" t="s">
        <v>330</v>
      </c>
      <c r="R34" t="s">
        <v>395</v>
      </c>
      <c r="S34">
        <v>112</v>
      </c>
      <c r="T34" t="s">
        <v>268</v>
      </c>
      <c r="U34" t="s">
        <v>268</v>
      </c>
      <c r="V34" t="s">
        <v>576</v>
      </c>
      <c r="W34" t="s">
        <v>573</v>
      </c>
      <c r="X34">
        <v>112</v>
      </c>
      <c r="Y34" t="s">
        <v>577</v>
      </c>
      <c r="Z34" t="s">
        <v>578</v>
      </c>
      <c r="AA34" t="s">
        <v>346</v>
      </c>
      <c r="AB34" t="s">
        <v>573</v>
      </c>
      <c r="AC34">
        <v>1</v>
      </c>
      <c r="AD34" t="s">
        <v>247</v>
      </c>
      <c r="AE34">
        <v>150</v>
      </c>
      <c r="AF34" t="s">
        <v>332</v>
      </c>
      <c r="AG34">
        <v>151</v>
      </c>
      <c r="AH34" t="s">
        <v>543</v>
      </c>
      <c r="AK34" t="s">
        <v>268</v>
      </c>
      <c r="AL34">
        <v>112</v>
      </c>
      <c r="AM34" t="s">
        <v>576</v>
      </c>
      <c r="AN34" t="s">
        <v>573</v>
      </c>
      <c r="AR34" t="s">
        <v>335</v>
      </c>
      <c r="AT34" t="s">
        <v>336</v>
      </c>
      <c r="AU34" t="s">
        <v>544</v>
      </c>
      <c r="AV34" t="s">
        <v>336</v>
      </c>
    </row>
    <row r="35" spans="1:48" x14ac:dyDescent="0.25">
      <c r="A35" t="s">
        <v>579</v>
      </c>
      <c r="B35" t="s">
        <v>580</v>
      </c>
      <c r="C35" t="s">
        <v>579</v>
      </c>
      <c r="D35" t="s">
        <v>351</v>
      </c>
      <c r="E35" t="s">
        <v>342</v>
      </c>
      <c r="J35" t="s">
        <v>343</v>
      </c>
      <c r="K35">
        <v>84</v>
      </c>
      <c r="L35" t="s">
        <v>581</v>
      </c>
      <c r="M35" t="s">
        <v>580</v>
      </c>
      <c r="N35" t="s">
        <v>345</v>
      </c>
      <c r="O35" t="s">
        <v>330</v>
      </c>
      <c r="P35" t="s">
        <v>330</v>
      </c>
      <c r="Q35" t="s">
        <v>346</v>
      </c>
      <c r="R35" t="s">
        <v>395</v>
      </c>
      <c r="S35">
        <v>84</v>
      </c>
      <c r="T35" t="s">
        <v>580</v>
      </c>
      <c r="U35" t="s">
        <v>580</v>
      </c>
      <c r="V35" t="s">
        <v>582</v>
      </c>
      <c r="W35" t="s">
        <v>579</v>
      </c>
      <c r="X35">
        <v>84</v>
      </c>
      <c r="Y35" t="s">
        <v>583</v>
      </c>
      <c r="Z35" t="s">
        <v>584</v>
      </c>
      <c r="AA35" t="s">
        <v>346</v>
      </c>
      <c r="AB35" t="s">
        <v>579</v>
      </c>
      <c r="AC35">
        <v>1</v>
      </c>
      <c r="AD35" t="s">
        <v>247</v>
      </c>
      <c r="AE35">
        <v>19</v>
      </c>
      <c r="AF35" t="s">
        <v>351</v>
      </c>
      <c r="AG35">
        <v>419</v>
      </c>
      <c r="AH35" t="s">
        <v>342</v>
      </c>
      <c r="AI35">
        <v>13</v>
      </c>
      <c r="AJ35" t="s">
        <v>585</v>
      </c>
      <c r="AK35" t="s">
        <v>580</v>
      </c>
      <c r="AL35">
        <v>84</v>
      </c>
      <c r="AM35" t="s">
        <v>582</v>
      </c>
      <c r="AN35" t="s">
        <v>579</v>
      </c>
      <c r="AQ35" t="s">
        <v>353</v>
      </c>
      <c r="AR35" t="s">
        <v>354</v>
      </c>
      <c r="AT35" t="s">
        <v>336</v>
      </c>
      <c r="AU35" t="s">
        <v>586</v>
      </c>
      <c r="AV35" t="s">
        <v>336</v>
      </c>
    </row>
    <row r="36" spans="1:48" x14ac:dyDescent="0.25">
      <c r="A36" t="s">
        <v>587</v>
      </c>
      <c r="B36" t="s">
        <v>588</v>
      </c>
      <c r="C36" t="s">
        <v>587</v>
      </c>
      <c r="J36" t="s">
        <v>343</v>
      </c>
      <c r="K36">
        <v>60</v>
      </c>
      <c r="L36" t="s">
        <v>589</v>
      </c>
      <c r="M36" t="s">
        <v>590</v>
      </c>
      <c r="N36" t="s">
        <v>329</v>
      </c>
      <c r="O36" t="s">
        <v>330</v>
      </c>
      <c r="P36" t="s">
        <v>330</v>
      </c>
      <c r="Q36" t="s">
        <v>330</v>
      </c>
      <c r="R36" t="s">
        <v>347</v>
      </c>
      <c r="S36">
        <v>60</v>
      </c>
      <c r="T36" t="s">
        <v>588</v>
      </c>
      <c r="U36" t="s">
        <v>588</v>
      </c>
      <c r="V36" t="s">
        <v>591</v>
      </c>
      <c r="W36" t="s">
        <v>587</v>
      </c>
      <c r="X36">
        <v>60</v>
      </c>
      <c r="Y36" t="s">
        <v>592</v>
      </c>
      <c r="Z36" t="s">
        <v>593</v>
      </c>
      <c r="AA36" t="s">
        <v>330</v>
      </c>
      <c r="AB36" t="s">
        <v>587</v>
      </c>
      <c r="AC36">
        <v>1</v>
      </c>
      <c r="AD36" t="s">
        <v>247</v>
      </c>
      <c r="AE36">
        <v>19</v>
      </c>
      <c r="AF36" t="s">
        <v>351</v>
      </c>
      <c r="AG36">
        <v>21</v>
      </c>
      <c r="AH36" t="s">
        <v>594</v>
      </c>
      <c r="AK36" t="s">
        <v>588</v>
      </c>
      <c r="AL36">
        <v>60</v>
      </c>
      <c r="AM36" t="s">
        <v>591</v>
      </c>
      <c r="AN36" t="s">
        <v>587</v>
      </c>
      <c r="AR36" t="s">
        <v>335</v>
      </c>
      <c r="AT36" t="s">
        <v>336</v>
      </c>
      <c r="AU36" t="s">
        <v>595</v>
      </c>
      <c r="AV36" t="s">
        <v>336</v>
      </c>
    </row>
    <row r="37" spans="1:48" x14ac:dyDescent="0.25">
      <c r="A37" t="s">
        <v>596</v>
      </c>
      <c r="B37" t="s">
        <v>597</v>
      </c>
      <c r="C37" t="s">
        <v>596</v>
      </c>
      <c r="D37" t="s">
        <v>351</v>
      </c>
      <c r="E37" t="s">
        <v>342</v>
      </c>
      <c r="F37" t="s">
        <v>598</v>
      </c>
      <c r="G37" t="s">
        <v>599</v>
      </c>
      <c r="H37">
        <v>1</v>
      </c>
      <c r="I37">
        <v>1</v>
      </c>
      <c r="J37" t="s">
        <v>343</v>
      </c>
      <c r="K37">
        <v>68</v>
      </c>
      <c r="L37" t="s">
        <v>600</v>
      </c>
      <c r="M37" t="s">
        <v>601</v>
      </c>
      <c r="N37" t="s">
        <v>345</v>
      </c>
      <c r="O37" t="s">
        <v>330</v>
      </c>
      <c r="P37" t="s">
        <v>346</v>
      </c>
      <c r="Q37" t="s">
        <v>330</v>
      </c>
      <c r="R37" t="s">
        <v>395</v>
      </c>
      <c r="S37">
        <v>68</v>
      </c>
      <c r="T37" t="s">
        <v>599</v>
      </c>
      <c r="U37" t="s">
        <v>602</v>
      </c>
      <c r="V37" t="s">
        <v>603</v>
      </c>
      <c r="W37" t="s">
        <v>596</v>
      </c>
      <c r="X37">
        <v>68</v>
      </c>
      <c r="Y37" t="s">
        <v>604</v>
      </c>
      <c r="Z37" t="s">
        <v>605</v>
      </c>
      <c r="AA37" t="s">
        <v>346</v>
      </c>
      <c r="AB37" t="s">
        <v>596</v>
      </c>
      <c r="AC37">
        <v>1</v>
      </c>
      <c r="AD37" t="s">
        <v>247</v>
      </c>
      <c r="AE37">
        <v>19</v>
      </c>
      <c r="AF37" t="s">
        <v>351</v>
      </c>
      <c r="AG37">
        <v>419</v>
      </c>
      <c r="AH37" t="s">
        <v>342</v>
      </c>
      <c r="AI37">
        <v>5</v>
      </c>
      <c r="AJ37" t="s">
        <v>428</v>
      </c>
      <c r="AK37" t="s">
        <v>597</v>
      </c>
      <c r="AL37">
        <v>68</v>
      </c>
      <c r="AM37" t="s">
        <v>603</v>
      </c>
      <c r="AN37" t="s">
        <v>596</v>
      </c>
      <c r="AP37" t="s">
        <v>353</v>
      </c>
      <c r="AR37" t="s">
        <v>354</v>
      </c>
      <c r="AT37" t="s">
        <v>336</v>
      </c>
      <c r="AU37" t="s">
        <v>429</v>
      </c>
      <c r="AV37" t="s">
        <v>336</v>
      </c>
    </row>
    <row r="38" spans="1:48" x14ac:dyDescent="0.25">
      <c r="A38" t="s">
        <v>596</v>
      </c>
      <c r="B38" t="s">
        <v>597</v>
      </c>
      <c r="C38" t="s">
        <v>596</v>
      </c>
      <c r="D38" t="s">
        <v>351</v>
      </c>
      <c r="E38" t="s">
        <v>342</v>
      </c>
      <c r="F38" t="s">
        <v>598</v>
      </c>
      <c r="G38" t="s">
        <v>599</v>
      </c>
      <c r="H38">
        <v>1</v>
      </c>
      <c r="I38">
        <v>1</v>
      </c>
      <c r="J38" t="s">
        <v>343</v>
      </c>
      <c r="K38">
        <v>68</v>
      </c>
      <c r="L38" t="s">
        <v>600</v>
      </c>
      <c r="M38" t="s">
        <v>601</v>
      </c>
      <c r="N38" t="s">
        <v>345</v>
      </c>
      <c r="O38" t="s">
        <v>330</v>
      </c>
      <c r="P38" t="s">
        <v>346</v>
      </c>
      <c r="Q38" t="s">
        <v>330</v>
      </c>
      <c r="R38" t="s">
        <v>395</v>
      </c>
      <c r="S38">
        <v>68</v>
      </c>
      <c r="T38" t="s">
        <v>597</v>
      </c>
      <c r="U38" t="s">
        <v>602</v>
      </c>
      <c r="V38" t="s">
        <v>603</v>
      </c>
      <c r="W38" t="s">
        <v>596</v>
      </c>
      <c r="X38">
        <v>68</v>
      </c>
      <c r="Y38" t="s">
        <v>604</v>
      </c>
      <c r="Z38" t="s">
        <v>605</v>
      </c>
      <c r="AA38" t="s">
        <v>346</v>
      </c>
      <c r="AB38" t="s">
        <v>596</v>
      </c>
      <c r="AC38">
        <v>1</v>
      </c>
      <c r="AD38" t="s">
        <v>247</v>
      </c>
      <c r="AE38">
        <v>19</v>
      </c>
      <c r="AF38" t="s">
        <v>351</v>
      </c>
      <c r="AG38">
        <v>419</v>
      </c>
      <c r="AH38" t="s">
        <v>342</v>
      </c>
      <c r="AI38">
        <v>5</v>
      </c>
      <c r="AJ38" t="s">
        <v>428</v>
      </c>
      <c r="AK38" t="s">
        <v>597</v>
      </c>
      <c r="AL38">
        <v>68</v>
      </c>
      <c r="AM38" t="s">
        <v>603</v>
      </c>
      <c r="AN38" t="s">
        <v>596</v>
      </c>
      <c r="AP38" t="s">
        <v>353</v>
      </c>
      <c r="AR38" t="s">
        <v>354</v>
      </c>
      <c r="AT38" t="s">
        <v>336</v>
      </c>
      <c r="AU38" t="s">
        <v>429</v>
      </c>
      <c r="AV38" t="s">
        <v>336</v>
      </c>
    </row>
    <row r="39" spans="1:48" x14ac:dyDescent="0.25">
      <c r="A39" t="s">
        <v>520</v>
      </c>
      <c r="C39" t="s">
        <v>520</v>
      </c>
      <c r="E39" t="s">
        <v>342</v>
      </c>
      <c r="AB39" t="s">
        <v>520</v>
      </c>
      <c r="AC39">
        <v>1</v>
      </c>
      <c r="AD39" t="s">
        <v>247</v>
      </c>
      <c r="AE39">
        <v>19</v>
      </c>
      <c r="AF39" t="s">
        <v>351</v>
      </c>
      <c r="AG39">
        <v>419</v>
      </c>
      <c r="AH39" t="s">
        <v>342</v>
      </c>
      <c r="AI39">
        <v>29</v>
      </c>
      <c r="AJ39" t="s">
        <v>352</v>
      </c>
      <c r="AK39" t="s">
        <v>516</v>
      </c>
      <c r="AL39" t="s">
        <v>606</v>
      </c>
      <c r="AM39">
        <v>535</v>
      </c>
      <c r="AN39" t="s">
        <v>520</v>
      </c>
      <c r="AO39" t="s">
        <v>515</v>
      </c>
      <c r="AR39" t="s">
        <v>353</v>
      </c>
      <c r="AS39" t="s">
        <v>354</v>
      </c>
      <c r="AT39" t="s">
        <v>607</v>
      </c>
      <c r="AV39" t="s">
        <v>411</v>
      </c>
    </row>
    <row r="40" spans="1:48" x14ac:dyDescent="0.25">
      <c r="A40" t="s">
        <v>608</v>
      </c>
      <c r="B40" t="s">
        <v>609</v>
      </c>
      <c r="C40" t="s">
        <v>608</v>
      </c>
      <c r="D40" t="s">
        <v>351</v>
      </c>
      <c r="E40" t="s">
        <v>342</v>
      </c>
      <c r="J40" t="s">
        <v>343</v>
      </c>
      <c r="K40">
        <v>76</v>
      </c>
      <c r="L40" t="s">
        <v>610</v>
      </c>
      <c r="M40" t="s">
        <v>611</v>
      </c>
      <c r="N40" t="s">
        <v>345</v>
      </c>
      <c r="O40" t="s">
        <v>330</v>
      </c>
      <c r="P40" t="s">
        <v>330</v>
      </c>
      <c r="Q40" t="s">
        <v>330</v>
      </c>
      <c r="R40" t="s">
        <v>424</v>
      </c>
      <c r="S40">
        <v>76</v>
      </c>
      <c r="T40" t="s">
        <v>609</v>
      </c>
      <c r="U40" t="s">
        <v>609</v>
      </c>
      <c r="V40" t="s">
        <v>612</v>
      </c>
      <c r="W40" t="s">
        <v>608</v>
      </c>
      <c r="X40">
        <v>76</v>
      </c>
      <c r="Y40" t="s">
        <v>613</v>
      </c>
      <c r="Z40" t="s">
        <v>614</v>
      </c>
      <c r="AA40" t="s">
        <v>346</v>
      </c>
      <c r="AB40" t="s">
        <v>608</v>
      </c>
      <c r="AC40">
        <v>1</v>
      </c>
      <c r="AD40" t="s">
        <v>247</v>
      </c>
      <c r="AE40">
        <v>19</v>
      </c>
      <c r="AF40" t="s">
        <v>351</v>
      </c>
      <c r="AG40">
        <v>419</v>
      </c>
      <c r="AH40" t="s">
        <v>342</v>
      </c>
      <c r="AI40">
        <v>5</v>
      </c>
      <c r="AJ40" t="s">
        <v>428</v>
      </c>
      <c r="AK40" t="s">
        <v>609</v>
      </c>
      <c r="AL40">
        <v>76</v>
      </c>
      <c r="AM40" t="s">
        <v>612</v>
      </c>
      <c r="AN40" t="s">
        <v>608</v>
      </c>
      <c r="AR40" t="s">
        <v>354</v>
      </c>
      <c r="AT40" t="s">
        <v>336</v>
      </c>
      <c r="AU40" t="s">
        <v>429</v>
      </c>
      <c r="AV40" t="s">
        <v>336</v>
      </c>
    </row>
    <row r="41" spans="1:48" x14ac:dyDescent="0.25">
      <c r="A41" t="s">
        <v>615</v>
      </c>
      <c r="B41" t="s">
        <v>616</v>
      </c>
      <c r="C41" t="s">
        <v>615</v>
      </c>
      <c r="D41" t="s">
        <v>351</v>
      </c>
      <c r="E41" t="s">
        <v>342</v>
      </c>
      <c r="F41" t="s">
        <v>617</v>
      </c>
      <c r="G41" t="s">
        <v>616</v>
      </c>
      <c r="H41">
        <v>1</v>
      </c>
      <c r="I41">
        <v>1</v>
      </c>
      <c r="J41" t="s">
        <v>343</v>
      </c>
      <c r="K41">
        <v>52</v>
      </c>
      <c r="L41" t="s">
        <v>617</v>
      </c>
      <c r="M41" t="s">
        <v>618</v>
      </c>
      <c r="N41" t="s">
        <v>345</v>
      </c>
      <c r="O41" t="s">
        <v>330</v>
      </c>
      <c r="P41" t="s">
        <v>330</v>
      </c>
      <c r="Q41" t="s">
        <v>346</v>
      </c>
      <c r="R41" t="s">
        <v>424</v>
      </c>
      <c r="S41">
        <v>52</v>
      </c>
      <c r="T41" t="s">
        <v>616</v>
      </c>
      <c r="U41" t="s">
        <v>616</v>
      </c>
      <c r="V41" t="s">
        <v>619</v>
      </c>
      <c r="W41" t="s">
        <v>615</v>
      </c>
      <c r="X41">
        <v>52</v>
      </c>
      <c r="Y41" t="s">
        <v>620</v>
      </c>
      <c r="Z41" t="s">
        <v>621</v>
      </c>
      <c r="AA41" t="s">
        <v>346</v>
      </c>
      <c r="AB41" t="s">
        <v>615</v>
      </c>
      <c r="AC41">
        <v>1</v>
      </c>
      <c r="AD41" t="s">
        <v>247</v>
      </c>
      <c r="AE41">
        <v>19</v>
      </c>
      <c r="AF41" t="s">
        <v>351</v>
      </c>
      <c r="AG41">
        <v>419</v>
      </c>
      <c r="AH41" t="s">
        <v>342</v>
      </c>
      <c r="AI41">
        <v>29</v>
      </c>
      <c r="AJ41" t="s">
        <v>352</v>
      </c>
      <c r="AK41" t="s">
        <v>616</v>
      </c>
      <c r="AL41">
        <v>52</v>
      </c>
      <c r="AM41" t="s">
        <v>619</v>
      </c>
      <c r="AN41" t="s">
        <v>615</v>
      </c>
      <c r="AQ41" t="s">
        <v>353</v>
      </c>
      <c r="AR41" t="s">
        <v>354</v>
      </c>
      <c r="AT41" t="s">
        <v>336</v>
      </c>
      <c r="AU41" t="s">
        <v>355</v>
      </c>
      <c r="AV41" t="s">
        <v>336</v>
      </c>
    </row>
    <row r="42" spans="1:48" x14ac:dyDescent="0.25">
      <c r="A42" t="s">
        <v>622</v>
      </c>
      <c r="B42" t="s">
        <v>623</v>
      </c>
      <c r="C42" t="s">
        <v>622</v>
      </c>
      <c r="D42" t="s">
        <v>469</v>
      </c>
      <c r="E42" t="s">
        <v>624</v>
      </c>
      <c r="F42" t="s">
        <v>625</v>
      </c>
      <c r="G42" t="s">
        <v>626</v>
      </c>
      <c r="H42">
        <v>1</v>
      </c>
      <c r="I42">
        <v>1</v>
      </c>
      <c r="J42" t="s">
        <v>360</v>
      </c>
      <c r="K42">
        <v>96</v>
      </c>
      <c r="L42" t="s">
        <v>625</v>
      </c>
      <c r="M42" t="s">
        <v>627</v>
      </c>
      <c r="N42" t="s">
        <v>628</v>
      </c>
      <c r="O42" t="s">
        <v>330</v>
      </c>
      <c r="P42" t="s">
        <v>330</v>
      </c>
      <c r="Q42" t="s">
        <v>330</v>
      </c>
      <c r="R42" t="s">
        <v>347</v>
      </c>
      <c r="S42">
        <v>96</v>
      </c>
      <c r="T42" t="s">
        <v>623</v>
      </c>
      <c r="U42" t="s">
        <v>623</v>
      </c>
      <c r="V42" t="s">
        <v>629</v>
      </c>
      <c r="W42" t="s">
        <v>622</v>
      </c>
      <c r="X42">
        <v>96</v>
      </c>
      <c r="Y42" t="s">
        <v>630</v>
      </c>
      <c r="Z42" t="s">
        <v>631</v>
      </c>
      <c r="AA42" t="s">
        <v>346</v>
      </c>
      <c r="AB42" t="s">
        <v>622</v>
      </c>
      <c r="AC42">
        <v>1</v>
      </c>
      <c r="AD42" t="s">
        <v>247</v>
      </c>
      <c r="AE42">
        <v>142</v>
      </c>
      <c r="AF42" t="s">
        <v>246</v>
      </c>
      <c r="AG42">
        <v>35</v>
      </c>
      <c r="AH42" t="s">
        <v>624</v>
      </c>
      <c r="AK42" t="s">
        <v>623</v>
      </c>
      <c r="AL42">
        <v>96</v>
      </c>
      <c r="AM42" t="s">
        <v>629</v>
      </c>
      <c r="AN42" t="s">
        <v>622</v>
      </c>
      <c r="AR42" t="s">
        <v>354</v>
      </c>
      <c r="AT42" t="s">
        <v>336</v>
      </c>
      <c r="AU42" t="s">
        <v>628</v>
      </c>
      <c r="AV42" t="s">
        <v>336</v>
      </c>
    </row>
    <row r="43" spans="1:48" x14ac:dyDescent="0.25">
      <c r="A43" t="s">
        <v>622</v>
      </c>
      <c r="B43" t="s">
        <v>623</v>
      </c>
      <c r="C43" t="s">
        <v>622</v>
      </c>
      <c r="D43" t="s">
        <v>469</v>
      </c>
      <c r="E43" t="s">
        <v>624</v>
      </c>
      <c r="F43" t="s">
        <v>625</v>
      </c>
      <c r="G43" t="s">
        <v>626</v>
      </c>
      <c r="H43">
        <v>1</v>
      </c>
      <c r="I43">
        <v>1</v>
      </c>
      <c r="J43" t="s">
        <v>360</v>
      </c>
      <c r="K43">
        <v>96</v>
      </c>
      <c r="L43" t="s">
        <v>625</v>
      </c>
      <c r="M43" t="s">
        <v>627</v>
      </c>
      <c r="N43" t="s">
        <v>628</v>
      </c>
      <c r="O43" t="s">
        <v>330</v>
      </c>
      <c r="P43" t="s">
        <v>330</v>
      </c>
      <c r="Q43" t="s">
        <v>330</v>
      </c>
      <c r="R43" t="s">
        <v>347</v>
      </c>
      <c r="S43">
        <v>96</v>
      </c>
      <c r="T43" t="s">
        <v>626</v>
      </c>
      <c r="U43" t="s">
        <v>623</v>
      </c>
      <c r="V43" t="s">
        <v>629</v>
      </c>
      <c r="W43" t="s">
        <v>622</v>
      </c>
      <c r="X43">
        <v>96</v>
      </c>
      <c r="Y43" t="s">
        <v>630</v>
      </c>
      <c r="Z43" t="s">
        <v>631</v>
      </c>
      <c r="AA43" t="s">
        <v>346</v>
      </c>
      <c r="AB43" t="s">
        <v>622</v>
      </c>
      <c r="AC43">
        <v>1</v>
      </c>
      <c r="AD43" t="s">
        <v>247</v>
      </c>
      <c r="AE43">
        <v>142</v>
      </c>
      <c r="AF43" t="s">
        <v>246</v>
      </c>
      <c r="AG43">
        <v>35</v>
      </c>
      <c r="AH43" t="s">
        <v>624</v>
      </c>
      <c r="AK43" t="s">
        <v>623</v>
      </c>
      <c r="AL43">
        <v>96</v>
      </c>
      <c r="AM43" t="s">
        <v>629</v>
      </c>
      <c r="AN43" t="s">
        <v>622</v>
      </c>
      <c r="AR43" t="s">
        <v>354</v>
      </c>
      <c r="AT43" t="s">
        <v>336</v>
      </c>
      <c r="AU43" t="s">
        <v>628</v>
      </c>
      <c r="AV43" t="s">
        <v>336</v>
      </c>
    </row>
    <row r="44" spans="1:48" x14ac:dyDescent="0.25">
      <c r="A44" t="s">
        <v>632</v>
      </c>
      <c r="B44" t="s">
        <v>633</v>
      </c>
      <c r="C44" t="s">
        <v>632</v>
      </c>
      <c r="D44" t="s">
        <v>531</v>
      </c>
      <c r="E44" t="s">
        <v>366</v>
      </c>
      <c r="F44" t="s">
        <v>634</v>
      </c>
      <c r="G44" t="s">
        <v>633</v>
      </c>
      <c r="H44">
        <v>1</v>
      </c>
      <c r="I44">
        <v>1</v>
      </c>
      <c r="J44" t="s">
        <v>360</v>
      </c>
      <c r="K44">
        <v>64</v>
      </c>
      <c r="L44" t="s">
        <v>634</v>
      </c>
      <c r="M44" t="s">
        <v>635</v>
      </c>
      <c r="N44" t="s">
        <v>361</v>
      </c>
      <c r="O44" t="s">
        <v>346</v>
      </c>
      <c r="P44" t="s">
        <v>346</v>
      </c>
      <c r="Q44" t="s">
        <v>330</v>
      </c>
      <c r="R44" t="s">
        <v>362</v>
      </c>
      <c r="S44">
        <v>64</v>
      </c>
      <c r="T44" t="s">
        <v>633</v>
      </c>
      <c r="U44" t="s">
        <v>633</v>
      </c>
      <c r="V44" t="s">
        <v>636</v>
      </c>
      <c r="W44" t="s">
        <v>632</v>
      </c>
      <c r="X44">
        <v>64</v>
      </c>
      <c r="Y44" t="s">
        <v>637</v>
      </c>
      <c r="Z44" t="s">
        <v>638</v>
      </c>
      <c r="AA44" t="s">
        <v>346</v>
      </c>
      <c r="AB44" t="s">
        <v>632</v>
      </c>
      <c r="AC44">
        <v>1</v>
      </c>
      <c r="AD44" t="s">
        <v>247</v>
      </c>
      <c r="AE44">
        <v>142</v>
      </c>
      <c r="AF44" t="s">
        <v>246</v>
      </c>
      <c r="AG44">
        <v>34</v>
      </c>
      <c r="AH44" t="s">
        <v>366</v>
      </c>
      <c r="AK44" t="s">
        <v>633</v>
      </c>
      <c r="AL44">
        <v>64</v>
      </c>
      <c r="AM44" t="s">
        <v>636</v>
      </c>
      <c r="AN44" t="s">
        <v>632</v>
      </c>
      <c r="AO44" t="s">
        <v>353</v>
      </c>
      <c r="AP44" t="s">
        <v>353</v>
      </c>
      <c r="AR44" t="s">
        <v>354</v>
      </c>
      <c r="AT44" t="s">
        <v>336</v>
      </c>
      <c r="AU44" t="s">
        <v>361</v>
      </c>
      <c r="AV44" t="s">
        <v>336</v>
      </c>
    </row>
    <row r="45" spans="1:48" x14ac:dyDescent="0.25">
      <c r="A45" t="s">
        <v>639</v>
      </c>
      <c r="B45" t="s">
        <v>640</v>
      </c>
      <c r="C45" t="s">
        <v>639</v>
      </c>
      <c r="E45" t="s">
        <v>342</v>
      </c>
      <c r="S45">
        <v>74</v>
      </c>
      <c r="T45" t="s">
        <v>640</v>
      </c>
      <c r="U45" t="s">
        <v>640</v>
      </c>
      <c r="V45" t="s">
        <v>641</v>
      </c>
      <c r="W45" t="s">
        <v>639</v>
      </c>
      <c r="X45">
        <v>74</v>
      </c>
      <c r="Y45" t="s">
        <v>642</v>
      </c>
      <c r="Z45" t="s">
        <v>643</v>
      </c>
      <c r="AA45" t="s">
        <v>330</v>
      </c>
      <c r="AB45" t="s">
        <v>639</v>
      </c>
      <c r="AC45">
        <v>1</v>
      </c>
      <c r="AD45" t="s">
        <v>247</v>
      </c>
      <c r="AE45">
        <v>19</v>
      </c>
      <c r="AF45" t="s">
        <v>351</v>
      </c>
      <c r="AG45">
        <v>419</v>
      </c>
      <c r="AH45" t="s">
        <v>342</v>
      </c>
      <c r="AI45">
        <v>5</v>
      </c>
      <c r="AJ45" t="s">
        <v>428</v>
      </c>
      <c r="AK45" t="s">
        <v>640</v>
      </c>
      <c r="AL45">
        <v>74</v>
      </c>
      <c r="AM45" t="s">
        <v>641</v>
      </c>
      <c r="AN45" t="s">
        <v>639</v>
      </c>
      <c r="AR45" t="s">
        <v>354</v>
      </c>
      <c r="AT45" t="s">
        <v>336</v>
      </c>
      <c r="AV45" t="s">
        <v>336</v>
      </c>
    </row>
    <row r="46" spans="1:48" x14ac:dyDescent="0.25">
      <c r="A46" t="s">
        <v>644</v>
      </c>
      <c r="B46" t="s">
        <v>645</v>
      </c>
      <c r="C46" t="s">
        <v>644</v>
      </c>
      <c r="D46" t="s">
        <v>245</v>
      </c>
      <c r="E46" t="s">
        <v>369</v>
      </c>
      <c r="F46" t="s">
        <v>646</v>
      </c>
      <c r="G46" t="s">
        <v>645</v>
      </c>
      <c r="I46">
        <v>1</v>
      </c>
      <c r="J46" t="s">
        <v>371</v>
      </c>
      <c r="K46">
        <v>72</v>
      </c>
      <c r="L46" t="s">
        <v>646</v>
      </c>
      <c r="M46" t="s">
        <v>645</v>
      </c>
      <c r="N46" t="s">
        <v>372</v>
      </c>
      <c r="O46" t="s">
        <v>330</v>
      </c>
      <c r="P46" t="s">
        <v>346</v>
      </c>
      <c r="Q46" t="s">
        <v>330</v>
      </c>
      <c r="R46" t="s">
        <v>424</v>
      </c>
      <c r="S46">
        <v>72</v>
      </c>
      <c r="T46" t="s">
        <v>645</v>
      </c>
      <c r="U46" t="s">
        <v>645</v>
      </c>
      <c r="V46" t="s">
        <v>647</v>
      </c>
      <c r="W46" t="s">
        <v>644</v>
      </c>
      <c r="X46">
        <v>72</v>
      </c>
      <c r="Y46" t="s">
        <v>648</v>
      </c>
      <c r="Z46" t="s">
        <v>649</v>
      </c>
      <c r="AA46" t="s">
        <v>346</v>
      </c>
      <c r="AB46" t="s">
        <v>644</v>
      </c>
      <c r="AC46">
        <v>1</v>
      </c>
      <c r="AD46" t="s">
        <v>247</v>
      </c>
      <c r="AE46">
        <v>2</v>
      </c>
      <c r="AF46" t="s">
        <v>245</v>
      </c>
      <c r="AG46">
        <v>202</v>
      </c>
      <c r="AH46" t="s">
        <v>369</v>
      </c>
      <c r="AI46">
        <v>18</v>
      </c>
      <c r="AJ46" t="s">
        <v>650</v>
      </c>
      <c r="AK46" t="s">
        <v>645</v>
      </c>
      <c r="AL46">
        <v>72</v>
      </c>
      <c r="AM46" t="s">
        <v>647</v>
      </c>
      <c r="AN46" t="s">
        <v>644</v>
      </c>
      <c r="AP46" t="s">
        <v>353</v>
      </c>
      <c r="AR46" t="s">
        <v>354</v>
      </c>
      <c r="AT46" t="s">
        <v>336</v>
      </c>
      <c r="AU46" t="s">
        <v>651</v>
      </c>
      <c r="AV46" t="s">
        <v>336</v>
      </c>
    </row>
    <row r="47" spans="1:48" x14ac:dyDescent="0.25">
      <c r="A47" t="s">
        <v>652</v>
      </c>
      <c r="B47" t="s">
        <v>653</v>
      </c>
      <c r="C47" t="s">
        <v>652</v>
      </c>
      <c r="D47" t="s">
        <v>245</v>
      </c>
      <c r="E47" t="s">
        <v>369</v>
      </c>
      <c r="J47" t="s">
        <v>371</v>
      </c>
      <c r="K47">
        <v>140</v>
      </c>
      <c r="L47" t="s">
        <v>654</v>
      </c>
      <c r="M47" t="s">
        <v>655</v>
      </c>
      <c r="N47" t="s">
        <v>372</v>
      </c>
      <c r="O47" t="s">
        <v>346</v>
      </c>
      <c r="P47" t="s">
        <v>346</v>
      </c>
      <c r="Q47" t="s">
        <v>330</v>
      </c>
      <c r="R47" t="s">
        <v>362</v>
      </c>
      <c r="S47">
        <v>140</v>
      </c>
      <c r="T47" t="s">
        <v>653</v>
      </c>
      <c r="U47" t="s">
        <v>656</v>
      </c>
      <c r="V47" t="s">
        <v>657</v>
      </c>
      <c r="W47" t="s">
        <v>652</v>
      </c>
      <c r="X47">
        <v>140</v>
      </c>
      <c r="Y47" t="s">
        <v>658</v>
      </c>
      <c r="Z47" t="s">
        <v>659</v>
      </c>
      <c r="AA47" t="s">
        <v>346</v>
      </c>
      <c r="AB47" t="s">
        <v>652</v>
      </c>
      <c r="AC47">
        <v>1</v>
      </c>
      <c r="AD47" t="s">
        <v>247</v>
      </c>
      <c r="AE47">
        <v>2</v>
      </c>
      <c r="AF47" t="s">
        <v>245</v>
      </c>
      <c r="AG47">
        <v>202</v>
      </c>
      <c r="AH47" t="s">
        <v>369</v>
      </c>
      <c r="AI47">
        <v>17</v>
      </c>
      <c r="AJ47" t="s">
        <v>376</v>
      </c>
      <c r="AK47" t="s">
        <v>653</v>
      </c>
      <c r="AL47">
        <v>140</v>
      </c>
      <c r="AM47" t="s">
        <v>657</v>
      </c>
      <c r="AN47" t="s">
        <v>652</v>
      </c>
      <c r="AO47" t="s">
        <v>353</v>
      </c>
      <c r="AP47" t="s">
        <v>353</v>
      </c>
      <c r="AR47" t="s">
        <v>354</v>
      </c>
      <c r="AT47" t="s">
        <v>336</v>
      </c>
      <c r="AU47" t="s">
        <v>377</v>
      </c>
      <c r="AV47" t="s">
        <v>336</v>
      </c>
    </row>
    <row r="48" spans="1:48" x14ac:dyDescent="0.25">
      <c r="A48" t="s">
        <v>660</v>
      </c>
      <c r="B48" t="s">
        <v>661</v>
      </c>
      <c r="C48" t="s">
        <v>660</v>
      </c>
      <c r="D48" t="s">
        <v>351</v>
      </c>
      <c r="E48" t="s">
        <v>351</v>
      </c>
      <c r="J48" t="s">
        <v>343</v>
      </c>
      <c r="K48">
        <v>124</v>
      </c>
      <c r="L48" t="s">
        <v>662</v>
      </c>
      <c r="M48" t="s">
        <v>661</v>
      </c>
      <c r="N48" t="s">
        <v>329</v>
      </c>
      <c r="O48" t="s">
        <v>330</v>
      </c>
      <c r="P48" t="s">
        <v>330</v>
      </c>
      <c r="Q48" t="s">
        <v>330</v>
      </c>
      <c r="R48" t="s">
        <v>347</v>
      </c>
      <c r="S48">
        <v>124</v>
      </c>
      <c r="T48" t="s">
        <v>661</v>
      </c>
      <c r="U48" t="s">
        <v>661</v>
      </c>
      <c r="V48" t="s">
        <v>663</v>
      </c>
      <c r="W48" t="s">
        <v>660</v>
      </c>
      <c r="X48">
        <v>124</v>
      </c>
      <c r="Y48" t="s">
        <v>664</v>
      </c>
      <c r="Z48" t="s">
        <v>665</v>
      </c>
      <c r="AA48" t="s">
        <v>346</v>
      </c>
      <c r="AB48" t="s">
        <v>660</v>
      </c>
      <c r="AC48">
        <v>1</v>
      </c>
      <c r="AD48" t="s">
        <v>247</v>
      </c>
      <c r="AE48">
        <v>19</v>
      </c>
      <c r="AF48" t="s">
        <v>351</v>
      </c>
      <c r="AG48">
        <v>21</v>
      </c>
      <c r="AH48" t="s">
        <v>594</v>
      </c>
      <c r="AK48" t="s">
        <v>661</v>
      </c>
      <c r="AL48">
        <v>124</v>
      </c>
      <c r="AM48" t="s">
        <v>663</v>
      </c>
      <c r="AN48" t="s">
        <v>660</v>
      </c>
      <c r="AR48" t="s">
        <v>335</v>
      </c>
      <c r="AT48" t="s">
        <v>336</v>
      </c>
      <c r="AU48" t="s">
        <v>595</v>
      </c>
      <c r="AV48" t="s">
        <v>336</v>
      </c>
    </row>
    <row r="49" spans="1:48" x14ac:dyDescent="0.25">
      <c r="A49" t="s">
        <v>666</v>
      </c>
      <c r="B49" t="s">
        <v>667</v>
      </c>
      <c r="C49" t="s">
        <v>666</v>
      </c>
      <c r="E49" t="s">
        <v>439</v>
      </c>
      <c r="S49">
        <v>166</v>
      </c>
      <c r="T49" t="s">
        <v>667</v>
      </c>
      <c r="U49" t="s">
        <v>667</v>
      </c>
      <c r="V49" t="s">
        <v>668</v>
      </c>
      <c r="W49" t="s">
        <v>666</v>
      </c>
      <c r="X49">
        <v>166</v>
      </c>
      <c r="Y49" t="s">
        <v>669</v>
      </c>
      <c r="Z49" t="s">
        <v>670</v>
      </c>
      <c r="AA49" t="s">
        <v>330</v>
      </c>
      <c r="AB49" t="s">
        <v>666</v>
      </c>
      <c r="AC49">
        <v>1</v>
      </c>
      <c r="AD49" t="s">
        <v>247</v>
      </c>
      <c r="AE49">
        <v>9</v>
      </c>
      <c r="AF49" t="s">
        <v>439</v>
      </c>
      <c r="AG49">
        <v>53</v>
      </c>
      <c r="AH49" t="s">
        <v>475</v>
      </c>
      <c r="AK49" t="s">
        <v>667</v>
      </c>
      <c r="AL49">
        <v>166</v>
      </c>
      <c r="AM49" t="s">
        <v>668</v>
      </c>
      <c r="AN49" t="s">
        <v>666</v>
      </c>
      <c r="AR49" t="s">
        <v>335</v>
      </c>
      <c r="AT49" t="s">
        <v>336</v>
      </c>
      <c r="AV49" t="s">
        <v>336</v>
      </c>
    </row>
    <row r="50" spans="1:48" x14ac:dyDescent="0.25">
      <c r="A50" t="s">
        <v>671</v>
      </c>
      <c r="B50" t="s">
        <v>672</v>
      </c>
      <c r="C50" t="s">
        <v>671</v>
      </c>
      <c r="D50" t="s">
        <v>332</v>
      </c>
      <c r="E50" t="s">
        <v>332</v>
      </c>
      <c r="J50" t="s">
        <v>326</v>
      </c>
      <c r="K50">
        <v>756</v>
      </c>
      <c r="L50" t="s">
        <v>673</v>
      </c>
      <c r="M50" t="s">
        <v>674</v>
      </c>
      <c r="N50" t="s">
        <v>329</v>
      </c>
      <c r="O50" t="s">
        <v>330</v>
      </c>
      <c r="P50" t="s">
        <v>330</v>
      </c>
      <c r="Q50" t="s">
        <v>330</v>
      </c>
      <c r="R50" t="s">
        <v>347</v>
      </c>
      <c r="S50">
        <v>756</v>
      </c>
      <c r="T50" t="s">
        <v>672</v>
      </c>
      <c r="U50" t="s">
        <v>672</v>
      </c>
      <c r="V50" t="s">
        <v>675</v>
      </c>
      <c r="W50" t="s">
        <v>671</v>
      </c>
      <c r="X50">
        <v>756</v>
      </c>
      <c r="Y50" t="s">
        <v>676</v>
      </c>
      <c r="Z50" t="s">
        <v>677</v>
      </c>
      <c r="AA50" t="s">
        <v>346</v>
      </c>
      <c r="AB50" t="s">
        <v>671</v>
      </c>
      <c r="AC50">
        <v>1</v>
      </c>
      <c r="AD50" t="s">
        <v>247</v>
      </c>
      <c r="AE50">
        <v>150</v>
      </c>
      <c r="AF50" t="s">
        <v>332</v>
      </c>
      <c r="AG50">
        <v>155</v>
      </c>
      <c r="AH50" t="s">
        <v>484</v>
      </c>
      <c r="AK50" t="s">
        <v>672</v>
      </c>
      <c r="AL50">
        <v>756</v>
      </c>
      <c r="AM50" t="s">
        <v>675</v>
      </c>
      <c r="AN50" t="s">
        <v>671</v>
      </c>
      <c r="AR50" t="s">
        <v>335</v>
      </c>
      <c r="AT50" t="s">
        <v>336</v>
      </c>
      <c r="AU50" t="s">
        <v>485</v>
      </c>
      <c r="AV50" t="s">
        <v>336</v>
      </c>
    </row>
    <row r="51" spans="1:48" x14ac:dyDescent="0.25">
      <c r="A51" t="s">
        <v>678</v>
      </c>
      <c r="B51" t="s">
        <v>679</v>
      </c>
      <c r="C51" t="s">
        <v>678</v>
      </c>
      <c r="D51" t="s">
        <v>351</v>
      </c>
      <c r="E51" t="s">
        <v>342</v>
      </c>
      <c r="F51" t="s">
        <v>680</v>
      </c>
      <c r="G51" t="s">
        <v>679</v>
      </c>
      <c r="H51">
        <v>1</v>
      </c>
      <c r="I51">
        <v>1</v>
      </c>
      <c r="J51" t="s">
        <v>343</v>
      </c>
      <c r="K51">
        <v>152</v>
      </c>
      <c r="L51" t="s">
        <v>680</v>
      </c>
      <c r="M51" t="s">
        <v>681</v>
      </c>
      <c r="N51" t="s">
        <v>345</v>
      </c>
      <c r="O51" t="s">
        <v>330</v>
      </c>
      <c r="P51" t="s">
        <v>330</v>
      </c>
      <c r="Q51" t="s">
        <v>330</v>
      </c>
      <c r="R51" t="s">
        <v>424</v>
      </c>
      <c r="S51">
        <v>152</v>
      </c>
      <c r="T51" t="s">
        <v>679</v>
      </c>
      <c r="U51" t="s">
        <v>679</v>
      </c>
      <c r="V51" t="s">
        <v>682</v>
      </c>
      <c r="W51" t="s">
        <v>678</v>
      </c>
      <c r="X51">
        <v>152</v>
      </c>
      <c r="Y51" t="s">
        <v>683</v>
      </c>
      <c r="Z51" t="s">
        <v>684</v>
      </c>
      <c r="AA51" t="s">
        <v>346</v>
      </c>
      <c r="AB51" t="s">
        <v>678</v>
      </c>
      <c r="AC51">
        <v>1</v>
      </c>
      <c r="AD51" t="s">
        <v>247</v>
      </c>
      <c r="AE51">
        <v>19</v>
      </c>
      <c r="AF51" t="s">
        <v>351</v>
      </c>
      <c r="AG51">
        <v>419</v>
      </c>
      <c r="AH51" t="s">
        <v>342</v>
      </c>
      <c r="AI51">
        <v>5</v>
      </c>
      <c r="AJ51" t="s">
        <v>428</v>
      </c>
      <c r="AK51" t="s">
        <v>679</v>
      </c>
      <c r="AL51">
        <v>152</v>
      </c>
      <c r="AM51" t="s">
        <v>682</v>
      </c>
      <c r="AN51" t="s">
        <v>678</v>
      </c>
      <c r="AR51" t="s">
        <v>354</v>
      </c>
      <c r="AT51" t="s">
        <v>336</v>
      </c>
      <c r="AU51" t="s">
        <v>429</v>
      </c>
      <c r="AV51" t="s">
        <v>336</v>
      </c>
    </row>
    <row r="52" spans="1:48" x14ac:dyDescent="0.25">
      <c r="A52" t="s">
        <v>685</v>
      </c>
      <c r="B52" t="s">
        <v>5</v>
      </c>
      <c r="C52" t="s">
        <v>685</v>
      </c>
      <c r="D52" t="s">
        <v>469</v>
      </c>
      <c r="E52" t="s">
        <v>686</v>
      </c>
      <c r="J52" t="s">
        <v>360</v>
      </c>
      <c r="K52">
        <v>156</v>
      </c>
      <c r="L52" t="s">
        <v>687</v>
      </c>
      <c r="M52" t="s">
        <v>688</v>
      </c>
      <c r="N52" t="s">
        <v>689</v>
      </c>
      <c r="O52" t="s">
        <v>330</v>
      </c>
      <c r="P52" t="s">
        <v>330</v>
      </c>
      <c r="Q52" t="s">
        <v>330</v>
      </c>
      <c r="R52" t="s">
        <v>395</v>
      </c>
      <c r="S52">
        <v>156</v>
      </c>
      <c r="T52" t="s">
        <v>5</v>
      </c>
      <c r="U52" t="s">
        <v>5</v>
      </c>
      <c r="V52" t="s">
        <v>690</v>
      </c>
      <c r="W52" t="s">
        <v>685</v>
      </c>
      <c r="X52">
        <v>156</v>
      </c>
      <c r="Y52" t="s">
        <v>691</v>
      </c>
      <c r="Z52" t="s">
        <v>692</v>
      </c>
      <c r="AA52" t="s">
        <v>346</v>
      </c>
      <c r="AB52" t="s">
        <v>685</v>
      </c>
      <c r="AC52">
        <v>1</v>
      </c>
      <c r="AD52" t="s">
        <v>247</v>
      </c>
      <c r="AE52">
        <v>142</v>
      </c>
      <c r="AF52" t="s">
        <v>246</v>
      </c>
      <c r="AG52">
        <v>30</v>
      </c>
      <c r="AH52" t="s">
        <v>686</v>
      </c>
      <c r="AK52" t="s">
        <v>5</v>
      </c>
      <c r="AL52">
        <v>156</v>
      </c>
      <c r="AM52" t="s">
        <v>690</v>
      </c>
      <c r="AN52" t="s">
        <v>685</v>
      </c>
      <c r="AR52" t="s">
        <v>354</v>
      </c>
      <c r="AT52" t="s">
        <v>336</v>
      </c>
      <c r="AU52" t="s">
        <v>689</v>
      </c>
      <c r="AV52" t="s">
        <v>336</v>
      </c>
    </row>
    <row r="53" spans="1:48" x14ac:dyDescent="0.25">
      <c r="A53" t="s">
        <v>693</v>
      </c>
      <c r="B53" t="s">
        <v>694</v>
      </c>
      <c r="C53" t="s">
        <v>693</v>
      </c>
      <c r="D53" t="s">
        <v>245</v>
      </c>
      <c r="E53" t="s">
        <v>369</v>
      </c>
      <c r="F53" t="s">
        <v>695</v>
      </c>
      <c r="G53" t="s">
        <v>696</v>
      </c>
      <c r="H53">
        <v>1</v>
      </c>
      <c r="I53">
        <v>1</v>
      </c>
      <c r="T53" t="s">
        <v>697</v>
      </c>
      <c r="W53" t="s">
        <v>693</v>
      </c>
      <c r="AB53" t="s">
        <v>693</v>
      </c>
      <c r="AC53">
        <v>1</v>
      </c>
      <c r="AD53" t="s">
        <v>247</v>
      </c>
      <c r="AE53">
        <v>2</v>
      </c>
      <c r="AF53" t="s">
        <v>245</v>
      </c>
      <c r="AG53">
        <v>202</v>
      </c>
      <c r="AH53" t="s">
        <v>369</v>
      </c>
      <c r="AI53">
        <v>11</v>
      </c>
      <c r="AJ53" t="s">
        <v>513</v>
      </c>
      <c r="AK53" t="s">
        <v>697</v>
      </c>
      <c r="AL53">
        <v>384</v>
      </c>
      <c r="AM53" t="s">
        <v>698</v>
      </c>
      <c r="AN53" t="s">
        <v>693</v>
      </c>
      <c r="AR53" t="s">
        <v>354</v>
      </c>
      <c r="AT53" t="s">
        <v>336</v>
      </c>
      <c r="AV53" t="s">
        <v>336</v>
      </c>
    </row>
    <row r="54" spans="1:48" x14ac:dyDescent="0.25">
      <c r="A54" t="s">
        <v>693</v>
      </c>
      <c r="B54" t="s">
        <v>694</v>
      </c>
      <c r="C54" t="s">
        <v>693</v>
      </c>
      <c r="D54" t="s">
        <v>245</v>
      </c>
      <c r="E54" t="s">
        <v>369</v>
      </c>
      <c r="F54" t="s">
        <v>695</v>
      </c>
      <c r="G54" t="s">
        <v>696</v>
      </c>
      <c r="H54">
        <v>1</v>
      </c>
      <c r="I54">
        <v>1</v>
      </c>
      <c r="J54" t="s">
        <v>371</v>
      </c>
      <c r="K54">
        <v>384</v>
      </c>
      <c r="L54" t="s">
        <v>695</v>
      </c>
      <c r="M54" t="s">
        <v>694</v>
      </c>
      <c r="N54" t="s">
        <v>372</v>
      </c>
      <c r="O54" t="s">
        <v>330</v>
      </c>
      <c r="P54" t="s">
        <v>330</v>
      </c>
      <c r="Q54" t="s">
        <v>330</v>
      </c>
      <c r="R54" t="s">
        <v>362</v>
      </c>
      <c r="S54">
        <v>384</v>
      </c>
      <c r="T54" t="s">
        <v>694</v>
      </c>
      <c r="U54" t="s">
        <v>699</v>
      </c>
      <c r="V54" t="s">
        <v>698</v>
      </c>
      <c r="W54" t="s">
        <v>693</v>
      </c>
      <c r="X54">
        <v>384</v>
      </c>
      <c r="Y54" t="s">
        <v>700</v>
      </c>
      <c r="Z54" t="s">
        <v>701</v>
      </c>
      <c r="AA54" t="s">
        <v>346</v>
      </c>
      <c r="AB54" t="s">
        <v>693</v>
      </c>
      <c r="AC54">
        <v>1</v>
      </c>
      <c r="AD54" t="s">
        <v>247</v>
      </c>
      <c r="AE54">
        <v>2</v>
      </c>
      <c r="AF54" t="s">
        <v>245</v>
      </c>
      <c r="AG54">
        <v>202</v>
      </c>
      <c r="AH54" t="s">
        <v>369</v>
      </c>
      <c r="AI54">
        <v>11</v>
      </c>
      <c r="AJ54" t="s">
        <v>513</v>
      </c>
      <c r="AK54" t="s">
        <v>697</v>
      </c>
      <c r="AL54">
        <v>384</v>
      </c>
      <c r="AM54" t="s">
        <v>698</v>
      </c>
      <c r="AN54" t="s">
        <v>693</v>
      </c>
      <c r="AR54" t="s">
        <v>354</v>
      </c>
      <c r="AT54" t="s">
        <v>336</v>
      </c>
      <c r="AU54" t="s">
        <v>514</v>
      </c>
      <c r="AV54" t="s">
        <v>336</v>
      </c>
    </row>
    <row r="55" spans="1:48" x14ac:dyDescent="0.25">
      <c r="A55" t="s">
        <v>702</v>
      </c>
      <c r="B55" t="s">
        <v>703</v>
      </c>
      <c r="C55" t="s">
        <v>702</v>
      </c>
      <c r="D55" t="s">
        <v>245</v>
      </c>
      <c r="E55" t="s">
        <v>369</v>
      </c>
      <c r="F55" t="s">
        <v>704</v>
      </c>
      <c r="G55" t="s">
        <v>703</v>
      </c>
      <c r="H55">
        <v>1</v>
      </c>
      <c r="I55">
        <v>1</v>
      </c>
      <c r="J55" t="s">
        <v>371</v>
      </c>
      <c r="K55">
        <v>120</v>
      </c>
      <c r="L55" t="s">
        <v>704</v>
      </c>
      <c r="M55" t="s">
        <v>705</v>
      </c>
      <c r="N55" t="s">
        <v>372</v>
      </c>
      <c r="O55" t="s">
        <v>330</v>
      </c>
      <c r="P55" t="s">
        <v>330</v>
      </c>
      <c r="Q55" t="s">
        <v>330</v>
      </c>
      <c r="R55" t="s">
        <v>362</v>
      </c>
      <c r="S55">
        <v>120</v>
      </c>
      <c r="T55" t="s">
        <v>703</v>
      </c>
      <c r="U55" t="s">
        <v>703</v>
      </c>
      <c r="V55" t="s">
        <v>706</v>
      </c>
      <c r="W55" t="s">
        <v>702</v>
      </c>
      <c r="X55">
        <v>120</v>
      </c>
      <c r="Y55" t="s">
        <v>707</v>
      </c>
      <c r="Z55" t="s">
        <v>708</v>
      </c>
      <c r="AA55" t="s">
        <v>346</v>
      </c>
      <c r="AB55" t="s">
        <v>702</v>
      </c>
      <c r="AC55">
        <v>1</v>
      </c>
      <c r="AD55" t="s">
        <v>247</v>
      </c>
      <c r="AE55">
        <v>2</v>
      </c>
      <c r="AF55" t="s">
        <v>245</v>
      </c>
      <c r="AG55">
        <v>202</v>
      </c>
      <c r="AH55" t="s">
        <v>369</v>
      </c>
      <c r="AI55">
        <v>17</v>
      </c>
      <c r="AJ55" t="s">
        <v>376</v>
      </c>
      <c r="AK55" t="s">
        <v>703</v>
      </c>
      <c r="AL55">
        <v>120</v>
      </c>
      <c r="AM55" t="s">
        <v>706</v>
      </c>
      <c r="AN55" t="s">
        <v>702</v>
      </c>
      <c r="AR55" t="s">
        <v>354</v>
      </c>
      <c r="AT55" t="s">
        <v>336</v>
      </c>
      <c r="AU55" t="s">
        <v>377</v>
      </c>
      <c r="AV55" t="s">
        <v>336</v>
      </c>
    </row>
    <row r="56" spans="1:48" x14ac:dyDescent="0.25">
      <c r="A56" t="s">
        <v>709</v>
      </c>
      <c r="B56" t="s">
        <v>710</v>
      </c>
      <c r="C56" t="s">
        <v>709</v>
      </c>
      <c r="D56" t="s">
        <v>245</v>
      </c>
      <c r="E56" t="s">
        <v>369</v>
      </c>
      <c r="F56" t="s">
        <v>711</v>
      </c>
      <c r="G56" t="s">
        <v>712</v>
      </c>
      <c r="H56">
        <v>1</v>
      </c>
      <c r="I56">
        <v>1</v>
      </c>
      <c r="J56" t="s">
        <v>371</v>
      </c>
      <c r="K56">
        <v>180</v>
      </c>
      <c r="L56" t="s">
        <v>713</v>
      </c>
      <c r="M56" t="s">
        <v>714</v>
      </c>
      <c r="N56" t="s">
        <v>372</v>
      </c>
      <c r="O56" t="s">
        <v>346</v>
      </c>
      <c r="P56" t="s">
        <v>330</v>
      </c>
      <c r="Q56" t="s">
        <v>330</v>
      </c>
      <c r="R56" t="s">
        <v>362</v>
      </c>
      <c r="S56">
        <v>180</v>
      </c>
      <c r="T56" t="s">
        <v>715</v>
      </c>
      <c r="U56" t="s">
        <v>716</v>
      </c>
      <c r="V56" t="s">
        <v>717</v>
      </c>
      <c r="W56" t="s">
        <v>709</v>
      </c>
      <c r="X56">
        <v>180</v>
      </c>
      <c r="Y56" t="s">
        <v>718</v>
      </c>
      <c r="Z56" t="s">
        <v>719</v>
      </c>
      <c r="AA56" t="s">
        <v>346</v>
      </c>
      <c r="AB56" t="s">
        <v>709</v>
      </c>
      <c r="AC56">
        <v>1</v>
      </c>
      <c r="AD56" t="s">
        <v>247</v>
      </c>
      <c r="AE56">
        <v>2</v>
      </c>
      <c r="AF56" t="s">
        <v>245</v>
      </c>
      <c r="AG56">
        <v>202</v>
      </c>
      <c r="AH56" t="s">
        <v>369</v>
      </c>
      <c r="AI56">
        <v>17</v>
      </c>
      <c r="AJ56" t="s">
        <v>376</v>
      </c>
      <c r="AK56" t="s">
        <v>710</v>
      </c>
      <c r="AL56">
        <v>180</v>
      </c>
      <c r="AM56" t="s">
        <v>717</v>
      </c>
      <c r="AN56" t="s">
        <v>709</v>
      </c>
      <c r="AO56" t="s">
        <v>353</v>
      </c>
      <c r="AR56" t="s">
        <v>354</v>
      </c>
      <c r="AT56" t="s">
        <v>336</v>
      </c>
      <c r="AU56" t="s">
        <v>377</v>
      </c>
      <c r="AV56" t="s">
        <v>336</v>
      </c>
    </row>
    <row r="57" spans="1:48" x14ac:dyDescent="0.25">
      <c r="A57" t="s">
        <v>709</v>
      </c>
      <c r="B57" t="s">
        <v>710</v>
      </c>
      <c r="C57" t="s">
        <v>709</v>
      </c>
      <c r="D57" t="s">
        <v>245</v>
      </c>
      <c r="E57" t="s">
        <v>369</v>
      </c>
      <c r="F57" t="s">
        <v>711</v>
      </c>
      <c r="G57" t="s">
        <v>712</v>
      </c>
      <c r="H57">
        <v>1</v>
      </c>
      <c r="I57">
        <v>1</v>
      </c>
      <c r="J57" t="s">
        <v>371</v>
      </c>
      <c r="K57">
        <v>180</v>
      </c>
      <c r="L57" t="s">
        <v>713</v>
      </c>
      <c r="M57" t="s">
        <v>714</v>
      </c>
      <c r="N57" t="s">
        <v>372</v>
      </c>
      <c r="O57" t="s">
        <v>346</v>
      </c>
      <c r="P57" t="s">
        <v>330</v>
      </c>
      <c r="Q57" t="s">
        <v>330</v>
      </c>
      <c r="R57" t="s">
        <v>362</v>
      </c>
      <c r="S57">
        <v>180</v>
      </c>
      <c r="T57" t="s">
        <v>720</v>
      </c>
      <c r="U57" t="s">
        <v>716</v>
      </c>
      <c r="V57" t="s">
        <v>717</v>
      </c>
      <c r="W57" t="s">
        <v>709</v>
      </c>
      <c r="X57">
        <v>180</v>
      </c>
      <c r="Y57" t="s">
        <v>718</v>
      </c>
      <c r="Z57" t="s">
        <v>719</v>
      </c>
      <c r="AA57" t="s">
        <v>346</v>
      </c>
      <c r="AB57" t="s">
        <v>709</v>
      </c>
      <c r="AC57">
        <v>1</v>
      </c>
      <c r="AD57" t="s">
        <v>247</v>
      </c>
      <c r="AE57">
        <v>2</v>
      </c>
      <c r="AF57" t="s">
        <v>245</v>
      </c>
      <c r="AG57">
        <v>202</v>
      </c>
      <c r="AH57" t="s">
        <v>369</v>
      </c>
      <c r="AI57">
        <v>17</v>
      </c>
      <c r="AJ57" t="s">
        <v>376</v>
      </c>
      <c r="AK57" t="s">
        <v>710</v>
      </c>
      <c r="AL57">
        <v>180</v>
      </c>
      <c r="AM57" t="s">
        <v>717</v>
      </c>
      <c r="AN57" t="s">
        <v>709</v>
      </c>
      <c r="AO57" t="s">
        <v>353</v>
      </c>
      <c r="AR57" t="s">
        <v>354</v>
      </c>
      <c r="AT57" t="s">
        <v>336</v>
      </c>
      <c r="AU57" t="s">
        <v>377</v>
      </c>
      <c r="AV57" t="s">
        <v>336</v>
      </c>
    </row>
    <row r="58" spans="1:48" x14ac:dyDescent="0.25">
      <c r="A58" t="s">
        <v>721</v>
      </c>
      <c r="B58" t="s">
        <v>722</v>
      </c>
      <c r="C58" t="s">
        <v>721</v>
      </c>
      <c r="D58" t="s">
        <v>245</v>
      </c>
      <c r="E58" t="s">
        <v>369</v>
      </c>
      <c r="F58" t="s">
        <v>723</v>
      </c>
      <c r="G58" t="s">
        <v>722</v>
      </c>
      <c r="H58">
        <v>1</v>
      </c>
      <c r="I58">
        <v>1</v>
      </c>
      <c r="J58" t="s">
        <v>371</v>
      </c>
      <c r="K58">
        <v>178</v>
      </c>
      <c r="L58" t="s">
        <v>724</v>
      </c>
      <c r="M58" t="s">
        <v>722</v>
      </c>
      <c r="N58" t="s">
        <v>372</v>
      </c>
      <c r="O58" t="s">
        <v>330</v>
      </c>
      <c r="P58" t="s">
        <v>330</v>
      </c>
      <c r="Q58" t="s">
        <v>330</v>
      </c>
      <c r="R58" t="s">
        <v>362</v>
      </c>
      <c r="S58">
        <v>178</v>
      </c>
      <c r="T58" t="s">
        <v>722</v>
      </c>
      <c r="U58" t="s">
        <v>722</v>
      </c>
      <c r="V58" t="s">
        <v>725</v>
      </c>
      <c r="W58" t="s">
        <v>721</v>
      </c>
      <c r="X58">
        <v>178</v>
      </c>
      <c r="Y58" t="s">
        <v>726</v>
      </c>
      <c r="Z58" t="s">
        <v>727</v>
      </c>
      <c r="AA58" t="s">
        <v>346</v>
      </c>
      <c r="AB58" t="s">
        <v>721</v>
      </c>
      <c r="AC58">
        <v>1</v>
      </c>
      <c r="AD58" t="s">
        <v>247</v>
      </c>
      <c r="AE58">
        <v>2</v>
      </c>
      <c r="AF58" t="s">
        <v>245</v>
      </c>
      <c r="AG58">
        <v>202</v>
      </c>
      <c r="AH58" t="s">
        <v>369</v>
      </c>
      <c r="AI58">
        <v>17</v>
      </c>
      <c r="AJ58" t="s">
        <v>376</v>
      </c>
      <c r="AK58" t="s">
        <v>722</v>
      </c>
      <c r="AL58">
        <v>178</v>
      </c>
      <c r="AM58" t="s">
        <v>725</v>
      </c>
      <c r="AN58" t="s">
        <v>721</v>
      </c>
      <c r="AR58" t="s">
        <v>354</v>
      </c>
      <c r="AT58" t="s">
        <v>336</v>
      </c>
      <c r="AU58" t="s">
        <v>377</v>
      </c>
      <c r="AV58" t="s">
        <v>336</v>
      </c>
    </row>
    <row r="59" spans="1:48" x14ac:dyDescent="0.25">
      <c r="A59" t="s">
        <v>721</v>
      </c>
      <c r="B59" t="s">
        <v>722</v>
      </c>
      <c r="C59" t="s">
        <v>721</v>
      </c>
      <c r="D59" t="s">
        <v>245</v>
      </c>
      <c r="E59" t="s">
        <v>369</v>
      </c>
      <c r="F59" t="s">
        <v>723</v>
      </c>
      <c r="G59" t="s">
        <v>722</v>
      </c>
      <c r="H59">
        <v>1</v>
      </c>
      <c r="I59">
        <v>1</v>
      </c>
      <c r="J59" t="s">
        <v>371</v>
      </c>
      <c r="K59">
        <v>178</v>
      </c>
      <c r="L59" t="s">
        <v>724</v>
      </c>
      <c r="M59" t="s">
        <v>722</v>
      </c>
      <c r="N59" t="s">
        <v>372</v>
      </c>
      <c r="O59" t="s">
        <v>330</v>
      </c>
      <c r="P59" t="s">
        <v>330</v>
      </c>
      <c r="Q59" t="s">
        <v>330</v>
      </c>
      <c r="R59" t="s">
        <v>362</v>
      </c>
      <c r="S59">
        <v>178</v>
      </c>
      <c r="T59" t="s">
        <v>728</v>
      </c>
      <c r="U59" t="s">
        <v>722</v>
      </c>
      <c r="V59" t="s">
        <v>725</v>
      </c>
      <c r="W59" t="s">
        <v>721</v>
      </c>
      <c r="X59">
        <v>178</v>
      </c>
      <c r="Y59" t="s">
        <v>726</v>
      </c>
      <c r="Z59" t="s">
        <v>727</v>
      </c>
      <c r="AA59" t="s">
        <v>346</v>
      </c>
      <c r="AB59" t="s">
        <v>721</v>
      </c>
      <c r="AC59">
        <v>1</v>
      </c>
      <c r="AD59" t="s">
        <v>247</v>
      </c>
      <c r="AE59">
        <v>2</v>
      </c>
      <c r="AF59" t="s">
        <v>245</v>
      </c>
      <c r="AG59">
        <v>202</v>
      </c>
      <c r="AH59" t="s">
        <v>369</v>
      </c>
      <c r="AI59">
        <v>17</v>
      </c>
      <c r="AJ59" t="s">
        <v>376</v>
      </c>
      <c r="AK59" t="s">
        <v>722</v>
      </c>
      <c r="AL59">
        <v>178</v>
      </c>
      <c r="AM59" t="s">
        <v>725</v>
      </c>
      <c r="AN59" t="s">
        <v>721</v>
      </c>
      <c r="AR59" t="s">
        <v>354</v>
      </c>
      <c r="AT59" t="s">
        <v>336</v>
      </c>
      <c r="AU59" t="s">
        <v>377</v>
      </c>
      <c r="AV59" t="s">
        <v>336</v>
      </c>
    </row>
    <row r="60" spans="1:48" x14ac:dyDescent="0.25">
      <c r="A60" t="s">
        <v>729</v>
      </c>
      <c r="B60" t="s">
        <v>730</v>
      </c>
      <c r="C60" t="s">
        <v>729</v>
      </c>
      <c r="D60" t="s">
        <v>469</v>
      </c>
      <c r="E60" t="s">
        <v>439</v>
      </c>
      <c r="F60" t="s">
        <v>731</v>
      </c>
      <c r="G60" t="s">
        <v>730</v>
      </c>
      <c r="H60">
        <v>1</v>
      </c>
      <c r="I60">
        <v>1</v>
      </c>
      <c r="J60" t="s">
        <v>440</v>
      </c>
      <c r="K60">
        <v>184</v>
      </c>
      <c r="L60" t="s">
        <v>731</v>
      </c>
      <c r="M60" t="s">
        <v>732</v>
      </c>
      <c r="N60" t="s">
        <v>443</v>
      </c>
      <c r="O60" t="s">
        <v>330</v>
      </c>
      <c r="P60" t="s">
        <v>330</v>
      </c>
      <c r="Q60" t="s">
        <v>346</v>
      </c>
      <c r="R60" t="s">
        <v>331</v>
      </c>
      <c r="S60">
        <v>184</v>
      </c>
      <c r="T60" t="s">
        <v>730</v>
      </c>
      <c r="U60" t="s">
        <v>730</v>
      </c>
      <c r="V60" t="s">
        <v>733</v>
      </c>
      <c r="W60" t="s">
        <v>729</v>
      </c>
      <c r="X60">
        <v>184</v>
      </c>
      <c r="Y60" t="s">
        <v>734</v>
      </c>
      <c r="Z60" t="s">
        <v>735</v>
      </c>
      <c r="AA60" t="s">
        <v>330</v>
      </c>
      <c r="AB60" t="s">
        <v>729</v>
      </c>
      <c r="AC60">
        <v>1</v>
      </c>
      <c r="AD60" t="s">
        <v>247</v>
      </c>
      <c r="AE60">
        <v>9</v>
      </c>
      <c r="AF60" t="s">
        <v>439</v>
      </c>
      <c r="AG60">
        <v>61</v>
      </c>
      <c r="AH60" t="s">
        <v>447</v>
      </c>
      <c r="AK60" t="s">
        <v>730</v>
      </c>
      <c r="AL60">
        <v>184</v>
      </c>
      <c r="AM60" t="s">
        <v>733</v>
      </c>
      <c r="AN60" t="s">
        <v>729</v>
      </c>
      <c r="AQ60" t="s">
        <v>353</v>
      </c>
      <c r="AR60" t="s">
        <v>354</v>
      </c>
      <c r="AT60" t="s">
        <v>336</v>
      </c>
      <c r="AU60" t="s">
        <v>448</v>
      </c>
      <c r="AV60" t="s">
        <v>336</v>
      </c>
    </row>
    <row r="61" spans="1:48" x14ac:dyDescent="0.25">
      <c r="A61" t="s">
        <v>736</v>
      </c>
      <c r="B61" t="s">
        <v>737</v>
      </c>
      <c r="C61" t="s">
        <v>736</v>
      </c>
      <c r="D61" t="s">
        <v>351</v>
      </c>
      <c r="E61" t="s">
        <v>342</v>
      </c>
      <c r="J61" t="s">
        <v>343</v>
      </c>
      <c r="K61">
        <v>170</v>
      </c>
      <c r="L61" t="s">
        <v>738</v>
      </c>
      <c r="M61" t="s">
        <v>739</v>
      </c>
      <c r="N61" t="s">
        <v>345</v>
      </c>
      <c r="O61" t="s">
        <v>330</v>
      </c>
      <c r="P61" t="s">
        <v>330</v>
      </c>
      <c r="Q61" t="s">
        <v>330</v>
      </c>
      <c r="R61" t="s">
        <v>395</v>
      </c>
      <c r="S61">
        <v>170</v>
      </c>
      <c r="T61" t="s">
        <v>737</v>
      </c>
      <c r="U61" t="s">
        <v>737</v>
      </c>
      <c r="V61" t="s">
        <v>740</v>
      </c>
      <c r="W61" t="s">
        <v>736</v>
      </c>
      <c r="X61">
        <v>170</v>
      </c>
      <c r="Y61" t="s">
        <v>741</v>
      </c>
      <c r="Z61" t="s">
        <v>742</v>
      </c>
      <c r="AA61" t="s">
        <v>346</v>
      </c>
      <c r="AB61" t="s">
        <v>736</v>
      </c>
      <c r="AC61">
        <v>1</v>
      </c>
      <c r="AD61" t="s">
        <v>247</v>
      </c>
      <c r="AE61">
        <v>19</v>
      </c>
      <c r="AF61" t="s">
        <v>351</v>
      </c>
      <c r="AG61">
        <v>419</v>
      </c>
      <c r="AH61" t="s">
        <v>342</v>
      </c>
      <c r="AI61">
        <v>5</v>
      </c>
      <c r="AJ61" t="s">
        <v>428</v>
      </c>
      <c r="AK61" t="s">
        <v>737</v>
      </c>
      <c r="AL61">
        <v>170</v>
      </c>
      <c r="AM61" t="s">
        <v>740</v>
      </c>
      <c r="AN61" t="s">
        <v>736</v>
      </c>
      <c r="AR61" t="s">
        <v>354</v>
      </c>
      <c r="AT61" t="s">
        <v>336</v>
      </c>
      <c r="AU61" t="s">
        <v>429</v>
      </c>
      <c r="AV61" t="s">
        <v>336</v>
      </c>
    </row>
    <row r="62" spans="1:48" x14ac:dyDescent="0.25">
      <c r="A62" t="s">
        <v>743</v>
      </c>
      <c r="B62" t="s">
        <v>744</v>
      </c>
      <c r="C62" t="s">
        <v>743</v>
      </c>
      <c r="D62" t="s">
        <v>245</v>
      </c>
      <c r="E62" t="s">
        <v>369</v>
      </c>
      <c r="F62" t="s">
        <v>745</v>
      </c>
      <c r="G62" t="s">
        <v>744</v>
      </c>
      <c r="H62">
        <v>1</v>
      </c>
      <c r="I62">
        <v>1</v>
      </c>
      <c r="J62" t="s">
        <v>371</v>
      </c>
      <c r="K62">
        <v>174</v>
      </c>
      <c r="L62" t="s">
        <v>745</v>
      </c>
      <c r="M62" t="s">
        <v>746</v>
      </c>
      <c r="N62" t="s">
        <v>372</v>
      </c>
      <c r="O62" t="s">
        <v>346</v>
      </c>
      <c r="P62" t="s">
        <v>330</v>
      </c>
      <c r="Q62" t="s">
        <v>346</v>
      </c>
      <c r="R62" t="s">
        <v>362</v>
      </c>
      <c r="S62">
        <v>174</v>
      </c>
      <c r="T62" t="s">
        <v>744</v>
      </c>
      <c r="U62" t="s">
        <v>744</v>
      </c>
      <c r="V62" t="s">
        <v>747</v>
      </c>
      <c r="W62" t="s">
        <v>743</v>
      </c>
      <c r="X62">
        <v>174</v>
      </c>
      <c r="Y62" t="s">
        <v>748</v>
      </c>
      <c r="Z62" t="s">
        <v>749</v>
      </c>
      <c r="AA62" t="s">
        <v>346</v>
      </c>
      <c r="AB62" t="s">
        <v>743</v>
      </c>
      <c r="AC62">
        <v>1</v>
      </c>
      <c r="AD62" t="s">
        <v>247</v>
      </c>
      <c r="AE62">
        <v>2</v>
      </c>
      <c r="AF62" t="s">
        <v>245</v>
      </c>
      <c r="AG62">
        <v>202</v>
      </c>
      <c r="AH62" t="s">
        <v>369</v>
      </c>
      <c r="AI62">
        <v>14</v>
      </c>
      <c r="AJ62" t="s">
        <v>459</v>
      </c>
      <c r="AK62" t="s">
        <v>744</v>
      </c>
      <c r="AL62">
        <v>174</v>
      </c>
      <c r="AM62" t="s">
        <v>747</v>
      </c>
      <c r="AN62" t="s">
        <v>743</v>
      </c>
      <c r="AO62" t="s">
        <v>353</v>
      </c>
      <c r="AQ62" t="s">
        <v>353</v>
      </c>
      <c r="AR62" t="s">
        <v>354</v>
      </c>
      <c r="AT62" t="s">
        <v>336</v>
      </c>
      <c r="AU62" t="s">
        <v>498</v>
      </c>
      <c r="AV62" t="s">
        <v>336</v>
      </c>
    </row>
    <row r="63" spans="1:48" x14ac:dyDescent="0.25">
      <c r="A63" t="s">
        <v>750</v>
      </c>
      <c r="B63" t="s">
        <v>751</v>
      </c>
      <c r="C63" t="s">
        <v>750</v>
      </c>
      <c r="D63" t="s">
        <v>245</v>
      </c>
      <c r="E63" t="s">
        <v>369</v>
      </c>
      <c r="F63" t="s">
        <v>752</v>
      </c>
      <c r="G63" t="s">
        <v>753</v>
      </c>
      <c r="H63">
        <v>1</v>
      </c>
      <c r="I63">
        <v>1</v>
      </c>
      <c r="J63" t="s">
        <v>371</v>
      </c>
      <c r="K63">
        <v>132</v>
      </c>
      <c r="L63" t="s">
        <v>752</v>
      </c>
      <c r="M63" t="s">
        <v>751</v>
      </c>
      <c r="N63" t="s">
        <v>372</v>
      </c>
      <c r="O63" t="s">
        <v>330</v>
      </c>
      <c r="P63" t="s">
        <v>330</v>
      </c>
      <c r="Q63" t="s">
        <v>346</v>
      </c>
      <c r="R63" t="s">
        <v>395</v>
      </c>
      <c r="S63">
        <v>132</v>
      </c>
      <c r="T63" t="s">
        <v>751</v>
      </c>
      <c r="U63" t="s">
        <v>751</v>
      </c>
      <c r="V63" t="s">
        <v>754</v>
      </c>
      <c r="W63" t="s">
        <v>750</v>
      </c>
      <c r="X63">
        <v>132</v>
      </c>
      <c r="Y63" t="s">
        <v>755</v>
      </c>
      <c r="Z63" t="s">
        <v>756</v>
      </c>
      <c r="AA63" t="s">
        <v>346</v>
      </c>
      <c r="AB63" t="s">
        <v>750</v>
      </c>
      <c r="AC63">
        <v>1</v>
      </c>
      <c r="AD63" t="s">
        <v>247</v>
      </c>
      <c r="AE63">
        <v>2</v>
      </c>
      <c r="AF63" t="s">
        <v>245</v>
      </c>
      <c r="AG63">
        <v>202</v>
      </c>
      <c r="AH63" t="s">
        <v>369</v>
      </c>
      <c r="AI63">
        <v>11</v>
      </c>
      <c r="AJ63" t="s">
        <v>513</v>
      </c>
      <c r="AK63" t="s">
        <v>751</v>
      </c>
      <c r="AL63">
        <v>132</v>
      </c>
      <c r="AM63" t="s">
        <v>754</v>
      </c>
      <c r="AN63" t="s">
        <v>750</v>
      </c>
      <c r="AQ63" t="s">
        <v>353</v>
      </c>
      <c r="AR63" t="s">
        <v>354</v>
      </c>
      <c r="AT63" t="s">
        <v>336</v>
      </c>
      <c r="AU63" t="s">
        <v>514</v>
      </c>
      <c r="AV63" t="s">
        <v>336</v>
      </c>
    </row>
    <row r="64" spans="1:48" x14ac:dyDescent="0.25">
      <c r="A64" t="s">
        <v>757</v>
      </c>
      <c r="B64" t="s">
        <v>758</v>
      </c>
      <c r="C64" t="s">
        <v>757</v>
      </c>
      <c r="D64" t="s">
        <v>351</v>
      </c>
      <c r="E64" t="s">
        <v>342</v>
      </c>
      <c r="F64" t="s">
        <v>759</v>
      </c>
      <c r="G64" t="s">
        <v>758</v>
      </c>
      <c r="H64">
        <v>1</v>
      </c>
      <c r="I64">
        <v>1</v>
      </c>
      <c r="J64" t="s">
        <v>343</v>
      </c>
      <c r="K64">
        <v>188</v>
      </c>
      <c r="L64" t="s">
        <v>759</v>
      </c>
      <c r="M64" t="s">
        <v>758</v>
      </c>
      <c r="N64" t="s">
        <v>345</v>
      </c>
      <c r="O64" t="s">
        <v>330</v>
      </c>
      <c r="P64" t="s">
        <v>330</v>
      </c>
      <c r="Q64" t="s">
        <v>330</v>
      </c>
      <c r="R64" t="s">
        <v>424</v>
      </c>
      <c r="S64">
        <v>188</v>
      </c>
      <c r="T64" t="s">
        <v>758</v>
      </c>
      <c r="U64" t="s">
        <v>758</v>
      </c>
      <c r="V64" t="s">
        <v>760</v>
      </c>
      <c r="W64" t="s">
        <v>757</v>
      </c>
      <c r="X64">
        <v>188</v>
      </c>
      <c r="Y64" t="s">
        <v>761</v>
      </c>
      <c r="Z64" t="s">
        <v>762</v>
      </c>
      <c r="AA64" t="s">
        <v>346</v>
      </c>
      <c r="AB64" t="s">
        <v>757</v>
      </c>
      <c r="AC64">
        <v>1</v>
      </c>
      <c r="AD64" t="s">
        <v>247</v>
      </c>
      <c r="AE64">
        <v>19</v>
      </c>
      <c r="AF64" t="s">
        <v>351</v>
      </c>
      <c r="AG64">
        <v>419</v>
      </c>
      <c r="AH64" t="s">
        <v>342</v>
      </c>
      <c r="AI64">
        <v>13</v>
      </c>
      <c r="AJ64" t="s">
        <v>585</v>
      </c>
      <c r="AK64" t="s">
        <v>758</v>
      </c>
      <c r="AL64">
        <v>188</v>
      </c>
      <c r="AM64" t="s">
        <v>760</v>
      </c>
      <c r="AN64" t="s">
        <v>757</v>
      </c>
      <c r="AR64" t="s">
        <v>354</v>
      </c>
      <c r="AT64" t="s">
        <v>336</v>
      </c>
      <c r="AU64" t="s">
        <v>586</v>
      </c>
      <c r="AV64" t="s">
        <v>336</v>
      </c>
    </row>
    <row r="65" spans="1:48" x14ac:dyDescent="0.25">
      <c r="A65" t="s">
        <v>763</v>
      </c>
      <c r="B65" t="s">
        <v>764</v>
      </c>
      <c r="C65" t="s">
        <v>763</v>
      </c>
      <c r="E65" t="s">
        <v>342</v>
      </c>
      <c r="F65" t="s">
        <v>765</v>
      </c>
      <c r="G65" t="s">
        <v>764</v>
      </c>
      <c r="H65">
        <v>1</v>
      </c>
      <c r="I65">
        <v>1</v>
      </c>
      <c r="J65" t="s">
        <v>343</v>
      </c>
      <c r="K65">
        <v>192</v>
      </c>
      <c r="L65" t="s">
        <v>765</v>
      </c>
      <c r="M65" t="s">
        <v>764</v>
      </c>
      <c r="N65" t="s">
        <v>345</v>
      </c>
      <c r="O65" t="s">
        <v>330</v>
      </c>
      <c r="P65" t="s">
        <v>330</v>
      </c>
      <c r="Q65" t="s">
        <v>346</v>
      </c>
      <c r="R65" t="s">
        <v>395</v>
      </c>
      <c r="S65">
        <v>192</v>
      </c>
      <c r="T65" t="s">
        <v>764</v>
      </c>
      <c r="U65" t="s">
        <v>764</v>
      </c>
      <c r="V65" t="s">
        <v>766</v>
      </c>
      <c r="W65" t="s">
        <v>763</v>
      </c>
      <c r="X65">
        <v>192</v>
      </c>
      <c r="Y65" t="s">
        <v>767</v>
      </c>
      <c r="Z65" t="s">
        <v>768</v>
      </c>
      <c r="AA65" t="s">
        <v>346</v>
      </c>
      <c r="AB65" t="s">
        <v>763</v>
      </c>
      <c r="AC65">
        <v>1</v>
      </c>
      <c r="AD65" t="s">
        <v>247</v>
      </c>
      <c r="AE65">
        <v>19</v>
      </c>
      <c r="AF65" t="s">
        <v>351</v>
      </c>
      <c r="AG65">
        <v>419</v>
      </c>
      <c r="AH65" t="s">
        <v>342</v>
      </c>
      <c r="AI65">
        <v>29</v>
      </c>
      <c r="AJ65" t="s">
        <v>352</v>
      </c>
      <c r="AK65" t="s">
        <v>764</v>
      </c>
      <c r="AL65">
        <v>192</v>
      </c>
      <c r="AM65" t="s">
        <v>766</v>
      </c>
      <c r="AN65" t="s">
        <v>763</v>
      </c>
      <c r="AQ65" t="s">
        <v>353</v>
      </c>
      <c r="AR65" t="s">
        <v>354</v>
      </c>
      <c r="AT65" t="s">
        <v>336</v>
      </c>
      <c r="AU65" t="s">
        <v>355</v>
      </c>
      <c r="AV65" t="s">
        <v>336</v>
      </c>
    </row>
    <row r="66" spans="1:48" x14ac:dyDescent="0.25">
      <c r="A66" t="s">
        <v>769</v>
      </c>
      <c r="B66" t="s">
        <v>770</v>
      </c>
      <c r="C66" t="s">
        <v>769</v>
      </c>
      <c r="E66" t="s">
        <v>342</v>
      </c>
      <c r="J66" t="s">
        <v>343</v>
      </c>
      <c r="K66">
        <v>531</v>
      </c>
      <c r="L66" t="s">
        <v>771</v>
      </c>
      <c r="M66" t="s">
        <v>770</v>
      </c>
      <c r="N66" t="s">
        <v>345</v>
      </c>
      <c r="O66" t="s">
        <v>330</v>
      </c>
      <c r="P66" t="s">
        <v>330</v>
      </c>
      <c r="Q66" t="s">
        <v>330</v>
      </c>
      <c r="R66" t="s">
        <v>331</v>
      </c>
      <c r="S66">
        <v>531</v>
      </c>
      <c r="T66" t="s">
        <v>770</v>
      </c>
      <c r="U66" t="s">
        <v>772</v>
      </c>
      <c r="V66" t="s">
        <v>773</v>
      </c>
      <c r="W66" t="s">
        <v>769</v>
      </c>
      <c r="X66">
        <v>531</v>
      </c>
      <c r="Y66" t="s">
        <v>774</v>
      </c>
      <c r="Z66" t="s">
        <v>775</v>
      </c>
      <c r="AA66" t="s">
        <v>330</v>
      </c>
      <c r="AB66" t="s">
        <v>769</v>
      </c>
      <c r="AC66">
        <v>1</v>
      </c>
      <c r="AD66" t="s">
        <v>247</v>
      </c>
      <c r="AE66">
        <v>19</v>
      </c>
      <c r="AF66" t="s">
        <v>351</v>
      </c>
      <c r="AG66">
        <v>419</v>
      </c>
      <c r="AH66" t="s">
        <v>342</v>
      </c>
      <c r="AI66">
        <v>29</v>
      </c>
      <c r="AJ66" t="s">
        <v>352</v>
      </c>
      <c r="AK66" t="s">
        <v>770</v>
      </c>
      <c r="AL66">
        <v>531</v>
      </c>
      <c r="AM66" t="s">
        <v>773</v>
      </c>
      <c r="AN66" t="s">
        <v>769</v>
      </c>
      <c r="AQ66" t="s">
        <v>353</v>
      </c>
      <c r="AR66" t="s">
        <v>354</v>
      </c>
      <c r="AT66" t="s">
        <v>336</v>
      </c>
      <c r="AU66" t="s">
        <v>355</v>
      </c>
      <c r="AV66" t="s">
        <v>336</v>
      </c>
    </row>
    <row r="67" spans="1:48" x14ac:dyDescent="0.25">
      <c r="A67" t="s">
        <v>776</v>
      </c>
      <c r="B67" t="s">
        <v>777</v>
      </c>
      <c r="C67" t="s">
        <v>776</v>
      </c>
      <c r="E67" t="s">
        <v>439</v>
      </c>
      <c r="S67">
        <v>162</v>
      </c>
      <c r="T67" t="s">
        <v>777</v>
      </c>
      <c r="U67" t="s">
        <v>777</v>
      </c>
      <c r="V67" t="s">
        <v>778</v>
      </c>
      <c r="W67" t="s">
        <v>776</v>
      </c>
      <c r="X67">
        <v>162</v>
      </c>
      <c r="Y67" t="s">
        <v>779</v>
      </c>
      <c r="Z67" t="s">
        <v>780</v>
      </c>
      <c r="AA67" t="s">
        <v>330</v>
      </c>
      <c r="AB67" t="s">
        <v>776</v>
      </c>
      <c r="AC67">
        <v>1</v>
      </c>
      <c r="AD67" t="s">
        <v>247</v>
      </c>
      <c r="AE67">
        <v>9</v>
      </c>
      <c r="AF67" t="s">
        <v>439</v>
      </c>
      <c r="AG67">
        <v>53</v>
      </c>
      <c r="AH67" t="s">
        <v>475</v>
      </c>
      <c r="AK67" t="s">
        <v>777</v>
      </c>
      <c r="AL67">
        <v>162</v>
      </c>
      <c r="AM67" t="s">
        <v>778</v>
      </c>
      <c r="AN67" t="s">
        <v>776</v>
      </c>
      <c r="AR67" t="s">
        <v>335</v>
      </c>
      <c r="AT67" t="s">
        <v>336</v>
      </c>
      <c r="AV67" t="s">
        <v>336</v>
      </c>
    </row>
    <row r="68" spans="1:48" x14ac:dyDescent="0.25">
      <c r="A68" t="s">
        <v>781</v>
      </c>
      <c r="B68" t="s">
        <v>782</v>
      </c>
      <c r="C68" t="s">
        <v>781</v>
      </c>
      <c r="E68" t="s">
        <v>342</v>
      </c>
      <c r="J68" t="s">
        <v>343</v>
      </c>
      <c r="K68">
        <v>136</v>
      </c>
      <c r="L68" t="s">
        <v>783</v>
      </c>
      <c r="M68" t="s">
        <v>784</v>
      </c>
      <c r="N68" t="s">
        <v>345</v>
      </c>
      <c r="O68" t="s">
        <v>330</v>
      </c>
      <c r="P68" t="s">
        <v>330</v>
      </c>
      <c r="Q68" t="s">
        <v>330</v>
      </c>
      <c r="R68" t="s">
        <v>347</v>
      </c>
      <c r="S68">
        <v>136</v>
      </c>
      <c r="T68" t="s">
        <v>782</v>
      </c>
      <c r="U68" t="s">
        <v>782</v>
      </c>
      <c r="V68" t="s">
        <v>785</v>
      </c>
      <c r="W68" t="s">
        <v>781</v>
      </c>
      <c r="X68">
        <v>136</v>
      </c>
      <c r="Y68" t="s">
        <v>786</v>
      </c>
      <c r="Z68" t="s">
        <v>787</v>
      </c>
      <c r="AA68" t="s">
        <v>330</v>
      </c>
      <c r="AB68" t="s">
        <v>781</v>
      </c>
      <c r="AC68">
        <v>1</v>
      </c>
      <c r="AD68" t="s">
        <v>247</v>
      </c>
      <c r="AE68">
        <v>19</v>
      </c>
      <c r="AF68" t="s">
        <v>351</v>
      </c>
      <c r="AG68">
        <v>419</v>
      </c>
      <c r="AH68" t="s">
        <v>342</v>
      </c>
      <c r="AI68">
        <v>29</v>
      </c>
      <c r="AJ68" t="s">
        <v>352</v>
      </c>
      <c r="AK68" t="s">
        <v>782</v>
      </c>
      <c r="AL68">
        <v>136</v>
      </c>
      <c r="AM68" t="s">
        <v>785</v>
      </c>
      <c r="AN68" t="s">
        <v>781</v>
      </c>
      <c r="AR68" t="s">
        <v>354</v>
      </c>
      <c r="AT68" t="s">
        <v>336</v>
      </c>
      <c r="AU68" t="s">
        <v>355</v>
      </c>
      <c r="AV68" t="s">
        <v>336</v>
      </c>
    </row>
    <row r="69" spans="1:48" x14ac:dyDescent="0.25">
      <c r="A69" t="s">
        <v>788</v>
      </c>
      <c r="B69" t="s">
        <v>789</v>
      </c>
      <c r="C69" t="s">
        <v>788</v>
      </c>
      <c r="D69" t="s">
        <v>332</v>
      </c>
      <c r="E69" t="s">
        <v>332</v>
      </c>
      <c r="F69" t="s">
        <v>790</v>
      </c>
      <c r="G69" t="s">
        <v>789</v>
      </c>
      <c r="H69">
        <v>1</v>
      </c>
      <c r="I69">
        <v>1</v>
      </c>
      <c r="J69" t="s">
        <v>360</v>
      </c>
      <c r="K69">
        <v>196</v>
      </c>
      <c r="L69" t="s">
        <v>790</v>
      </c>
      <c r="M69" t="s">
        <v>791</v>
      </c>
      <c r="N69" t="s">
        <v>329</v>
      </c>
      <c r="O69" t="s">
        <v>330</v>
      </c>
      <c r="P69" t="s">
        <v>330</v>
      </c>
      <c r="Q69" t="s">
        <v>330</v>
      </c>
      <c r="R69" t="s">
        <v>347</v>
      </c>
      <c r="S69">
        <v>196</v>
      </c>
      <c r="T69" t="s">
        <v>789</v>
      </c>
      <c r="U69" t="s">
        <v>789</v>
      </c>
      <c r="V69" t="s">
        <v>792</v>
      </c>
      <c r="W69" t="s">
        <v>788</v>
      </c>
      <c r="X69">
        <v>196</v>
      </c>
      <c r="Y69" t="s">
        <v>793</v>
      </c>
      <c r="Z69" t="s">
        <v>794</v>
      </c>
      <c r="AA69" t="s">
        <v>346</v>
      </c>
      <c r="AB69" t="s">
        <v>788</v>
      </c>
      <c r="AC69">
        <v>1</v>
      </c>
      <c r="AD69" t="s">
        <v>247</v>
      </c>
      <c r="AE69">
        <v>142</v>
      </c>
      <c r="AF69" t="s">
        <v>246</v>
      </c>
      <c r="AG69">
        <v>145</v>
      </c>
      <c r="AH69" t="s">
        <v>420</v>
      </c>
      <c r="AK69" t="s">
        <v>789</v>
      </c>
      <c r="AL69">
        <v>196</v>
      </c>
      <c r="AM69" t="s">
        <v>792</v>
      </c>
      <c r="AN69" t="s">
        <v>788</v>
      </c>
      <c r="AR69" t="s">
        <v>335</v>
      </c>
      <c r="AT69" t="s">
        <v>336</v>
      </c>
      <c r="AU69" t="s">
        <v>416</v>
      </c>
      <c r="AV69" t="s">
        <v>336</v>
      </c>
    </row>
    <row r="70" spans="1:48" x14ac:dyDescent="0.25">
      <c r="A70" t="s">
        <v>795</v>
      </c>
      <c r="B70" t="s">
        <v>796</v>
      </c>
      <c r="C70" t="s">
        <v>795</v>
      </c>
      <c r="D70" t="s">
        <v>332</v>
      </c>
      <c r="E70" t="s">
        <v>332</v>
      </c>
      <c r="F70" t="s">
        <v>797</v>
      </c>
      <c r="G70" t="s">
        <v>798</v>
      </c>
      <c r="H70">
        <v>1</v>
      </c>
      <c r="I70">
        <v>1</v>
      </c>
      <c r="J70" t="s">
        <v>326</v>
      </c>
      <c r="K70">
        <v>203</v>
      </c>
      <c r="L70" t="s">
        <v>797</v>
      </c>
      <c r="M70" t="s">
        <v>799</v>
      </c>
      <c r="N70" t="s">
        <v>329</v>
      </c>
      <c r="O70" t="s">
        <v>330</v>
      </c>
      <c r="P70" t="s">
        <v>330</v>
      </c>
      <c r="Q70" t="s">
        <v>330</v>
      </c>
      <c r="R70" t="s">
        <v>424</v>
      </c>
      <c r="S70">
        <v>203</v>
      </c>
      <c r="T70" t="s">
        <v>796</v>
      </c>
      <c r="U70" t="s">
        <v>796</v>
      </c>
      <c r="V70" t="s">
        <v>800</v>
      </c>
      <c r="W70" t="s">
        <v>795</v>
      </c>
      <c r="X70">
        <v>203</v>
      </c>
      <c r="Y70" t="s">
        <v>801</v>
      </c>
      <c r="Z70" t="s">
        <v>802</v>
      </c>
      <c r="AA70" t="s">
        <v>346</v>
      </c>
      <c r="AB70" t="s">
        <v>795</v>
      </c>
      <c r="AC70">
        <v>1</v>
      </c>
      <c r="AD70" t="s">
        <v>247</v>
      </c>
      <c r="AE70">
        <v>150</v>
      </c>
      <c r="AF70" t="s">
        <v>332</v>
      </c>
      <c r="AG70">
        <v>151</v>
      </c>
      <c r="AH70" t="s">
        <v>543</v>
      </c>
      <c r="AK70" t="s">
        <v>796</v>
      </c>
      <c r="AL70">
        <v>203</v>
      </c>
      <c r="AM70" t="s">
        <v>800</v>
      </c>
      <c r="AN70" t="s">
        <v>795</v>
      </c>
      <c r="AR70" t="s">
        <v>335</v>
      </c>
      <c r="AT70" t="s">
        <v>336</v>
      </c>
      <c r="AU70" t="s">
        <v>544</v>
      </c>
      <c r="AV70" t="s">
        <v>336</v>
      </c>
    </row>
    <row r="71" spans="1:48" x14ac:dyDescent="0.25">
      <c r="A71" t="s">
        <v>795</v>
      </c>
      <c r="B71" t="s">
        <v>796</v>
      </c>
      <c r="C71" t="s">
        <v>795</v>
      </c>
      <c r="D71" t="s">
        <v>332</v>
      </c>
      <c r="E71" t="s">
        <v>332</v>
      </c>
      <c r="F71" t="s">
        <v>797</v>
      </c>
      <c r="G71" t="s">
        <v>798</v>
      </c>
      <c r="H71">
        <v>1</v>
      </c>
      <c r="I71">
        <v>1</v>
      </c>
      <c r="T71" t="s">
        <v>798</v>
      </c>
      <c r="W71" t="s">
        <v>795</v>
      </c>
      <c r="X71">
        <v>203</v>
      </c>
      <c r="AB71" t="s">
        <v>795</v>
      </c>
      <c r="AC71">
        <v>1</v>
      </c>
      <c r="AD71" t="s">
        <v>247</v>
      </c>
      <c r="AE71">
        <v>150</v>
      </c>
      <c r="AF71" t="s">
        <v>332</v>
      </c>
      <c r="AG71">
        <v>151</v>
      </c>
      <c r="AH71" t="s">
        <v>543</v>
      </c>
      <c r="AK71" t="s">
        <v>796</v>
      </c>
      <c r="AL71">
        <v>203</v>
      </c>
      <c r="AM71" t="s">
        <v>800</v>
      </c>
      <c r="AN71" t="s">
        <v>795</v>
      </c>
      <c r="AR71" t="s">
        <v>335</v>
      </c>
      <c r="AT71" t="s">
        <v>336</v>
      </c>
      <c r="AV71" t="s">
        <v>336</v>
      </c>
    </row>
    <row r="72" spans="1:48" x14ac:dyDescent="0.25">
      <c r="A72" t="s">
        <v>803</v>
      </c>
      <c r="B72" t="s">
        <v>804</v>
      </c>
      <c r="C72" t="s">
        <v>803</v>
      </c>
      <c r="D72" t="s">
        <v>332</v>
      </c>
      <c r="E72" t="s">
        <v>332</v>
      </c>
      <c r="J72" t="s">
        <v>326</v>
      </c>
      <c r="K72">
        <v>276</v>
      </c>
      <c r="L72" t="s">
        <v>805</v>
      </c>
      <c r="M72" t="s">
        <v>806</v>
      </c>
      <c r="N72" t="s">
        <v>329</v>
      </c>
      <c r="O72" t="s">
        <v>330</v>
      </c>
      <c r="P72" t="s">
        <v>330</v>
      </c>
      <c r="Q72" t="s">
        <v>330</v>
      </c>
      <c r="R72" t="s">
        <v>347</v>
      </c>
      <c r="S72">
        <v>276</v>
      </c>
      <c r="T72" t="s">
        <v>804</v>
      </c>
      <c r="U72" t="s">
        <v>804</v>
      </c>
      <c r="V72" t="s">
        <v>807</v>
      </c>
      <c r="W72" t="s">
        <v>803</v>
      </c>
      <c r="X72">
        <v>276</v>
      </c>
      <c r="Y72" t="s">
        <v>808</v>
      </c>
      <c r="Z72" t="s">
        <v>809</v>
      </c>
      <c r="AA72" t="s">
        <v>346</v>
      </c>
      <c r="AB72" t="s">
        <v>803</v>
      </c>
      <c r="AC72">
        <v>1</v>
      </c>
      <c r="AD72" t="s">
        <v>247</v>
      </c>
      <c r="AE72">
        <v>150</v>
      </c>
      <c r="AF72" t="s">
        <v>332</v>
      </c>
      <c r="AG72">
        <v>155</v>
      </c>
      <c r="AH72" t="s">
        <v>484</v>
      </c>
      <c r="AK72" t="s">
        <v>804</v>
      </c>
      <c r="AL72">
        <v>276</v>
      </c>
      <c r="AM72" t="s">
        <v>807</v>
      </c>
      <c r="AN72" t="s">
        <v>803</v>
      </c>
      <c r="AR72" t="s">
        <v>335</v>
      </c>
      <c r="AT72" t="s">
        <v>336</v>
      </c>
      <c r="AU72" t="s">
        <v>485</v>
      </c>
      <c r="AV72" t="s">
        <v>336</v>
      </c>
    </row>
    <row r="73" spans="1:48" x14ac:dyDescent="0.25">
      <c r="A73" t="s">
        <v>810</v>
      </c>
      <c r="B73" t="s">
        <v>811</v>
      </c>
      <c r="C73" t="s">
        <v>810</v>
      </c>
      <c r="D73" t="s">
        <v>357</v>
      </c>
      <c r="E73" t="s">
        <v>369</v>
      </c>
      <c r="F73" t="s">
        <v>812</v>
      </c>
      <c r="G73" t="s">
        <v>811</v>
      </c>
      <c r="H73">
        <v>1</v>
      </c>
      <c r="I73">
        <v>1</v>
      </c>
      <c r="J73" t="s">
        <v>371</v>
      </c>
      <c r="K73">
        <v>262</v>
      </c>
      <c r="L73" t="s">
        <v>812</v>
      </c>
      <c r="M73" t="s">
        <v>811</v>
      </c>
      <c r="N73" t="s">
        <v>372</v>
      </c>
      <c r="O73" t="s">
        <v>346</v>
      </c>
      <c r="P73" t="s">
        <v>330</v>
      </c>
      <c r="Q73" t="s">
        <v>330</v>
      </c>
      <c r="R73" t="s">
        <v>395</v>
      </c>
      <c r="S73">
        <v>262</v>
      </c>
      <c r="T73" t="s">
        <v>811</v>
      </c>
      <c r="U73" t="s">
        <v>811</v>
      </c>
      <c r="V73" t="s">
        <v>813</v>
      </c>
      <c r="W73" t="s">
        <v>810</v>
      </c>
      <c r="X73">
        <v>262</v>
      </c>
      <c r="Y73" t="s">
        <v>814</v>
      </c>
      <c r="Z73" t="s">
        <v>815</v>
      </c>
      <c r="AA73" t="s">
        <v>346</v>
      </c>
      <c r="AB73" t="s">
        <v>810</v>
      </c>
      <c r="AC73">
        <v>1</v>
      </c>
      <c r="AD73" t="s">
        <v>247</v>
      </c>
      <c r="AE73">
        <v>2</v>
      </c>
      <c r="AF73" t="s">
        <v>245</v>
      </c>
      <c r="AG73">
        <v>202</v>
      </c>
      <c r="AH73" t="s">
        <v>369</v>
      </c>
      <c r="AI73">
        <v>14</v>
      </c>
      <c r="AJ73" t="s">
        <v>459</v>
      </c>
      <c r="AK73" t="s">
        <v>811</v>
      </c>
      <c r="AL73">
        <v>262</v>
      </c>
      <c r="AM73" t="s">
        <v>813</v>
      </c>
      <c r="AN73" t="s">
        <v>810</v>
      </c>
      <c r="AO73" t="s">
        <v>353</v>
      </c>
      <c r="AR73" t="s">
        <v>354</v>
      </c>
      <c r="AT73" t="s">
        <v>336</v>
      </c>
      <c r="AU73" t="s">
        <v>498</v>
      </c>
      <c r="AV73" t="s">
        <v>336</v>
      </c>
    </row>
    <row r="74" spans="1:48" x14ac:dyDescent="0.25">
      <c r="A74" t="s">
        <v>816</v>
      </c>
      <c r="B74" t="s">
        <v>817</v>
      </c>
      <c r="C74" t="s">
        <v>816</v>
      </c>
      <c r="D74" t="s">
        <v>351</v>
      </c>
      <c r="E74" t="s">
        <v>342</v>
      </c>
      <c r="F74" t="s">
        <v>818</v>
      </c>
      <c r="G74" t="s">
        <v>817</v>
      </c>
      <c r="H74">
        <v>1</v>
      </c>
      <c r="I74">
        <v>1</v>
      </c>
      <c r="J74" t="s">
        <v>343</v>
      </c>
      <c r="K74">
        <v>212</v>
      </c>
      <c r="L74" t="s">
        <v>818</v>
      </c>
      <c r="M74" t="s">
        <v>819</v>
      </c>
      <c r="N74" t="s">
        <v>345</v>
      </c>
      <c r="O74" t="s">
        <v>330</v>
      </c>
      <c r="P74" t="s">
        <v>330</v>
      </c>
      <c r="Q74" t="s">
        <v>346</v>
      </c>
      <c r="R74" t="s">
        <v>424</v>
      </c>
      <c r="S74">
        <v>212</v>
      </c>
      <c r="T74" t="s">
        <v>817</v>
      </c>
      <c r="U74" t="s">
        <v>817</v>
      </c>
      <c r="V74" t="s">
        <v>820</v>
      </c>
      <c r="W74" t="s">
        <v>816</v>
      </c>
      <c r="X74">
        <v>212</v>
      </c>
      <c r="Y74" t="s">
        <v>821</v>
      </c>
      <c r="Z74" t="s">
        <v>822</v>
      </c>
      <c r="AA74" t="s">
        <v>346</v>
      </c>
      <c r="AB74" t="s">
        <v>816</v>
      </c>
      <c r="AC74">
        <v>1</v>
      </c>
      <c r="AD74" t="s">
        <v>247</v>
      </c>
      <c r="AE74">
        <v>19</v>
      </c>
      <c r="AF74" t="s">
        <v>351</v>
      </c>
      <c r="AG74">
        <v>419</v>
      </c>
      <c r="AH74" t="s">
        <v>342</v>
      </c>
      <c r="AI74">
        <v>29</v>
      </c>
      <c r="AJ74" t="s">
        <v>352</v>
      </c>
      <c r="AK74" t="s">
        <v>817</v>
      </c>
      <c r="AL74">
        <v>212</v>
      </c>
      <c r="AM74" t="s">
        <v>820</v>
      </c>
      <c r="AN74" t="s">
        <v>816</v>
      </c>
      <c r="AQ74" t="s">
        <v>353</v>
      </c>
      <c r="AR74" t="s">
        <v>354</v>
      </c>
      <c r="AT74" t="s">
        <v>336</v>
      </c>
      <c r="AU74" t="s">
        <v>355</v>
      </c>
      <c r="AV74" t="s">
        <v>336</v>
      </c>
    </row>
    <row r="75" spans="1:48" x14ac:dyDescent="0.25">
      <c r="A75" t="s">
        <v>823</v>
      </c>
      <c r="B75" t="s">
        <v>824</v>
      </c>
      <c r="C75" t="s">
        <v>823</v>
      </c>
      <c r="D75" t="s">
        <v>332</v>
      </c>
      <c r="E75" t="s">
        <v>332</v>
      </c>
      <c r="J75" t="s">
        <v>326</v>
      </c>
      <c r="K75">
        <v>208</v>
      </c>
      <c r="L75" t="s">
        <v>825</v>
      </c>
      <c r="M75" t="s">
        <v>826</v>
      </c>
      <c r="N75" t="s">
        <v>329</v>
      </c>
      <c r="O75" t="s">
        <v>330</v>
      </c>
      <c r="P75" t="s">
        <v>330</v>
      </c>
      <c r="Q75" t="s">
        <v>330</v>
      </c>
      <c r="R75" t="s">
        <v>347</v>
      </c>
      <c r="S75">
        <v>208</v>
      </c>
      <c r="T75" t="s">
        <v>824</v>
      </c>
      <c r="U75" t="s">
        <v>824</v>
      </c>
      <c r="V75" t="s">
        <v>827</v>
      </c>
      <c r="W75" t="s">
        <v>823</v>
      </c>
      <c r="X75">
        <v>208</v>
      </c>
      <c r="Y75" t="s">
        <v>828</v>
      </c>
      <c r="Z75" t="s">
        <v>829</v>
      </c>
      <c r="AA75" t="s">
        <v>346</v>
      </c>
      <c r="AB75" t="s">
        <v>823</v>
      </c>
      <c r="AC75">
        <v>1</v>
      </c>
      <c r="AD75" t="s">
        <v>247</v>
      </c>
      <c r="AE75">
        <v>150</v>
      </c>
      <c r="AF75" t="s">
        <v>332</v>
      </c>
      <c r="AG75">
        <v>154</v>
      </c>
      <c r="AH75" t="s">
        <v>333</v>
      </c>
      <c r="AK75" t="s">
        <v>824</v>
      </c>
      <c r="AL75">
        <v>208</v>
      </c>
      <c r="AM75" t="s">
        <v>827</v>
      </c>
      <c r="AN75" t="s">
        <v>823</v>
      </c>
      <c r="AR75" t="s">
        <v>335</v>
      </c>
      <c r="AT75" t="s">
        <v>336</v>
      </c>
      <c r="AU75" t="s">
        <v>337</v>
      </c>
      <c r="AV75" t="s">
        <v>336</v>
      </c>
    </row>
    <row r="76" spans="1:48" x14ac:dyDescent="0.25">
      <c r="A76" t="s">
        <v>830</v>
      </c>
      <c r="B76" t="s">
        <v>831</v>
      </c>
      <c r="C76" t="s">
        <v>830</v>
      </c>
      <c r="D76" t="s">
        <v>351</v>
      </c>
      <c r="E76" t="s">
        <v>342</v>
      </c>
      <c r="F76" t="s">
        <v>832</v>
      </c>
      <c r="G76" t="s">
        <v>831</v>
      </c>
      <c r="H76">
        <v>1</v>
      </c>
      <c r="I76">
        <v>1</v>
      </c>
      <c r="J76" t="s">
        <v>343</v>
      </c>
      <c r="K76">
        <v>214</v>
      </c>
      <c r="L76" t="s">
        <v>832</v>
      </c>
      <c r="M76" t="s">
        <v>833</v>
      </c>
      <c r="N76" t="s">
        <v>345</v>
      </c>
      <c r="O76" t="s">
        <v>330</v>
      </c>
      <c r="P76" t="s">
        <v>330</v>
      </c>
      <c r="Q76" t="s">
        <v>346</v>
      </c>
      <c r="R76" t="s">
        <v>395</v>
      </c>
      <c r="S76">
        <v>214</v>
      </c>
      <c r="T76" t="s">
        <v>831</v>
      </c>
      <c r="U76" t="s">
        <v>831</v>
      </c>
      <c r="V76" t="s">
        <v>834</v>
      </c>
      <c r="W76" t="s">
        <v>830</v>
      </c>
      <c r="X76">
        <v>214</v>
      </c>
      <c r="Y76" t="s">
        <v>835</v>
      </c>
      <c r="Z76" t="s">
        <v>836</v>
      </c>
      <c r="AA76" t="s">
        <v>346</v>
      </c>
      <c r="AB76" t="s">
        <v>830</v>
      </c>
      <c r="AC76">
        <v>1</v>
      </c>
      <c r="AD76" t="s">
        <v>247</v>
      </c>
      <c r="AE76">
        <v>19</v>
      </c>
      <c r="AF76" t="s">
        <v>351</v>
      </c>
      <c r="AG76">
        <v>419</v>
      </c>
      <c r="AH76" t="s">
        <v>342</v>
      </c>
      <c r="AI76">
        <v>29</v>
      </c>
      <c r="AJ76" t="s">
        <v>352</v>
      </c>
      <c r="AK76" t="s">
        <v>831</v>
      </c>
      <c r="AL76">
        <v>214</v>
      </c>
      <c r="AM76" t="s">
        <v>834</v>
      </c>
      <c r="AN76" t="s">
        <v>830</v>
      </c>
      <c r="AQ76" t="s">
        <v>353</v>
      </c>
      <c r="AR76" t="s">
        <v>354</v>
      </c>
      <c r="AT76" t="s">
        <v>336</v>
      </c>
      <c r="AU76" t="s">
        <v>355</v>
      </c>
      <c r="AV76" t="s">
        <v>336</v>
      </c>
    </row>
    <row r="77" spans="1:48" x14ac:dyDescent="0.25">
      <c r="A77" t="s">
        <v>837</v>
      </c>
      <c r="B77" t="s">
        <v>838</v>
      </c>
      <c r="C77" t="s">
        <v>837</v>
      </c>
      <c r="D77" t="s">
        <v>245</v>
      </c>
      <c r="E77" t="s">
        <v>245</v>
      </c>
      <c r="F77" t="s">
        <v>839</v>
      </c>
      <c r="G77" t="s">
        <v>838</v>
      </c>
      <c r="H77">
        <v>1</v>
      </c>
      <c r="I77">
        <v>1</v>
      </c>
      <c r="J77" t="s">
        <v>371</v>
      </c>
      <c r="K77">
        <v>12</v>
      </c>
      <c r="L77" t="s">
        <v>839</v>
      </c>
      <c r="M77" t="s">
        <v>840</v>
      </c>
      <c r="N77" t="s">
        <v>841</v>
      </c>
      <c r="O77" t="s">
        <v>330</v>
      </c>
      <c r="P77" t="s">
        <v>330</v>
      </c>
      <c r="Q77" t="s">
        <v>330</v>
      </c>
      <c r="R77" t="s">
        <v>395</v>
      </c>
      <c r="S77">
        <v>12</v>
      </c>
      <c r="T77" t="s">
        <v>838</v>
      </c>
      <c r="U77" t="s">
        <v>838</v>
      </c>
      <c r="V77" t="s">
        <v>842</v>
      </c>
      <c r="W77" t="s">
        <v>837</v>
      </c>
      <c r="X77">
        <v>12</v>
      </c>
      <c r="Y77" t="s">
        <v>843</v>
      </c>
      <c r="Z77" t="s">
        <v>844</v>
      </c>
      <c r="AA77" t="s">
        <v>346</v>
      </c>
      <c r="AB77" t="s">
        <v>837</v>
      </c>
      <c r="AC77">
        <v>1</v>
      </c>
      <c r="AD77" t="s">
        <v>247</v>
      </c>
      <c r="AE77">
        <v>2</v>
      </c>
      <c r="AF77" t="s">
        <v>245</v>
      </c>
      <c r="AG77">
        <v>15</v>
      </c>
      <c r="AH77" t="s">
        <v>845</v>
      </c>
      <c r="AK77" t="s">
        <v>838</v>
      </c>
      <c r="AL77">
        <v>12</v>
      </c>
      <c r="AM77" t="s">
        <v>842</v>
      </c>
      <c r="AN77" t="s">
        <v>837</v>
      </c>
      <c r="AR77" t="s">
        <v>354</v>
      </c>
      <c r="AT77" t="s">
        <v>336</v>
      </c>
      <c r="AU77" t="s">
        <v>846</v>
      </c>
      <c r="AV77" t="s">
        <v>336</v>
      </c>
    </row>
    <row r="78" spans="1:48" x14ac:dyDescent="0.25">
      <c r="A78" t="s">
        <v>847</v>
      </c>
      <c r="B78" t="s">
        <v>848</v>
      </c>
      <c r="C78" t="s">
        <v>847</v>
      </c>
      <c r="D78" t="s">
        <v>351</v>
      </c>
      <c r="E78" t="s">
        <v>342</v>
      </c>
      <c r="F78" t="s">
        <v>849</v>
      </c>
      <c r="G78" t="s">
        <v>848</v>
      </c>
      <c r="H78">
        <v>1</v>
      </c>
      <c r="I78">
        <v>1</v>
      </c>
      <c r="J78" t="s">
        <v>343</v>
      </c>
      <c r="K78">
        <v>218</v>
      </c>
      <c r="L78" t="s">
        <v>849</v>
      </c>
      <c r="M78" t="s">
        <v>850</v>
      </c>
      <c r="N78" t="s">
        <v>345</v>
      </c>
      <c r="O78" t="s">
        <v>330</v>
      </c>
      <c r="P78" t="s">
        <v>330</v>
      </c>
      <c r="Q78" t="s">
        <v>330</v>
      </c>
      <c r="R78" t="s">
        <v>395</v>
      </c>
      <c r="S78">
        <v>218</v>
      </c>
      <c r="T78" t="s">
        <v>848</v>
      </c>
      <c r="U78" t="s">
        <v>848</v>
      </c>
      <c r="V78" t="s">
        <v>851</v>
      </c>
      <c r="W78" t="s">
        <v>847</v>
      </c>
      <c r="X78">
        <v>218</v>
      </c>
      <c r="Y78" t="s">
        <v>852</v>
      </c>
      <c r="Z78" t="s">
        <v>853</v>
      </c>
      <c r="AA78" t="s">
        <v>346</v>
      </c>
      <c r="AB78" t="s">
        <v>847</v>
      </c>
      <c r="AC78">
        <v>1</v>
      </c>
      <c r="AD78" t="s">
        <v>247</v>
      </c>
      <c r="AE78">
        <v>19</v>
      </c>
      <c r="AF78" t="s">
        <v>351</v>
      </c>
      <c r="AG78">
        <v>419</v>
      </c>
      <c r="AH78" t="s">
        <v>342</v>
      </c>
      <c r="AI78">
        <v>5</v>
      </c>
      <c r="AJ78" t="s">
        <v>428</v>
      </c>
      <c r="AK78" t="s">
        <v>848</v>
      </c>
      <c r="AL78">
        <v>218</v>
      </c>
      <c r="AM78" t="s">
        <v>851</v>
      </c>
      <c r="AN78" t="s">
        <v>847</v>
      </c>
      <c r="AR78" t="s">
        <v>354</v>
      </c>
      <c r="AT78" t="s">
        <v>336</v>
      </c>
      <c r="AU78" t="s">
        <v>429</v>
      </c>
      <c r="AV78" t="s">
        <v>336</v>
      </c>
    </row>
    <row r="79" spans="1:48" x14ac:dyDescent="0.25">
      <c r="A79" t="s">
        <v>854</v>
      </c>
      <c r="B79" t="s">
        <v>14</v>
      </c>
      <c r="C79" t="s">
        <v>854</v>
      </c>
      <c r="D79" t="s">
        <v>357</v>
      </c>
      <c r="E79" t="s">
        <v>358</v>
      </c>
      <c r="F79" t="s">
        <v>855</v>
      </c>
      <c r="G79" t="s">
        <v>14</v>
      </c>
      <c r="H79">
        <v>1</v>
      </c>
      <c r="I79">
        <v>1</v>
      </c>
      <c r="J79" t="s">
        <v>371</v>
      </c>
      <c r="K79">
        <v>818</v>
      </c>
      <c r="L79" t="s">
        <v>856</v>
      </c>
      <c r="M79" t="s">
        <v>857</v>
      </c>
      <c r="N79" t="s">
        <v>841</v>
      </c>
      <c r="O79" t="s">
        <v>330</v>
      </c>
      <c r="P79" t="s">
        <v>330</v>
      </c>
      <c r="Q79" t="s">
        <v>330</v>
      </c>
      <c r="R79" t="s">
        <v>395</v>
      </c>
      <c r="S79">
        <v>818</v>
      </c>
      <c r="T79" t="s">
        <v>14</v>
      </c>
      <c r="U79" t="s">
        <v>14</v>
      </c>
      <c r="V79" t="s">
        <v>858</v>
      </c>
      <c r="W79" t="s">
        <v>854</v>
      </c>
      <c r="X79">
        <v>818</v>
      </c>
      <c r="Y79" t="s">
        <v>859</v>
      </c>
      <c r="Z79" t="s">
        <v>860</v>
      </c>
      <c r="AA79" t="s">
        <v>346</v>
      </c>
      <c r="AB79" t="s">
        <v>854</v>
      </c>
      <c r="AC79">
        <v>1</v>
      </c>
      <c r="AD79" t="s">
        <v>247</v>
      </c>
      <c r="AE79">
        <v>2</v>
      </c>
      <c r="AF79" t="s">
        <v>245</v>
      </c>
      <c r="AG79">
        <v>15</v>
      </c>
      <c r="AH79" t="s">
        <v>845</v>
      </c>
      <c r="AK79" t="s">
        <v>14</v>
      </c>
      <c r="AL79">
        <v>818</v>
      </c>
      <c r="AM79" t="s">
        <v>858</v>
      </c>
      <c r="AN79" t="s">
        <v>854</v>
      </c>
      <c r="AR79" t="s">
        <v>354</v>
      </c>
      <c r="AT79" t="s">
        <v>336</v>
      </c>
      <c r="AU79" t="s">
        <v>846</v>
      </c>
      <c r="AV79" t="s">
        <v>336</v>
      </c>
    </row>
    <row r="80" spans="1:48" x14ac:dyDescent="0.25">
      <c r="A80" t="s">
        <v>861</v>
      </c>
      <c r="B80" t="s">
        <v>862</v>
      </c>
      <c r="C80" t="s">
        <v>861</v>
      </c>
      <c r="D80" t="s">
        <v>245</v>
      </c>
      <c r="E80" t="s">
        <v>369</v>
      </c>
      <c r="J80" t="s">
        <v>371</v>
      </c>
      <c r="K80">
        <v>232</v>
      </c>
      <c r="L80" t="s">
        <v>863</v>
      </c>
      <c r="M80" t="s">
        <v>864</v>
      </c>
      <c r="N80" t="s">
        <v>372</v>
      </c>
      <c r="O80" t="s">
        <v>346</v>
      </c>
      <c r="P80" t="s">
        <v>330</v>
      </c>
      <c r="Q80" t="s">
        <v>330</v>
      </c>
      <c r="R80" t="s">
        <v>362</v>
      </c>
      <c r="S80">
        <v>232</v>
      </c>
      <c r="T80" t="s">
        <v>862</v>
      </c>
      <c r="U80" t="s">
        <v>862</v>
      </c>
      <c r="V80" t="s">
        <v>865</v>
      </c>
      <c r="W80" t="s">
        <v>861</v>
      </c>
      <c r="X80">
        <v>232</v>
      </c>
      <c r="Y80" t="s">
        <v>866</v>
      </c>
      <c r="Z80" t="s">
        <v>867</v>
      </c>
      <c r="AA80" t="s">
        <v>346</v>
      </c>
      <c r="AB80" t="s">
        <v>861</v>
      </c>
      <c r="AC80">
        <v>1</v>
      </c>
      <c r="AD80" t="s">
        <v>247</v>
      </c>
      <c r="AE80">
        <v>2</v>
      </c>
      <c r="AF80" t="s">
        <v>245</v>
      </c>
      <c r="AG80">
        <v>202</v>
      </c>
      <c r="AH80" t="s">
        <v>369</v>
      </c>
      <c r="AI80">
        <v>14</v>
      </c>
      <c r="AJ80" t="s">
        <v>459</v>
      </c>
      <c r="AK80" t="s">
        <v>862</v>
      </c>
      <c r="AL80">
        <v>232</v>
      </c>
      <c r="AM80" t="s">
        <v>865</v>
      </c>
      <c r="AN80" t="s">
        <v>861</v>
      </c>
      <c r="AO80" t="s">
        <v>353</v>
      </c>
      <c r="AR80" t="s">
        <v>354</v>
      </c>
      <c r="AT80" t="s">
        <v>336</v>
      </c>
      <c r="AU80" t="s">
        <v>498</v>
      </c>
      <c r="AV80" t="s">
        <v>336</v>
      </c>
    </row>
    <row r="81" spans="1:48" x14ac:dyDescent="0.25">
      <c r="A81" t="s">
        <v>868</v>
      </c>
      <c r="B81" t="s">
        <v>869</v>
      </c>
      <c r="C81" t="s">
        <v>868</v>
      </c>
      <c r="J81" t="s">
        <v>371</v>
      </c>
      <c r="K81">
        <v>732</v>
      </c>
      <c r="L81" t="s">
        <v>870</v>
      </c>
      <c r="M81" t="s">
        <v>871</v>
      </c>
      <c r="N81" t="s">
        <v>841</v>
      </c>
      <c r="O81" t="s">
        <v>330</v>
      </c>
      <c r="P81" t="s">
        <v>330</v>
      </c>
      <c r="Q81" t="s">
        <v>330</v>
      </c>
      <c r="R81" t="s">
        <v>331</v>
      </c>
      <c r="S81">
        <v>732</v>
      </c>
      <c r="T81" t="s">
        <v>869</v>
      </c>
      <c r="U81" t="s">
        <v>869</v>
      </c>
      <c r="V81" t="s">
        <v>872</v>
      </c>
      <c r="W81" t="s">
        <v>868</v>
      </c>
      <c r="X81">
        <v>732</v>
      </c>
      <c r="Y81" t="s">
        <v>873</v>
      </c>
      <c r="Z81" t="s">
        <v>874</v>
      </c>
      <c r="AA81" t="s">
        <v>330</v>
      </c>
      <c r="AB81" t="s">
        <v>868</v>
      </c>
      <c r="AC81">
        <v>1</v>
      </c>
      <c r="AD81" t="s">
        <v>247</v>
      </c>
      <c r="AE81">
        <v>2</v>
      </c>
      <c r="AF81" t="s">
        <v>245</v>
      </c>
      <c r="AG81">
        <v>15</v>
      </c>
      <c r="AH81" t="s">
        <v>845</v>
      </c>
      <c r="AK81" t="s">
        <v>869</v>
      </c>
      <c r="AL81">
        <v>732</v>
      </c>
      <c r="AM81" t="s">
        <v>872</v>
      </c>
      <c r="AN81" t="s">
        <v>868</v>
      </c>
      <c r="AR81" t="s">
        <v>354</v>
      </c>
      <c r="AT81" t="s">
        <v>336</v>
      </c>
      <c r="AU81" t="s">
        <v>846</v>
      </c>
      <c r="AV81" t="s">
        <v>336</v>
      </c>
    </row>
    <row r="82" spans="1:48" x14ac:dyDescent="0.25">
      <c r="A82" t="s">
        <v>875</v>
      </c>
      <c r="B82" t="s">
        <v>876</v>
      </c>
      <c r="C82" t="s">
        <v>875</v>
      </c>
      <c r="D82" t="s">
        <v>332</v>
      </c>
      <c r="E82" t="s">
        <v>332</v>
      </c>
      <c r="J82" t="s">
        <v>326</v>
      </c>
      <c r="K82">
        <v>724</v>
      </c>
      <c r="L82" t="s">
        <v>877</v>
      </c>
      <c r="M82" t="s">
        <v>878</v>
      </c>
      <c r="N82" t="s">
        <v>329</v>
      </c>
      <c r="O82" t="s">
        <v>330</v>
      </c>
      <c r="P82" t="s">
        <v>330</v>
      </c>
      <c r="Q82" t="s">
        <v>330</v>
      </c>
      <c r="R82" t="s">
        <v>347</v>
      </c>
      <c r="S82">
        <v>724</v>
      </c>
      <c r="T82" t="s">
        <v>876</v>
      </c>
      <c r="U82" t="s">
        <v>876</v>
      </c>
      <c r="V82" t="s">
        <v>879</v>
      </c>
      <c r="W82" t="s">
        <v>875</v>
      </c>
      <c r="X82">
        <v>724</v>
      </c>
      <c r="Y82" t="s">
        <v>880</v>
      </c>
      <c r="Z82" t="s">
        <v>881</v>
      </c>
      <c r="AA82" t="s">
        <v>346</v>
      </c>
      <c r="AB82" t="s">
        <v>875</v>
      </c>
      <c r="AC82">
        <v>1</v>
      </c>
      <c r="AD82" t="s">
        <v>247</v>
      </c>
      <c r="AE82">
        <v>150</v>
      </c>
      <c r="AF82" t="s">
        <v>332</v>
      </c>
      <c r="AG82">
        <v>39</v>
      </c>
      <c r="AH82" t="s">
        <v>399</v>
      </c>
      <c r="AK82" t="s">
        <v>876</v>
      </c>
      <c r="AL82">
        <v>724</v>
      </c>
      <c r="AM82" t="s">
        <v>879</v>
      </c>
      <c r="AN82" t="s">
        <v>875</v>
      </c>
      <c r="AR82" t="s">
        <v>335</v>
      </c>
      <c r="AT82" t="s">
        <v>336</v>
      </c>
      <c r="AU82" t="s">
        <v>400</v>
      </c>
      <c r="AV82" t="s">
        <v>336</v>
      </c>
    </row>
    <row r="83" spans="1:48" x14ac:dyDescent="0.25">
      <c r="A83" t="s">
        <v>882</v>
      </c>
      <c r="B83" t="s">
        <v>883</v>
      </c>
      <c r="C83" t="s">
        <v>882</v>
      </c>
      <c r="D83" t="s">
        <v>332</v>
      </c>
      <c r="E83" t="s">
        <v>332</v>
      </c>
      <c r="F83" t="s">
        <v>884</v>
      </c>
      <c r="G83" t="s">
        <v>883</v>
      </c>
      <c r="H83">
        <v>1</v>
      </c>
      <c r="I83">
        <v>1</v>
      </c>
      <c r="J83" t="s">
        <v>326</v>
      </c>
      <c r="K83">
        <v>233</v>
      </c>
      <c r="L83" t="s">
        <v>884</v>
      </c>
      <c r="M83" t="s">
        <v>885</v>
      </c>
      <c r="N83" t="s">
        <v>329</v>
      </c>
      <c r="O83" t="s">
        <v>330</v>
      </c>
      <c r="P83" t="s">
        <v>330</v>
      </c>
      <c r="Q83" t="s">
        <v>330</v>
      </c>
      <c r="R83" t="s">
        <v>424</v>
      </c>
      <c r="S83">
        <v>233</v>
      </c>
      <c r="T83" t="s">
        <v>883</v>
      </c>
      <c r="U83" t="s">
        <v>883</v>
      </c>
      <c r="V83" t="s">
        <v>886</v>
      </c>
      <c r="W83" t="s">
        <v>882</v>
      </c>
      <c r="X83">
        <v>233</v>
      </c>
      <c r="Y83" t="s">
        <v>887</v>
      </c>
      <c r="Z83" t="s">
        <v>888</v>
      </c>
      <c r="AA83" t="s">
        <v>346</v>
      </c>
      <c r="AB83" t="s">
        <v>882</v>
      </c>
      <c r="AC83">
        <v>1</v>
      </c>
      <c r="AD83" t="s">
        <v>247</v>
      </c>
      <c r="AE83">
        <v>150</v>
      </c>
      <c r="AF83" t="s">
        <v>332</v>
      </c>
      <c r="AG83">
        <v>154</v>
      </c>
      <c r="AH83" t="s">
        <v>333</v>
      </c>
      <c r="AK83" t="s">
        <v>883</v>
      </c>
      <c r="AL83">
        <v>233</v>
      </c>
      <c r="AM83" t="s">
        <v>886</v>
      </c>
      <c r="AN83" t="s">
        <v>882</v>
      </c>
      <c r="AR83" t="s">
        <v>335</v>
      </c>
      <c r="AT83" t="s">
        <v>336</v>
      </c>
      <c r="AU83" t="s">
        <v>337</v>
      </c>
      <c r="AV83" t="s">
        <v>336</v>
      </c>
    </row>
    <row r="84" spans="1:48" x14ac:dyDescent="0.25">
      <c r="A84" t="s">
        <v>889</v>
      </c>
      <c r="B84" t="s">
        <v>890</v>
      </c>
      <c r="C84" t="s">
        <v>889</v>
      </c>
      <c r="D84" t="s">
        <v>245</v>
      </c>
      <c r="E84" t="s">
        <v>369</v>
      </c>
      <c r="F84" t="s">
        <v>891</v>
      </c>
      <c r="G84" t="s">
        <v>890</v>
      </c>
      <c r="H84">
        <v>1</v>
      </c>
      <c r="I84">
        <v>1</v>
      </c>
      <c r="J84" t="s">
        <v>371</v>
      </c>
      <c r="K84">
        <v>231</v>
      </c>
      <c r="L84" t="s">
        <v>891</v>
      </c>
      <c r="M84" t="s">
        <v>892</v>
      </c>
      <c r="N84" t="s">
        <v>372</v>
      </c>
      <c r="O84" t="s">
        <v>346</v>
      </c>
      <c r="P84" t="s">
        <v>346</v>
      </c>
      <c r="Q84" t="s">
        <v>330</v>
      </c>
      <c r="R84" t="s">
        <v>362</v>
      </c>
      <c r="S84">
        <v>231</v>
      </c>
      <c r="T84" t="s">
        <v>890</v>
      </c>
      <c r="U84" t="s">
        <v>890</v>
      </c>
      <c r="V84" t="s">
        <v>893</v>
      </c>
      <c r="W84" t="s">
        <v>889</v>
      </c>
      <c r="X84">
        <v>231</v>
      </c>
      <c r="Y84" t="s">
        <v>894</v>
      </c>
      <c r="Z84" t="s">
        <v>895</v>
      </c>
      <c r="AA84" t="s">
        <v>346</v>
      </c>
      <c r="AB84" t="s">
        <v>889</v>
      </c>
      <c r="AC84">
        <v>1</v>
      </c>
      <c r="AD84" t="s">
        <v>247</v>
      </c>
      <c r="AE84">
        <v>2</v>
      </c>
      <c r="AF84" t="s">
        <v>245</v>
      </c>
      <c r="AG84">
        <v>202</v>
      </c>
      <c r="AH84" t="s">
        <v>369</v>
      </c>
      <c r="AI84">
        <v>14</v>
      </c>
      <c r="AJ84" t="s">
        <v>459</v>
      </c>
      <c r="AK84" t="s">
        <v>890</v>
      </c>
      <c r="AL84">
        <v>231</v>
      </c>
      <c r="AM84" t="s">
        <v>893</v>
      </c>
      <c r="AN84" t="s">
        <v>889</v>
      </c>
      <c r="AO84" t="s">
        <v>353</v>
      </c>
      <c r="AP84" t="s">
        <v>353</v>
      </c>
      <c r="AR84" t="s">
        <v>354</v>
      </c>
      <c r="AT84" t="s">
        <v>336</v>
      </c>
      <c r="AU84" t="s">
        <v>498</v>
      </c>
      <c r="AV84" t="s">
        <v>336</v>
      </c>
    </row>
    <row r="85" spans="1:48" x14ac:dyDescent="0.25">
      <c r="A85" t="s">
        <v>896</v>
      </c>
      <c r="B85" t="s">
        <v>897</v>
      </c>
      <c r="C85" t="s">
        <v>896</v>
      </c>
      <c r="D85" t="s">
        <v>332</v>
      </c>
      <c r="E85" t="s">
        <v>332</v>
      </c>
      <c r="J85" t="s">
        <v>326</v>
      </c>
      <c r="K85">
        <v>246</v>
      </c>
      <c r="L85" t="s">
        <v>898</v>
      </c>
      <c r="M85" t="s">
        <v>899</v>
      </c>
      <c r="N85" t="s">
        <v>329</v>
      </c>
      <c r="O85" t="s">
        <v>330</v>
      </c>
      <c r="P85" t="s">
        <v>330</v>
      </c>
      <c r="Q85" t="s">
        <v>330</v>
      </c>
      <c r="R85" t="s">
        <v>347</v>
      </c>
      <c r="S85">
        <v>246</v>
      </c>
      <c r="T85" t="s">
        <v>897</v>
      </c>
      <c r="U85" t="s">
        <v>897</v>
      </c>
      <c r="V85" t="s">
        <v>900</v>
      </c>
      <c r="W85" t="s">
        <v>896</v>
      </c>
      <c r="X85">
        <v>246</v>
      </c>
      <c r="Y85" t="s">
        <v>901</v>
      </c>
      <c r="Z85" t="s">
        <v>902</v>
      </c>
      <c r="AA85" t="s">
        <v>346</v>
      </c>
      <c r="AB85" t="s">
        <v>896</v>
      </c>
      <c r="AC85">
        <v>1</v>
      </c>
      <c r="AD85" t="s">
        <v>247</v>
      </c>
      <c r="AE85">
        <v>150</v>
      </c>
      <c r="AF85" t="s">
        <v>332</v>
      </c>
      <c r="AG85">
        <v>154</v>
      </c>
      <c r="AH85" t="s">
        <v>333</v>
      </c>
      <c r="AK85" t="s">
        <v>897</v>
      </c>
      <c r="AL85">
        <v>246</v>
      </c>
      <c r="AM85" t="s">
        <v>900</v>
      </c>
      <c r="AN85" t="s">
        <v>896</v>
      </c>
      <c r="AR85" t="s">
        <v>335</v>
      </c>
      <c r="AT85" t="s">
        <v>336</v>
      </c>
      <c r="AU85" t="s">
        <v>337</v>
      </c>
      <c r="AV85" t="s">
        <v>336</v>
      </c>
    </row>
    <row r="86" spans="1:48" x14ac:dyDescent="0.25">
      <c r="A86" t="s">
        <v>903</v>
      </c>
      <c r="B86" t="s">
        <v>904</v>
      </c>
      <c r="C86" t="s">
        <v>903</v>
      </c>
      <c r="D86" t="s">
        <v>469</v>
      </c>
      <c r="E86" t="s">
        <v>439</v>
      </c>
      <c r="F86" t="s">
        <v>905</v>
      </c>
      <c r="G86" t="s">
        <v>904</v>
      </c>
      <c r="H86">
        <v>1</v>
      </c>
      <c r="I86">
        <v>1</v>
      </c>
      <c r="J86" t="s">
        <v>440</v>
      </c>
      <c r="K86">
        <v>242</v>
      </c>
      <c r="L86" t="s">
        <v>905</v>
      </c>
      <c r="M86" t="s">
        <v>906</v>
      </c>
      <c r="N86" t="s">
        <v>443</v>
      </c>
      <c r="O86" t="s">
        <v>330</v>
      </c>
      <c r="P86" t="s">
        <v>330</v>
      </c>
      <c r="Q86" t="s">
        <v>346</v>
      </c>
      <c r="R86" t="s">
        <v>395</v>
      </c>
      <c r="S86">
        <v>242</v>
      </c>
      <c r="T86" t="s">
        <v>904</v>
      </c>
      <c r="U86" t="s">
        <v>904</v>
      </c>
      <c r="V86" t="s">
        <v>907</v>
      </c>
      <c r="W86" t="s">
        <v>903</v>
      </c>
      <c r="X86">
        <v>242</v>
      </c>
      <c r="Y86" t="s">
        <v>908</v>
      </c>
      <c r="Z86" t="s">
        <v>909</v>
      </c>
      <c r="AA86" t="s">
        <v>346</v>
      </c>
      <c r="AB86" t="s">
        <v>903</v>
      </c>
      <c r="AC86">
        <v>1</v>
      </c>
      <c r="AD86" t="s">
        <v>247</v>
      </c>
      <c r="AE86">
        <v>9</v>
      </c>
      <c r="AF86" t="s">
        <v>439</v>
      </c>
      <c r="AG86">
        <v>54</v>
      </c>
      <c r="AH86" t="s">
        <v>910</v>
      </c>
      <c r="AK86" t="s">
        <v>904</v>
      </c>
      <c r="AL86">
        <v>242</v>
      </c>
      <c r="AM86" t="s">
        <v>907</v>
      </c>
      <c r="AN86" t="s">
        <v>903</v>
      </c>
      <c r="AQ86" t="s">
        <v>353</v>
      </c>
      <c r="AR86" t="s">
        <v>354</v>
      </c>
      <c r="AT86" t="s">
        <v>336</v>
      </c>
      <c r="AU86" t="s">
        <v>911</v>
      </c>
      <c r="AV86" t="s">
        <v>336</v>
      </c>
    </row>
    <row r="87" spans="1:48" x14ac:dyDescent="0.25">
      <c r="A87" t="s">
        <v>912</v>
      </c>
      <c r="B87" t="s">
        <v>913</v>
      </c>
      <c r="C87" t="s">
        <v>912</v>
      </c>
      <c r="E87" t="s">
        <v>342</v>
      </c>
      <c r="J87" t="s">
        <v>343</v>
      </c>
      <c r="K87">
        <v>238</v>
      </c>
      <c r="L87" t="s">
        <v>914</v>
      </c>
      <c r="M87" t="s">
        <v>915</v>
      </c>
      <c r="N87" t="s">
        <v>345</v>
      </c>
      <c r="O87" t="s">
        <v>330</v>
      </c>
      <c r="P87" t="s">
        <v>330</v>
      </c>
      <c r="Q87" t="s">
        <v>330</v>
      </c>
      <c r="R87" t="s">
        <v>331</v>
      </c>
      <c r="S87">
        <v>238</v>
      </c>
      <c r="T87" t="s">
        <v>913</v>
      </c>
      <c r="U87" t="s">
        <v>916</v>
      </c>
      <c r="V87" t="s">
        <v>917</v>
      </c>
      <c r="W87" t="s">
        <v>912</v>
      </c>
      <c r="X87">
        <v>238</v>
      </c>
      <c r="Y87" t="s">
        <v>918</v>
      </c>
      <c r="Z87" t="s">
        <v>919</v>
      </c>
      <c r="AA87" t="s">
        <v>330</v>
      </c>
      <c r="AB87" t="s">
        <v>912</v>
      </c>
      <c r="AC87">
        <v>1</v>
      </c>
      <c r="AD87" t="s">
        <v>247</v>
      </c>
      <c r="AE87">
        <v>19</v>
      </c>
      <c r="AF87" t="s">
        <v>351</v>
      </c>
      <c r="AG87">
        <v>419</v>
      </c>
      <c r="AH87" t="s">
        <v>342</v>
      </c>
      <c r="AI87">
        <v>5</v>
      </c>
      <c r="AJ87" t="s">
        <v>428</v>
      </c>
      <c r="AK87" t="s">
        <v>913</v>
      </c>
      <c r="AL87">
        <v>238</v>
      </c>
      <c r="AM87" t="s">
        <v>917</v>
      </c>
      <c r="AN87" t="s">
        <v>912</v>
      </c>
      <c r="AR87" t="s">
        <v>354</v>
      </c>
      <c r="AT87" t="s">
        <v>336</v>
      </c>
      <c r="AU87" t="s">
        <v>429</v>
      </c>
      <c r="AV87" t="s">
        <v>336</v>
      </c>
    </row>
    <row r="88" spans="1:48" x14ac:dyDescent="0.25">
      <c r="A88" t="s">
        <v>912</v>
      </c>
      <c r="B88" t="s">
        <v>913</v>
      </c>
      <c r="C88" t="s">
        <v>912</v>
      </c>
      <c r="E88" t="s">
        <v>342</v>
      </c>
      <c r="J88" t="s">
        <v>343</v>
      </c>
      <c r="K88">
        <v>238</v>
      </c>
      <c r="L88" t="s">
        <v>914</v>
      </c>
      <c r="M88" t="s">
        <v>915</v>
      </c>
      <c r="N88" t="s">
        <v>345</v>
      </c>
      <c r="O88" t="s">
        <v>330</v>
      </c>
      <c r="P88" t="s">
        <v>330</v>
      </c>
      <c r="Q88" t="s">
        <v>330</v>
      </c>
      <c r="R88" t="s">
        <v>331</v>
      </c>
      <c r="S88">
        <v>238</v>
      </c>
      <c r="T88" t="s">
        <v>920</v>
      </c>
      <c r="U88" t="s">
        <v>916</v>
      </c>
      <c r="V88" t="s">
        <v>917</v>
      </c>
      <c r="W88" t="s">
        <v>912</v>
      </c>
      <c r="X88">
        <v>238</v>
      </c>
      <c r="Y88" t="s">
        <v>918</v>
      </c>
      <c r="Z88" t="s">
        <v>919</v>
      </c>
      <c r="AA88" t="s">
        <v>330</v>
      </c>
      <c r="AB88" t="s">
        <v>912</v>
      </c>
      <c r="AC88">
        <v>1</v>
      </c>
      <c r="AD88" t="s">
        <v>247</v>
      </c>
      <c r="AE88">
        <v>19</v>
      </c>
      <c r="AF88" t="s">
        <v>351</v>
      </c>
      <c r="AG88">
        <v>419</v>
      </c>
      <c r="AH88" t="s">
        <v>342</v>
      </c>
      <c r="AI88">
        <v>5</v>
      </c>
      <c r="AJ88" t="s">
        <v>428</v>
      </c>
      <c r="AK88" t="s">
        <v>913</v>
      </c>
      <c r="AL88">
        <v>238</v>
      </c>
      <c r="AM88" t="s">
        <v>917</v>
      </c>
      <c r="AN88" t="s">
        <v>912</v>
      </c>
      <c r="AR88" t="s">
        <v>354</v>
      </c>
      <c r="AT88" t="s">
        <v>336</v>
      </c>
      <c r="AU88" t="s">
        <v>429</v>
      </c>
      <c r="AV88" t="s">
        <v>336</v>
      </c>
    </row>
    <row r="89" spans="1:48" x14ac:dyDescent="0.25">
      <c r="A89" t="s">
        <v>921</v>
      </c>
      <c r="B89" t="s">
        <v>922</v>
      </c>
      <c r="C89" t="s">
        <v>921</v>
      </c>
      <c r="D89" t="s">
        <v>332</v>
      </c>
      <c r="E89" t="s">
        <v>332</v>
      </c>
      <c r="J89" t="s">
        <v>326</v>
      </c>
      <c r="K89">
        <v>250</v>
      </c>
      <c r="L89" t="s">
        <v>923</v>
      </c>
      <c r="M89" t="s">
        <v>922</v>
      </c>
      <c r="N89" t="s">
        <v>329</v>
      </c>
      <c r="O89" t="s">
        <v>330</v>
      </c>
      <c r="P89" t="s">
        <v>330</v>
      </c>
      <c r="Q89" t="s">
        <v>330</v>
      </c>
      <c r="R89" t="s">
        <v>347</v>
      </c>
      <c r="S89">
        <v>250</v>
      </c>
      <c r="T89" t="s">
        <v>922</v>
      </c>
      <c r="U89" t="s">
        <v>922</v>
      </c>
      <c r="V89" t="s">
        <v>924</v>
      </c>
      <c r="W89" t="s">
        <v>921</v>
      </c>
      <c r="X89">
        <v>250</v>
      </c>
      <c r="Y89" t="s">
        <v>925</v>
      </c>
      <c r="Z89" t="s">
        <v>926</v>
      </c>
      <c r="AA89" t="s">
        <v>346</v>
      </c>
      <c r="AB89" t="s">
        <v>921</v>
      </c>
      <c r="AC89">
        <v>1</v>
      </c>
      <c r="AD89" t="s">
        <v>247</v>
      </c>
      <c r="AE89">
        <v>150</v>
      </c>
      <c r="AF89" t="s">
        <v>332</v>
      </c>
      <c r="AG89">
        <v>155</v>
      </c>
      <c r="AH89" t="s">
        <v>484</v>
      </c>
      <c r="AK89" t="s">
        <v>922</v>
      </c>
      <c r="AL89">
        <v>250</v>
      </c>
      <c r="AM89" t="s">
        <v>924</v>
      </c>
      <c r="AN89" t="s">
        <v>921</v>
      </c>
      <c r="AR89" t="s">
        <v>335</v>
      </c>
      <c r="AT89" t="s">
        <v>336</v>
      </c>
      <c r="AU89" t="s">
        <v>485</v>
      </c>
      <c r="AV89" t="s">
        <v>336</v>
      </c>
    </row>
    <row r="90" spans="1:48" x14ac:dyDescent="0.25">
      <c r="A90" t="s">
        <v>927</v>
      </c>
      <c r="B90" t="s">
        <v>928</v>
      </c>
      <c r="C90" t="s">
        <v>927</v>
      </c>
      <c r="J90" t="s">
        <v>326</v>
      </c>
      <c r="K90">
        <v>234</v>
      </c>
      <c r="L90" t="s">
        <v>929</v>
      </c>
      <c r="M90" t="s">
        <v>930</v>
      </c>
      <c r="N90" t="s">
        <v>329</v>
      </c>
      <c r="O90" t="s">
        <v>330</v>
      </c>
      <c r="P90" t="s">
        <v>330</v>
      </c>
      <c r="Q90" t="s">
        <v>330</v>
      </c>
      <c r="R90" t="s">
        <v>331</v>
      </c>
      <c r="S90">
        <v>234</v>
      </c>
      <c r="T90" t="s">
        <v>928</v>
      </c>
      <c r="U90" t="s">
        <v>931</v>
      </c>
      <c r="V90" t="s">
        <v>932</v>
      </c>
      <c r="W90" t="s">
        <v>927</v>
      </c>
      <c r="X90">
        <v>234</v>
      </c>
      <c r="Y90" t="s">
        <v>933</v>
      </c>
      <c r="Z90" t="s">
        <v>934</v>
      </c>
      <c r="AA90" t="s">
        <v>330</v>
      </c>
      <c r="AB90" t="s">
        <v>927</v>
      </c>
      <c r="AC90">
        <v>1</v>
      </c>
      <c r="AD90" t="s">
        <v>247</v>
      </c>
      <c r="AE90">
        <v>150</v>
      </c>
      <c r="AF90" t="s">
        <v>332</v>
      </c>
      <c r="AG90">
        <v>154</v>
      </c>
      <c r="AH90" t="s">
        <v>333</v>
      </c>
      <c r="AK90" t="s">
        <v>928</v>
      </c>
      <c r="AL90">
        <v>234</v>
      </c>
      <c r="AM90" t="s">
        <v>932</v>
      </c>
      <c r="AN90" t="s">
        <v>927</v>
      </c>
      <c r="AR90" t="s">
        <v>335</v>
      </c>
      <c r="AT90" t="s">
        <v>336</v>
      </c>
      <c r="AU90" t="s">
        <v>337</v>
      </c>
      <c r="AV90" t="s">
        <v>336</v>
      </c>
    </row>
    <row r="91" spans="1:48" x14ac:dyDescent="0.25">
      <c r="A91" t="s">
        <v>935</v>
      </c>
      <c r="B91" t="s">
        <v>936</v>
      </c>
      <c r="C91" t="s">
        <v>935</v>
      </c>
      <c r="E91" t="s">
        <v>439</v>
      </c>
      <c r="F91" t="s">
        <v>937</v>
      </c>
      <c r="G91" t="s">
        <v>938</v>
      </c>
      <c r="H91">
        <v>1</v>
      </c>
      <c r="I91">
        <v>1</v>
      </c>
      <c r="J91" t="s">
        <v>440</v>
      </c>
      <c r="K91">
        <v>583</v>
      </c>
      <c r="L91" t="s">
        <v>937</v>
      </c>
      <c r="M91" t="s">
        <v>939</v>
      </c>
      <c r="N91" t="s">
        <v>443</v>
      </c>
      <c r="O91" t="s">
        <v>330</v>
      </c>
      <c r="P91" t="s">
        <v>330</v>
      </c>
      <c r="Q91" t="s">
        <v>346</v>
      </c>
      <c r="R91" t="s">
        <v>395</v>
      </c>
      <c r="S91">
        <v>583</v>
      </c>
      <c r="T91" t="s">
        <v>936</v>
      </c>
      <c r="U91" t="s">
        <v>940</v>
      </c>
      <c r="V91" t="s">
        <v>941</v>
      </c>
      <c r="W91" t="s">
        <v>935</v>
      </c>
      <c r="X91">
        <v>583</v>
      </c>
      <c r="Y91" t="s">
        <v>942</v>
      </c>
      <c r="Z91" t="s">
        <v>943</v>
      </c>
      <c r="AA91" t="s">
        <v>346</v>
      </c>
      <c r="AB91" t="s">
        <v>935</v>
      </c>
      <c r="AC91">
        <v>1</v>
      </c>
      <c r="AD91" t="s">
        <v>247</v>
      </c>
      <c r="AE91">
        <v>9</v>
      </c>
      <c r="AF91" t="s">
        <v>439</v>
      </c>
      <c r="AG91">
        <v>57</v>
      </c>
      <c r="AH91" t="s">
        <v>938</v>
      </c>
      <c r="AK91" t="s">
        <v>936</v>
      </c>
      <c r="AL91">
        <v>583</v>
      </c>
      <c r="AM91" t="s">
        <v>941</v>
      </c>
      <c r="AN91" t="s">
        <v>935</v>
      </c>
      <c r="AQ91" t="s">
        <v>353</v>
      </c>
      <c r="AR91" t="s">
        <v>354</v>
      </c>
      <c r="AT91" t="s">
        <v>336</v>
      </c>
      <c r="AU91" t="s">
        <v>944</v>
      </c>
      <c r="AV91" t="s">
        <v>336</v>
      </c>
    </row>
    <row r="92" spans="1:48" x14ac:dyDescent="0.25">
      <c r="A92" t="s">
        <v>935</v>
      </c>
      <c r="B92" t="s">
        <v>936</v>
      </c>
      <c r="C92" t="s">
        <v>935</v>
      </c>
      <c r="E92" t="s">
        <v>439</v>
      </c>
      <c r="F92" t="s">
        <v>937</v>
      </c>
      <c r="G92" t="s">
        <v>938</v>
      </c>
      <c r="H92">
        <v>1</v>
      </c>
      <c r="I92">
        <v>1</v>
      </c>
      <c r="J92" t="s">
        <v>440</v>
      </c>
      <c r="K92">
        <v>584</v>
      </c>
      <c r="L92" t="s">
        <v>945</v>
      </c>
      <c r="M92" t="s">
        <v>946</v>
      </c>
      <c r="N92" t="s">
        <v>443</v>
      </c>
      <c r="O92" t="s">
        <v>330</v>
      </c>
      <c r="P92" t="s">
        <v>330</v>
      </c>
      <c r="Q92" t="s">
        <v>346</v>
      </c>
      <c r="R92" t="s">
        <v>395</v>
      </c>
      <c r="S92">
        <v>584</v>
      </c>
      <c r="T92" t="s">
        <v>938</v>
      </c>
      <c r="U92" t="s">
        <v>940</v>
      </c>
      <c r="V92" t="s">
        <v>941</v>
      </c>
      <c r="W92" t="s">
        <v>935</v>
      </c>
      <c r="X92">
        <v>584</v>
      </c>
      <c r="Y92" t="s">
        <v>947</v>
      </c>
      <c r="Z92" t="s">
        <v>943</v>
      </c>
      <c r="AB92" t="s">
        <v>935</v>
      </c>
      <c r="AC92">
        <v>1</v>
      </c>
      <c r="AD92" t="s">
        <v>247</v>
      </c>
      <c r="AE92">
        <v>9</v>
      </c>
      <c r="AF92" t="s">
        <v>439</v>
      </c>
      <c r="AG92">
        <v>57</v>
      </c>
      <c r="AH92" t="s">
        <v>938</v>
      </c>
      <c r="AK92" t="s">
        <v>936</v>
      </c>
      <c r="AL92">
        <v>583</v>
      </c>
      <c r="AM92" t="s">
        <v>941</v>
      </c>
      <c r="AN92" t="s">
        <v>935</v>
      </c>
      <c r="AQ92" t="s">
        <v>353</v>
      </c>
      <c r="AR92" t="s">
        <v>354</v>
      </c>
      <c r="AT92" t="s">
        <v>336</v>
      </c>
      <c r="AU92" t="s">
        <v>944</v>
      </c>
      <c r="AV92" t="s">
        <v>336</v>
      </c>
    </row>
    <row r="93" spans="1:48" x14ac:dyDescent="0.25">
      <c r="A93" t="s">
        <v>948</v>
      </c>
      <c r="B93" t="s">
        <v>949</v>
      </c>
      <c r="C93" t="s">
        <v>948</v>
      </c>
      <c r="D93" t="s">
        <v>245</v>
      </c>
      <c r="E93" t="s">
        <v>369</v>
      </c>
      <c r="F93" t="s">
        <v>950</v>
      </c>
      <c r="G93" t="s">
        <v>949</v>
      </c>
      <c r="H93">
        <v>1</v>
      </c>
      <c r="I93">
        <v>1</v>
      </c>
      <c r="J93" t="s">
        <v>371</v>
      </c>
      <c r="K93">
        <v>266</v>
      </c>
      <c r="L93" t="s">
        <v>950</v>
      </c>
      <c r="M93" t="s">
        <v>949</v>
      </c>
      <c r="N93" t="s">
        <v>372</v>
      </c>
      <c r="O93" t="s">
        <v>330</v>
      </c>
      <c r="P93" t="s">
        <v>330</v>
      </c>
      <c r="Q93" t="s">
        <v>330</v>
      </c>
      <c r="R93" t="s">
        <v>424</v>
      </c>
      <c r="S93">
        <v>266</v>
      </c>
      <c r="T93" t="s">
        <v>949</v>
      </c>
      <c r="U93" t="s">
        <v>949</v>
      </c>
      <c r="V93" t="s">
        <v>951</v>
      </c>
      <c r="W93" t="s">
        <v>948</v>
      </c>
      <c r="X93">
        <v>266</v>
      </c>
      <c r="Y93" t="s">
        <v>952</v>
      </c>
      <c r="Z93" t="s">
        <v>953</v>
      </c>
      <c r="AA93" t="s">
        <v>346</v>
      </c>
      <c r="AB93" t="s">
        <v>948</v>
      </c>
      <c r="AC93">
        <v>1</v>
      </c>
      <c r="AD93" t="s">
        <v>247</v>
      </c>
      <c r="AE93">
        <v>2</v>
      </c>
      <c r="AF93" t="s">
        <v>245</v>
      </c>
      <c r="AG93">
        <v>202</v>
      </c>
      <c r="AH93" t="s">
        <v>369</v>
      </c>
      <c r="AI93">
        <v>17</v>
      </c>
      <c r="AJ93" t="s">
        <v>376</v>
      </c>
      <c r="AK93" t="s">
        <v>949</v>
      </c>
      <c r="AL93">
        <v>266</v>
      </c>
      <c r="AM93" t="s">
        <v>951</v>
      </c>
      <c r="AN93" t="s">
        <v>948</v>
      </c>
      <c r="AR93" t="s">
        <v>354</v>
      </c>
      <c r="AT93" t="s">
        <v>336</v>
      </c>
      <c r="AU93" t="s">
        <v>377</v>
      </c>
      <c r="AV93" t="s">
        <v>336</v>
      </c>
    </row>
    <row r="94" spans="1:48" x14ac:dyDescent="0.25">
      <c r="A94" t="s">
        <v>954</v>
      </c>
      <c r="B94" t="s">
        <v>955</v>
      </c>
      <c r="C94" t="s">
        <v>954</v>
      </c>
      <c r="D94" t="s">
        <v>332</v>
      </c>
      <c r="E94" t="s">
        <v>332</v>
      </c>
      <c r="J94" t="s">
        <v>326</v>
      </c>
      <c r="K94">
        <v>826</v>
      </c>
      <c r="L94" t="s">
        <v>956</v>
      </c>
      <c r="M94" t="s">
        <v>957</v>
      </c>
      <c r="N94" t="s">
        <v>329</v>
      </c>
      <c r="O94" t="s">
        <v>330</v>
      </c>
      <c r="P94" t="s">
        <v>330</v>
      </c>
      <c r="Q94" t="s">
        <v>330</v>
      </c>
      <c r="R94" t="s">
        <v>347</v>
      </c>
      <c r="S94">
        <v>826</v>
      </c>
      <c r="T94" t="s">
        <v>958</v>
      </c>
      <c r="V94" t="s">
        <v>959</v>
      </c>
      <c r="W94" t="s">
        <v>954</v>
      </c>
      <c r="X94">
        <v>826</v>
      </c>
      <c r="AB94" t="s">
        <v>954</v>
      </c>
      <c r="AC94">
        <v>1</v>
      </c>
      <c r="AD94" t="s">
        <v>247</v>
      </c>
      <c r="AE94">
        <v>150</v>
      </c>
      <c r="AF94" t="s">
        <v>332</v>
      </c>
      <c r="AG94">
        <v>154</v>
      </c>
      <c r="AH94" t="s">
        <v>333</v>
      </c>
      <c r="AK94" t="s">
        <v>955</v>
      </c>
      <c r="AL94">
        <v>826</v>
      </c>
      <c r="AM94" t="s">
        <v>959</v>
      </c>
      <c r="AN94" t="s">
        <v>954</v>
      </c>
      <c r="AR94" t="s">
        <v>335</v>
      </c>
      <c r="AT94" t="s">
        <v>336</v>
      </c>
      <c r="AU94" t="s">
        <v>337</v>
      </c>
      <c r="AV94" t="s">
        <v>336</v>
      </c>
    </row>
    <row r="95" spans="1:48" x14ac:dyDescent="0.25">
      <c r="A95" t="s">
        <v>954</v>
      </c>
      <c r="B95" t="s">
        <v>955</v>
      </c>
      <c r="C95" t="s">
        <v>954</v>
      </c>
      <c r="D95" t="s">
        <v>332</v>
      </c>
      <c r="E95" t="s">
        <v>332</v>
      </c>
      <c r="J95" t="s">
        <v>326</v>
      </c>
      <c r="K95">
        <v>826</v>
      </c>
      <c r="L95" t="s">
        <v>956</v>
      </c>
      <c r="M95" t="s">
        <v>957</v>
      </c>
      <c r="N95" t="s">
        <v>329</v>
      </c>
      <c r="O95" t="s">
        <v>330</v>
      </c>
      <c r="P95" t="s">
        <v>330</v>
      </c>
      <c r="Q95" t="s">
        <v>330</v>
      </c>
      <c r="R95" t="s">
        <v>347</v>
      </c>
      <c r="S95">
        <v>826</v>
      </c>
      <c r="T95" t="s">
        <v>955</v>
      </c>
      <c r="U95" t="s">
        <v>958</v>
      </c>
      <c r="V95" t="s">
        <v>959</v>
      </c>
      <c r="W95" t="s">
        <v>954</v>
      </c>
      <c r="X95">
        <v>826</v>
      </c>
      <c r="Y95" t="s">
        <v>960</v>
      </c>
      <c r="Z95" t="s">
        <v>961</v>
      </c>
      <c r="AA95" t="s">
        <v>346</v>
      </c>
      <c r="AB95" t="s">
        <v>954</v>
      </c>
      <c r="AC95">
        <v>1</v>
      </c>
      <c r="AD95" t="s">
        <v>247</v>
      </c>
      <c r="AE95">
        <v>150</v>
      </c>
      <c r="AF95" t="s">
        <v>332</v>
      </c>
      <c r="AG95">
        <v>154</v>
      </c>
      <c r="AH95" t="s">
        <v>333</v>
      </c>
      <c r="AK95" t="s">
        <v>955</v>
      </c>
      <c r="AL95">
        <v>826</v>
      </c>
      <c r="AM95" t="s">
        <v>959</v>
      </c>
      <c r="AN95" t="s">
        <v>954</v>
      </c>
      <c r="AR95" t="s">
        <v>335</v>
      </c>
      <c r="AT95" t="s">
        <v>336</v>
      </c>
      <c r="AU95" t="s">
        <v>337</v>
      </c>
      <c r="AV95" t="s">
        <v>336</v>
      </c>
    </row>
    <row r="96" spans="1:48" x14ac:dyDescent="0.25">
      <c r="A96" t="s">
        <v>962</v>
      </c>
      <c r="B96" t="s">
        <v>269</v>
      </c>
      <c r="C96" t="s">
        <v>962</v>
      </c>
      <c r="D96" t="s">
        <v>332</v>
      </c>
      <c r="E96" t="s">
        <v>332</v>
      </c>
      <c r="F96" t="s">
        <v>963</v>
      </c>
      <c r="G96" t="s">
        <v>269</v>
      </c>
      <c r="H96">
        <v>1</v>
      </c>
      <c r="I96">
        <v>1</v>
      </c>
      <c r="J96" t="s">
        <v>360</v>
      </c>
      <c r="K96">
        <v>268</v>
      </c>
      <c r="L96" t="s">
        <v>963</v>
      </c>
      <c r="M96" t="s">
        <v>964</v>
      </c>
      <c r="N96" t="s">
        <v>433</v>
      </c>
      <c r="O96" t="s">
        <v>330</v>
      </c>
      <c r="P96" t="s">
        <v>330</v>
      </c>
      <c r="Q96" t="s">
        <v>330</v>
      </c>
      <c r="R96" t="s">
        <v>362</v>
      </c>
      <c r="S96">
        <v>268</v>
      </c>
      <c r="T96" t="s">
        <v>269</v>
      </c>
      <c r="U96" t="s">
        <v>269</v>
      </c>
      <c r="V96" t="s">
        <v>965</v>
      </c>
      <c r="W96" t="s">
        <v>962</v>
      </c>
      <c r="X96">
        <v>268</v>
      </c>
      <c r="Y96" t="s">
        <v>966</v>
      </c>
      <c r="Z96" t="s">
        <v>967</v>
      </c>
      <c r="AA96" t="s">
        <v>346</v>
      </c>
      <c r="AB96" t="s">
        <v>962</v>
      </c>
      <c r="AC96">
        <v>1</v>
      </c>
      <c r="AD96" t="s">
        <v>247</v>
      </c>
      <c r="AE96">
        <v>142</v>
      </c>
      <c r="AF96" t="s">
        <v>246</v>
      </c>
      <c r="AG96">
        <v>145</v>
      </c>
      <c r="AH96" t="s">
        <v>420</v>
      </c>
      <c r="AK96" t="s">
        <v>269</v>
      </c>
      <c r="AL96">
        <v>268</v>
      </c>
      <c r="AM96" t="s">
        <v>965</v>
      </c>
      <c r="AN96" t="s">
        <v>962</v>
      </c>
      <c r="AR96" t="s">
        <v>354</v>
      </c>
      <c r="AT96" t="s">
        <v>336</v>
      </c>
      <c r="AU96" t="s">
        <v>416</v>
      </c>
      <c r="AV96" t="s">
        <v>336</v>
      </c>
    </row>
    <row r="97" spans="1:49" x14ac:dyDescent="0.25">
      <c r="A97" t="s">
        <v>968</v>
      </c>
      <c r="B97" t="s">
        <v>969</v>
      </c>
      <c r="C97" t="s">
        <v>968</v>
      </c>
      <c r="J97" t="s">
        <v>326</v>
      </c>
      <c r="K97">
        <v>831</v>
      </c>
      <c r="L97" t="s">
        <v>970</v>
      </c>
      <c r="M97" t="s">
        <v>971</v>
      </c>
      <c r="N97" t="s">
        <v>329</v>
      </c>
      <c r="O97" t="s">
        <v>330</v>
      </c>
      <c r="P97" t="s">
        <v>330</v>
      </c>
      <c r="Q97" t="s">
        <v>330</v>
      </c>
      <c r="R97" t="s">
        <v>331</v>
      </c>
      <c r="S97">
        <v>831</v>
      </c>
      <c r="T97" t="s">
        <v>969</v>
      </c>
      <c r="U97" t="s">
        <v>969</v>
      </c>
      <c r="V97" t="s">
        <v>972</v>
      </c>
      <c r="W97" t="s">
        <v>968</v>
      </c>
      <c r="X97">
        <v>831</v>
      </c>
      <c r="Y97" t="s">
        <v>973</v>
      </c>
      <c r="Z97" t="s">
        <v>974</v>
      </c>
      <c r="AA97" t="s">
        <v>330</v>
      </c>
      <c r="AB97" t="s">
        <v>968</v>
      </c>
      <c r="AC97">
        <v>1</v>
      </c>
      <c r="AD97" t="s">
        <v>247</v>
      </c>
      <c r="AE97">
        <v>150</v>
      </c>
      <c r="AF97" t="s">
        <v>332</v>
      </c>
      <c r="AG97">
        <v>154</v>
      </c>
      <c r="AH97" t="s">
        <v>333</v>
      </c>
      <c r="AI97">
        <v>830</v>
      </c>
      <c r="AJ97" t="s">
        <v>325</v>
      </c>
      <c r="AK97" t="s">
        <v>969</v>
      </c>
      <c r="AL97">
        <v>831</v>
      </c>
      <c r="AM97" t="s">
        <v>972</v>
      </c>
      <c r="AN97" t="s">
        <v>968</v>
      </c>
      <c r="AR97" t="s">
        <v>335</v>
      </c>
      <c r="AT97" t="s">
        <v>336</v>
      </c>
      <c r="AU97" t="s">
        <v>337</v>
      </c>
      <c r="AV97" t="s">
        <v>336</v>
      </c>
    </row>
    <row r="98" spans="1:49" x14ac:dyDescent="0.25">
      <c r="A98" t="s">
        <v>975</v>
      </c>
      <c r="B98" t="s">
        <v>976</v>
      </c>
      <c r="C98" t="s">
        <v>975</v>
      </c>
      <c r="D98" t="s">
        <v>245</v>
      </c>
      <c r="E98" t="s">
        <v>369</v>
      </c>
      <c r="F98" t="s">
        <v>977</v>
      </c>
      <c r="G98" t="s">
        <v>976</v>
      </c>
      <c r="H98">
        <v>1</v>
      </c>
      <c r="I98">
        <v>1</v>
      </c>
      <c r="J98" t="s">
        <v>371</v>
      </c>
      <c r="K98">
        <v>288</v>
      </c>
      <c r="L98" t="s">
        <v>977</v>
      </c>
      <c r="M98" t="s">
        <v>976</v>
      </c>
      <c r="N98" t="s">
        <v>372</v>
      </c>
      <c r="O98" t="s">
        <v>330</v>
      </c>
      <c r="P98" t="s">
        <v>330</v>
      </c>
      <c r="Q98" t="s">
        <v>330</v>
      </c>
      <c r="R98" t="s">
        <v>362</v>
      </c>
      <c r="S98">
        <v>288</v>
      </c>
      <c r="T98" t="s">
        <v>976</v>
      </c>
      <c r="U98" t="s">
        <v>976</v>
      </c>
      <c r="V98" t="s">
        <v>978</v>
      </c>
      <c r="W98" t="s">
        <v>975</v>
      </c>
      <c r="X98">
        <v>288</v>
      </c>
      <c r="Y98" t="s">
        <v>979</v>
      </c>
      <c r="Z98" t="s">
        <v>980</v>
      </c>
      <c r="AA98" t="s">
        <v>346</v>
      </c>
      <c r="AB98" t="s">
        <v>975</v>
      </c>
      <c r="AC98">
        <v>1</v>
      </c>
      <c r="AD98" t="s">
        <v>247</v>
      </c>
      <c r="AE98">
        <v>2</v>
      </c>
      <c r="AF98" t="s">
        <v>245</v>
      </c>
      <c r="AG98">
        <v>202</v>
      </c>
      <c r="AH98" t="s">
        <v>369</v>
      </c>
      <c r="AI98">
        <v>11</v>
      </c>
      <c r="AJ98" t="s">
        <v>513</v>
      </c>
      <c r="AK98" t="s">
        <v>976</v>
      </c>
      <c r="AL98">
        <v>288</v>
      </c>
      <c r="AM98" t="s">
        <v>978</v>
      </c>
      <c r="AN98" t="s">
        <v>975</v>
      </c>
      <c r="AR98" t="s">
        <v>354</v>
      </c>
      <c r="AT98" t="s">
        <v>336</v>
      </c>
      <c r="AU98" t="s">
        <v>514</v>
      </c>
      <c r="AV98" t="s">
        <v>336</v>
      </c>
    </row>
    <row r="99" spans="1:49" x14ac:dyDescent="0.25">
      <c r="A99" t="s">
        <v>981</v>
      </c>
      <c r="B99" t="s">
        <v>982</v>
      </c>
      <c r="C99" t="s">
        <v>981</v>
      </c>
      <c r="J99" t="s">
        <v>326</v>
      </c>
      <c r="K99">
        <v>292</v>
      </c>
      <c r="L99" t="s">
        <v>983</v>
      </c>
      <c r="M99" t="s">
        <v>982</v>
      </c>
      <c r="N99" t="s">
        <v>329</v>
      </c>
      <c r="O99" t="s">
        <v>330</v>
      </c>
      <c r="P99" t="s">
        <v>330</v>
      </c>
      <c r="Q99" t="s">
        <v>330</v>
      </c>
      <c r="R99" t="s">
        <v>331</v>
      </c>
      <c r="S99">
        <v>292</v>
      </c>
      <c r="T99" t="s">
        <v>982</v>
      </c>
      <c r="U99" t="s">
        <v>982</v>
      </c>
      <c r="V99" t="s">
        <v>984</v>
      </c>
      <c r="W99" t="s">
        <v>981</v>
      </c>
      <c r="X99">
        <v>292</v>
      </c>
      <c r="Y99" t="s">
        <v>985</v>
      </c>
      <c r="Z99" t="s">
        <v>986</v>
      </c>
      <c r="AA99" t="s">
        <v>330</v>
      </c>
      <c r="AB99" t="s">
        <v>981</v>
      </c>
      <c r="AC99">
        <v>1</v>
      </c>
      <c r="AD99" t="s">
        <v>247</v>
      </c>
      <c r="AE99">
        <v>150</v>
      </c>
      <c r="AF99" t="s">
        <v>332</v>
      </c>
      <c r="AG99">
        <v>39</v>
      </c>
      <c r="AH99" t="s">
        <v>399</v>
      </c>
      <c r="AK99" t="s">
        <v>982</v>
      </c>
      <c r="AL99">
        <v>292</v>
      </c>
      <c r="AM99" t="s">
        <v>984</v>
      </c>
      <c r="AN99" t="s">
        <v>981</v>
      </c>
      <c r="AR99" t="s">
        <v>335</v>
      </c>
      <c r="AT99" t="s">
        <v>336</v>
      </c>
      <c r="AU99" t="s">
        <v>400</v>
      </c>
      <c r="AV99" t="s">
        <v>336</v>
      </c>
    </row>
    <row r="100" spans="1:49" x14ac:dyDescent="0.25">
      <c r="A100" t="s">
        <v>987</v>
      </c>
      <c r="B100" t="s">
        <v>988</v>
      </c>
      <c r="C100" t="s">
        <v>987</v>
      </c>
      <c r="D100" t="s">
        <v>245</v>
      </c>
      <c r="E100" t="s">
        <v>369</v>
      </c>
      <c r="F100" t="s">
        <v>989</v>
      </c>
      <c r="G100" t="s">
        <v>988</v>
      </c>
      <c r="H100">
        <v>1</v>
      </c>
      <c r="I100">
        <v>1</v>
      </c>
      <c r="J100" t="s">
        <v>371</v>
      </c>
      <c r="K100">
        <v>324</v>
      </c>
      <c r="L100" t="s">
        <v>989</v>
      </c>
      <c r="M100" t="s">
        <v>990</v>
      </c>
      <c r="N100" t="s">
        <v>372</v>
      </c>
      <c r="O100" t="s">
        <v>346</v>
      </c>
      <c r="P100" t="s">
        <v>330</v>
      </c>
      <c r="Q100" t="s">
        <v>330</v>
      </c>
      <c r="R100" t="s">
        <v>362</v>
      </c>
      <c r="S100">
        <v>324</v>
      </c>
      <c r="T100" t="s">
        <v>988</v>
      </c>
      <c r="U100" t="s">
        <v>988</v>
      </c>
      <c r="V100" t="s">
        <v>991</v>
      </c>
      <c r="W100" t="s">
        <v>987</v>
      </c>
      <c r="X100">
        <v>324</v>
      </c>
      <c r="Y100" t="s">
        <v>992</v>
      </c>
      <c r="Z100" t="s">
        <v>993</v>
      </c>
      <c r="AA100" t="s">
        <v>346</v>
      </c>
      <c r="AB100" t="s">
        <v>987</v>
      </c>
      <c r="AC100">
        <v>1</v>
      </c>
      <c r="AD100" t="s">
        <v>247</v>
      </c>
      <c r="AE100">
        <v>2</v>
      </c>
      <c r="AF100" t="s">
        <v>245</v>
      </c>
      <c r="AG100">
        <v>202</v>
      </c>
      <c r="AH100" t="s">
        <v>369</v>
      </c>
      <c r="AI100">
        <v>11</v>
      </c>
      <c r="AJ100" t="s">
        <v>513</v>
      </c>
      <c r="AK100" t="s">
        <v>988</v>
      </c>
      <c r="AL100">
        <v>324</v>
      </c>
      <c r="AM100" t="s">
        <v>991</v>
      </c>
      <c r="AN100" t="s">
        <v>987</v>
      </c>
      <c r="AO100" t="s">
        <v>353</v>
      </c>
      <c r="AR100" t="s">
        <v>354</v>
      </c>
      <c r="AT100" t="s">
        <v>336</v>
      </c>
      <c r="AU100" t="s">
        <v>514</v>
      </c>
      <c r="AV100" t="s">
        <v>336</v>
      </c>
    </row>
    <row r="101" spans="1:49" x14ac:dyDescent="0.25">
      <c r="A101" t="s">
        <v>994</v>
      </c>
      <c r="B101" t="s">
        <v>995</v>
      </c>
      <c r="C101" t="s">
        <v>994</v>
      </c>
      <c r="E101" t="s">
        <v>342</v>
      </c>
      <c r="J101" t="s">
        <v>343</v>
      </c>
      <c r="K101">
        <v>312</v>
      </c>
      <c r="L101" t="s">
        <v>996</v>
      </c>
      <c r="M101" t="s">
        <v>995</v>
      </c>
      <c r="N101" t="s">
        <v>345</v>
      </c>
      <c r="O101" t="s">
        <v>330</v>
      </c>
      <c r="P101" t="s">
        <v>330</v>
      </c>
      <c r="Q101" t="s">
        <v>330</v>
      </c>
      <c r="R101" t="s">
        <v>331</v>
      </c>
      <c r="S101">
        <v>312</v>
      </c>
      <c r="T101" t="s">
        <v>995</v>
      </c>
      <c r="U101" t="s">
        <v>995</v>
      </c>
      <c r="V101" t="s">
        <v>997</v>
      </c>
      <c r="W101" t="s">
        <v>994</v>
      </c>
      <c r="X101">
        <v>312</v>
      </c>
      <c r="Y101" t="s">
        <v>998</v>
      </c>
      <c r="Z101" t="s">
        <v>999</v>
      </c>
      <c r="AA101" t="s">
        <v>330</v>
      </c>
      <c r="AB101" t="s">
        <v>994</v>
      </c>
      <c r="AC101">
        <v>1</v>
      </c>
      <c r="AD101" t="s">
        <v>247</v>
      </c>
      <c r="AE101">
        <v>19</v>
      </c>
      <c r="AF101" t="s">
        <v>351</v>
      </c>
      <c r="AG101">
        <v>419</v>
      </c>
      <c r="AH101" t="s">
        <v>342</v>
      </c>
      <c r="AI101">
        <v>29</v>
      </c>
      <c r="AJ101" t="s">
        <v>352</v>
      </c>
      <c r="AK101" t="s">
        <v>995</v>
      </c>
      <c r="AL101">
        <v>312</v>
      </c>
      <c r="AM101" t="s">
        <v>997</v>
      </c>
      <c r="AN101" t="s">
        <v>994</v>
      </c>
      <c r="AR101" t="s">
        <v>354</v>
      </c>
      <c r="AT101" t="s">
        <v>336</v>
      </c>
      <c r="AU101" t="s">
        <v>355</v>
      </c>
      <c r="AV101" t="s">
        <v>336</v>
      </c>
    </row>
    <row r="102" spans="1:49" x14ac:dyDescent="0.25">
      <c r="A102" t="s">
        <v>1000</v>
      </c>
      <c r="B102" t="s">
        <v>16</v>
      </c>
      <c r="C102" t="s">
        <v>1000</v>
      </c>
      <c r="D102" t="s">
        <v>245</v>
      </c>
      <c r="E102" t="s">
        <v>369</v>
      </c>
      <c r="F102" t="s">
        <v>1001</v>
      </c>
      <c r="G102" t="s">
        <v>16</v>
      </c>
      <c r="H102">
        <v>1</v>
      </c>
      <c r="I102">
        <v>1</v>
      </c>
      <c r="J102" t="s">
        <v>371</v>
      </c>
      <c r="K102">
        <v>270</v>
      </c>
      <c r="L102" t="s">
        <v>1002</v>
      </c>
      <c r="M102" t="s">
        <v>1003</v>
      </c>
      <c r="N102" t="s">
        <v>372</v>
      </c>
      <c r="O102" t="s">
        <v>346</v>
      </c>
      <c r="P102" t="s">
        <v>330</v>
      </c>
      <c r="Q102" t="s">
        <v>330</v>
      </c>
      <c r="R102" t="s">
        <v>362</v>
      </c>
      <c r="S102">
        <v>270</v>
      </c>
      <c r="T102" t="s">
        <v>16</v>
      </c>
      <c r="U102" t="s">
        <v>16</v>
      </c>
      <c r="V102" t="s">
        <v>1004</v>
      </c>
      <c r="W102" t="s">
        <v>1000</v>
      </c>
      <c r="X102">
        <v>270</v>
      </c>
      <c r="Y102" t="s">
        <v>1005</v>
      </c>
      <c r="Z102" t="s">
        <v>1006</v>
      </c>
      <c r="AA102" t="s">
        <v>346</v>
      </c>
      <c r="AB102" t="s">
        <v>1000</v>
      </c>
      <c r="AC102">
        <v>1</v>
      </c>
      <c r="AD102" t="s">
        <v>247</v>
      </c>
      <c r="AE102">
        <v>2</v>
      </c>
      <c r="AF102" t="s">
        <v>245</v>
      </c>
      <c r="AG102">
        <v>202</v>
      </c>
      <c r="AH102" t="s">
        <v>369</v>
      </c>
      <c r="AI102">
        <v>11</v>
      </c>
      <c r="AJ102" t="s">
        <v>513</v>
      </c>
      <c r="AK102" t="s">
        <v>16</v>
      </c>
      <c r="AL102">
        <v>270</v>
      </c>
      <c r="AM102" t="s">
        <v>1004</v>
      </c>
      <c r="AN102" t="s">
        <v>1000</v>
      </c>
      <c r="AO102" t="s">
        <v>353</v>
      </c>
      <c r="AR102" t="s">
        <v>354</v>
      </c>
      <c r="AT102" t="s">
        <v>336</v>
      </c>
      <c r="AV102" t="s">
        <v>336</v>
      </c>
    </row>
    <row r="103" spans="1:49" x14ac:dyDescent="0.25">
      <c r="A103" t="s">
        <v>1000</v>
      </c>
      <c r="B103" t="s">
        <v>16</v>
      </c>
      <c r="C103" t="s">
        <v>1000</v>
      </c>
      <c r="D103" t="s">
        <v>245</v>
      </c>
      <c r="E103" t="s">
        <v>369</v>
      </c>
      <c r="F103" t="s">
        <v>1001</v>
      </c>
      <c r="G103" t="s">
        <v>16</v>
      </c>
      <c r="H103">
        <v>1</v>
      </c>
      <c r="I103">
        <v>1</v>
      </c>
      <c r="T103" t="s">
        <v>16</v>
      </c>
      <c r="U103" t="s">
        <v>1007</v>
      </c>
      <c r="W103" t="s">
        <v>1004</v>
      </c>
      <c r="X103" t="s">
        <v>1000</v>
      </c>
      <c r="Y103">
        <v>270</v>
      </c>
      <c r="AC103" t="s">
        <v>1000</v>
      </c>
      <c r="AD103">
        <v>1</v>
      </c>
      <c r="AE103" t="s">
        <v>247</v>
      </c>
      <c r="AF103">
        <v>2</v>
      </c>
      <c r="AG103" t="s">
        <v>245</v>
      </c>
      <c r="AH103">
        <v>202</v>
      </c>
      <c r="AI103" t="s">
        <v>369</v>
      </c>
      <c r="AJ103">
        <v>11</v>
      </c>
      <c r="AK103" t="s">
        <v>513</v>
      </c>
      <c r="AL103" t="s">
        <v>16</v>
      </c>
      <c r="AM103">
        <v>270</v>
      </c>
      <c r="AN103" t="s">
        <v>1004</v>
      </c>
      <c r="AO103" t="s">
        <v>1000</v>
      </c>
      <c r="AP103" t="s">
        <v>353</v>
      </c>
      <c r="AS103" t="s">
        <v>354</v>
      </c>
      <c r="AU103" t="s">
        <v>336</v>
      </c>
      <c r="AV103" t="s">
        <v>514</v>
      </c>
      <c r="AW103" t="s">
        <v>336</v>
      </c>
    </row>
    <row r="104" spans="1:49" x14ac:dyDescent="0.25">
      <c r="A104" t="s">
        <v>1008</v>
      </c>
      <c r="B104" t="s">
        <v>1009</v>
      </c>
      <c r="C104" t="s">
        <v>1008</v>
      </c>
      <c r="D104" t="s">
        <v>245</v>
      </c>
      <c r="E104" t="s">
        <v>369</v>
      </c>
      <c r="J104" t="s">
        <v>371</v>
      </c>
      <c r="K104">
        <v>624</v>
      </c>
      <c r="L104" t="s">
        <v>1010</v>
      </c>
      <c r="M104" t="s">
        <v>1011</v>
      </c>
      <c r="N104" t="s">
        <v>372</v>
      </c>
      <c r="O104" t="s">
        <v>346</v>
      </c>
      <c r="P104" t="s">
        <v>330</v>
      </c>
      <c r="Q104" t="s">
        <v>346</v>
      </c>
      <c r="R104" t="s">
        <v>362</v>
      </c>
      <c r="S104">
        <v>624</v>
      </c>
      <c r="T104" t="s">
        <v>1009</v>
      </c>
      <c r="U104" t="s">
        <v>1009</v>
      </c>
      <c r="V104" t="s">
        <v>1012</v>
      </c>
      <c r="W104" t="s">
        <v>1008</v>
      </c>
      <c r="X104">
        <v>624</v>
      </c>
      <c r="Y104" t="s">
        <v>1013</v>
      </c>
      <c r="Z104" t="s">
        <v>1014</v>
      </c>
      <c r="AA104" t="s">
        <v>346</v>
      </c>
      <c r="AB104" t="s">
        <v>1008</v>
      </c>
      <c r="AC104">
        <v>1</v>
      </c>
      <c r="AD104" t="s">
        <v>247</v>
      </c>
      <c r="AE104">
        <v>2</v>
      </c>
      <c r="AF104" t="s">
        <v>245</v>
      </c>
      <c r="AG104">
        <v>202</v>
      </c>
      <c r="AH104" t="s">
        <v>369</v>
      </c>
      <c r="AI104">
        <v>11</v>
      </c>
      <c r="AJ104" t="s">
        <v>513</v>
      </c>
      <c r="AK104" t="s">
        <v>1009</v>
      </c>
      <c r="AL104">
        <v>624</v>
      </c>
      <c r="AM104" t="s">
        <v>1012</v>
      </c>
      <c r="AN104" t="s">
        <v>1008</v>
      </c>
      <c r="AO104" t="s">
        <v>353</v>
      </c>
      <c r="AQ104" t="s">
        <v>353</v>
      </c>
      <c r="AR104" t="s">
        <v>354</v>
      </c>
      <c r="AT104" t="s">
        <v>336</v>
      </c>
      <c r="AU104" t="s">
        <v>514</v>
      </c>
      <c r="AV104" t="s">
        <v>336</v>
      </c>
    </row>
    <row r="105" spans="1:49" x14ac:dyDescent="0.25">
      <c r="A105" t="s">
        <v>1015</v>
      </c>
      <c r="B105" t="s">
        <v>1016</v>
      </c>
      <c r="C105" t="s">
        <v>1015</v>
      </c>
      <c r="D105" t="s">
        <v>245</v>
      </c>
      <c r="E105" t="s">
        <v>369</v>
      </c>
      <c r="F105" t="s">
        <v>1017</v>
      </c>
      <c r="G105" t="s">
        <v>1016</v>
      </c>
      <c r="H105">
        <v>1</v>
      </c>
      <c r="I105">
        <v>1</v>
      </c>
      <c r="J105" t="s">
        <v>371</v>
      </c>
      <c r="K105">
        <v>226</v>
      </c>
      <c r="L105" t="s">
        <v>1017</v>
      </c>
      <c r="M105" t="s">
        <v>1018</v>
      </c>
      <c r="N105" t="s">
        <v>372</v>
      </c>
      <c r="O105" t="s">
        <v>346</v>
      </c>
      <c r="P105" t="s">
        <v>330</v>
      </c>
      <c r="Q105" t="s">
        <v>330</v>
      </c>
      <c r="R105" t="s">
        <v>362</v>
      </c>
      <c r="S105">
        <v>226</v>
      </c>
      <c r="T105" t="s">
        <v>1016</v>
      </c>
      <c r="U105" t="s">
        <v>1016</v>
      </c>
      <c r="V105" t="s">
        <v>1019</v>
      </c>
      <c r="W105" t="s">
        <v>1015</v>
      </c>
      <c r="X105">
        <v>226</v>
      </c>
      <c r="Y105" t="s">
        <v>1020</v>
      </c>
      <c r="Z105" t="s">
        <v>1021</v>
      </c>
      <c r="AA105" t="s">
        <v>346</v>
      </c>
      <c r="AB105" t="s">
        <v>1015</v>
      </c>
      <c r="AC105">
        <v>1</v>
      </c>
      <c r="AD105" t="s">
        <v>247</v>
      </c>
      <c r="AE105">
        <v>2</v>
      </c>
      <c r="AF105" t="s">
        <v>245</v>
      </c>
      <c r="AG105">
        <v>202</v>
      </c>
      <c r="AH105" t="s">
        <v>369</v>
      </c>
      <c r="AI105">
        <v>17</v>
      </c>
      <c r="AJ105" t="s">
        <v>376</v>
      </c>
      <c r="AK105" t="s">
        <v>1016</v>
      </c>
      <c r="AL105">
        <v>226</v>
      </c>
      <c r="AM105" t="s">
        <v>1019</v>
      </c>
      <c r="AN105" t="s">
        <v>1015</v>
      </c>
      <c r="AR105" t="s">
        <v>354</v>
      </c>
      <c r="AT105" t="s">
        <v>336</v>
      </c>
      <c r="AU105" t="s">
        <v>377</v>
      </c>
      <c r="AV105" t="s">
        <v>336</v>
      </c>
    </row>
    <row r="106" spans="1:49" x14ac:dyDescent="0.25">
      <c r="A106" t="s">
        <v>1022</v>
      </c>
      <c r="B106" t="s">
        <v>1023</v>
      </c>
      <c r="C106" t="s">
        <v>1022</v>
      </c>
      <c r="D106" t="s">
        <v>332</v>
      </c>
      <c r="E106" t="s">
        <v>332</v>
      </c>
      <c r="F106" t="s">
        <v>1024</v>
      </c>
      <c r="G106" t="s">
        <v>1023</v>
      </c>
      <c r="H106">
        <v>1</v>
      </c>
      <c r="I106">
        <v>1</v>
      </c>
      <c r="J106" t="s">
        <v>326</v>
      </c>
      <c r="K106">
        <v>300</v>
      </c>
      <c r="L106" t="s">
        <v>1024</v>
      </c>
      <c r="M106" t="s">
        <v>1025</v>
      </c>
      <c r="N106" t="s">
        <v>329</v>
      </c>
      <c r="O106" t="s">
        <v>330</v>
      </c>
      <c r="P106" t="s">
        <v>330</v>
      </c>
      <c r="Q106" t="s">
        <v>330</v>
      </c>
      <c r="R106" t="s">
        <v>347</v>
      </c>
      <c r="S106">
        <v>300</v>
      </c>
      <c r="T106" t="s">
        <v>1023</v>
      </c>
      <c r="U106" t="s">
        <v>1023</v>
      </c>
      <c r="V106" t="s">
        <v>1026</v>
      </c>
      <c r="W106" t="s">
        <v>1022</v>
      </c>
      <c r="X106">
        <v>300</v>
      </c>
      <c r="Y106" t="s">
        <v>1027</v>
      </c>
      <c r="Z106" t="s">
        <v>1028</v>
      </c>
      <c r="AA106" t="s">
        <v>346</v>
      </c>
      <c r="AB106" t="s">
        <v>1022</v>
      </c>
      <c r="AC106">
        <v>1</v>
      </c>
      <c r="AD106" t="s">
        <v>247</v>
      </c>
      <c r="AE106">
        <v>150</v>
      </c>
      <c r="AF106" t="s">
        <v>332</v>
      </c>
      <c r="AG106">
        <v>39</v>
      </c>
      <c r="AH106" t="s">
        <v>399</v>
      </c>
      <c r="AK106" t="s">
        <v>1023</v>
      </c>
      <c r="AL106">
        <v>300</v>
      </c>
      <c r="AM106" t="s">
        <v>1026</v>
      </c>
      <c r="AN106" t="s">
        <v>1022</v>
      </c>
      <c r="AR106" t="s">
        <v>335</v>
      </c>
      <c r="AT106" t="s">
        <v>336</v>
      </c>
      <c r="AU106" t="s">
        <v>400</v>
      </c>
      <c r="AV106" t="s">
        <v>336</v>
      </c>
    </row>
    <row r="107" spans="1:49" x14ac:dyDescent="0.25">
      <c r="A107" t="s">
        <v>1029</v>
      </c>
      <c r="B107" t="s">
        <v>1030</v>
      </c>
      <c r="C107" t="s">
        <v>1029</v>
      </c>
      <c r="D107" t="s">
        <v>351</v>
      </c>
      <c r="E107" t="s">
        <v>342</v>
      </c>
      <c r="F107" t="s">
        <v>1031</v>
      </c>
      <c r="G107" t="s">
        <v>1030</v>
      </c>
      <c r="H107">
        <v>1</v>
      </c>
      <c r="I107">
        <v>1</v>
      </c>
      <c r="J107" t="s">
        <v>343</v>
      </c>
      <c r="K107">
        <v>308</v>
      </c>
      <c r="L107" t="s">
        <v>1031</v>
      </c>
      <c r="M107" t="s">
        <v>1030</v>
      </c>
      <c r="N107" t="s">
        <v>345</v>
      </c>
      <c r="O107" t="s">
        <v>330</v>
      </c>
      <c r="P107" t="s">
        <v>330</v>
      </c>
      <c r="Q107" t="s">
        <v>346</v>
      </c>
      <c r="R107" t="s">
        <v>424</v>
      </c>
      <c r="S107">
        <v>308</v>
      </c>
      <c r="T107" t="s">
        <v>1030</v>
      </c>
      <c r="U107" t="s">
        <v>1030</v>
      </c>
      <c r="V107" t="s">
        <v>1032</v>
      </c>
      <c r="W107" t="s">
        <v>1029</v>
      </c>
      <c r="X107">
        <v>308</v>
      </c>
      <c r="Y107" t="s">
        <v>1033</v>
      </c>
      <c r="Z107" t="s">
        <v>1034</v>
      </c>
      <c r="AA107" t="s">
        <v>346</v>
      </c>
      <c r="AB107" t="s">
        <v>1029</v>
      </c>
      <c r="AC107">
        <v>1</v>
      </c>
      <c r="AD107" t="s">
        <v>247</v>
      </c>
      <c r="AE107">
        <v>19</v>
      </c>
      <c r="AF107" t="s">
        <v>351</v>
      </c>
      <c r="AG107">
        <v>419</v>
      </c>
      <c r="AH107" t="s">
        <v>342</v>
      </c>
      <c r="AI107">
        <v>29</v>
      </c>
      <c r="AJ107" t="s">
        <v>352</v>
      </c>
      <c r="AK107" t="s">
        <v>1030</v>
      </c>
      <c r="AL107">
        <v>308</v>
      </c>
      <c r="AM107" t="s">
        <v>1032</v>
      </c>
      <c r="AN107" t="s">
        <v>1029</v>
      </c>
      <c r="AQ107" t="s">
        <v>353</v>
      </c>
      <c r="AR107" t="s">
        <v>354</v>
      </c>
      <c r="AT107" t="s">
        <v>336</v>
      </c>
      <c r="AU107" t="s">
        <v>355</v>
      </c>
      <c r="AV107" t="s">
        <v>336</v>
      </c>
    </row>
    <row r="108" spans="1:49" x14ac:dyDescent="0.25">
      <c r="A108" t="s">
        <v>1035</v>
      </c>
      <c r="B108" t="s">
        <v>1036</v>
      </c>
      <c r="C108" t="s">
        <v>1035</v>
      </c>
      <c r="J108" t="s">
        <v>343</v>
      </c>
      <c r="K108">
        <v>304</v>
      </c>
      <c r="L108" t="s">
        <v>1037</v>
      </c>
      <c r="M108" t="s">
        <v>1038</v>
      </c>
      <c r="N108" t="s">
        <v>329</v>
      </c>
      <c r="O108" t="s">
        <v>330</v>
      </c>
      <c r="P108" t="s">
        <v>330</v>
      </c>
      <c r="Q108" t="s">
        <v>330</v>
      </c>
      <c r="R108" t="s">
        <v>331</v>
      </c>
      <c r="S108">
        <v>304</v>
      </c>
      <c r="T108" t="s">
        <v>1036</v>
      </c>
      <c r="U108" t="s">
        <v>1036</v>
      </c>
      <c r="V108" t="s">
        <v>1039</v>
      </c>
      <c r="W108" t="s">
        <v>1035</v>
      </c>
      <c r="X108">
        <v>304</v>
      </c>
      <c r="Y108" t="s">
        <v>1040</v>
      </c>
      <c r="Z108" t="s">
        <v>1041</v>
      </c>
      <c r="AA108" t="s">
        <v>330</v>
      </c>
      <c r="AB108" t="s">
        <v>1035</v>
      </c>
      <c r="AC108">
        <v>1</v>
      </c>
      <c r="AD108" t="s">
        <v>247</v>
      </c>
      <c r="AE108">
        <v>19</v>
      </c>
      <c r="AF108" t="s">
        <v>351</v>
      </c>
      <c r="AG108">
        <v>21</v>
      </c>
      <c r="AH108" t="s">
        <v>594</v>
      </c>
      <c r="AK108" t="s">
        <v>1036</v>
      </c>
      <c r="AL108">
        <v>304</v>
      </c>
      <c r="AM108" t="s">
        <v>1039</v>
      </c>
      <c r="AN108" t="s">
        <v>1035</v>
      </c>
      <c r="AR108" t="s">
        <v>335</v>
      </c>
      <c r="AT108" t="s">
        <v>336</v>
      </c>
      <c r="AU108" t="s">
        <v>595</v>
      </c>
      <c r="AV108" t="s">
        <v>336</v>
      </c>
    </row>
    <row r="109" spans="1:49" x14ac:dyDescent="0.25">
      <c r="A109" t="s">
        <v>1042</v>
      </c>
      <c r="B109" t="s">
        <v>1043</v>
      </c>
      <c r="C109" t="s">
        <v>1042</v>
      </c>
      <c r="D109" t="s">
        <v>351</v>
      </c>
      <c r="E109" t="s">
        <v>342</v>
      </c>
      <c r="J109" t="s">
        <v>343</v>
      </c>
      <c r="K109">
        <v>320</v>
      </c>
      <c r="L109" t="s">
        <v>1044</v>
      </c>
      <c r="M109" t="s">
        <v>1043</v>
      </c>
      <c r="N109" t="s">
        <v>345</v>
      </c>
      <c r="O109" t="s">
        <v>330</v>
      </c>
      <c r="P109" t="s">
        <v>330</v>
      </c>
      <c r="Q109" t="s">
        <v>330</v>
      </c>
      <c r="R109" t="s">
        <v>395</v>
      </c>
      <c r="S109">
        <v>320</v>
      </c>
      <c r="T109" t="s">
        <v>1043</v>
      </c>
      <c r="U109" t="s">
        <v>1043</v>
      </c>
      <c r="V109" t="s">
        <v>1045</v>
      </c>
      <c r="W109" t="s">
        <v>1042</v>
      </c>
      <c r="X109">
        <v>320</v>
      </c>
      <c r="Y109" t="s">
        <v>1046</v>
      </c>
      <c r="Z109" t="s">
        <v>1047</v>
      </c>
      <c r="AA109" t="s">
        <v>346</v>
      </c>
      <c r="AB109" t="s">
        <v>1042</v>
      </c>
      <c r="AC109">
        <v>1</v>
      </c>
      <c r="AD109" t="s">
        <v>247</v>
      </c>
      <c r="AE109">
        <v>19</v>
      </c>
      <c r="AF109" t="s">
        <v>351</v>
      </c>
      <c r="AG109">
        <v>419</v>
      </c>
      <c r="AH109" t="s">
        <v>342</v>
      </c>
      <c r="AI109">
        <v>13</v>
      </c>
      <c r="AJ109" t="s">
        <v>585</v>
      </c>
      <c r="AK109" t="s">
        <v>1043</v>
      </c>
      <c r="AL109">
        <v>320</v>
      </c>
      <c r="AM109" t="s">
        <v>1045</v>
      </c>
      <c r="AN109" t="s">
        <v>1042</v>
      </c>
      <c r="AR109" t="s">
        <v>354</v>
      </c>
      <c r="AT109" t="s">
        <v>336</v>
      </c>
      <c r="AU109" t="s">
        <v>586</v>
      </c>
      <c r="AV109" t="s">
        <v>336</v>
      </c>
    </row>
    <row r="110" spans="1:49" x14ac:dyDescent="0.25">
      <c r="A110" t="s">
        <v>1048</v>
      </c>
      <c r="B110" t="s">
        <v>1049</v>
      </c>
      <c r="C110" t="s">
        <v>1048</v>
      </c>
      <c r="E110" t="s">
        <v>342</v>
      </c>
      <c r="J110" t="s">
        <v>343</v>
      </c>
      <c r="K110">
        <v>254</v>
      </c>
      <c r="L110" t="s">
        <v>1050</v>
      </c>
      <c r="M110" t="s">
        <v>1051</v>
      </c>
      <c r="N110" t="s">
        <v>345</v>
      </c>
      <c r="O110" t="s">
        <v>330</v>
      </c>
      <c r="P110" t="s">
        <v>330</v>
      </c>
      <c r="Q110" t="s">
        <v>330</v>
      </c>
      <c r="R110" t="s">
        <v>331</v>
      </c>
      <c r="S110">
        <v>254</v>
      </c>
      <c r="T110" t="s">
        <v>1049</v>
      </c>
      <c r="U110" t="s">
        <v>1049</v>
      </c>
      <c r="V110" t="s">
        <v>1052</v>
      </c>
      <c r="W110" t="s">
        <v>1048</v>
      </c>
      <c r="X110">
        <v>254</v>
      </c>
      <c r="Y110" t="s">
        <v>1053</v>
      </c>
      <c r="Z110" t="s">
        <v>1054</v>
      </c>
      <c r="AA110" t="s">
        <v>330</v>
      </c>
      <c r="AB110" t="s">
        <v>1048</v>
      </c>
      <c r="AC110">
        <v>1</v>
      </c>
      <c r="AD110" t="s">
        <v>247</v>
      </c>
      <c r="AE110">
        <v>19</v>
      </c>
      <c r="AF110" t="s">
        <v>351</v>
      </c>
      <c r="AG110">
        <v>419</v>
      </c>
      <c r="AH110" t="s">
        <v>342</v>
      </c>
      <c r="AI110">
        <v>5</v>
      </c>
      <c r="AJ110" t="s">
        <v>428</v>
      </c>
      <c r="AK110" t="s">
        <v>1049</v>
      </c>
      <c r="AL110">
        <v>254</v>
      </c>
      <c r="AM110" t="s">
        <v>1052</v>
      </c>
      <c r="AN110" t="s">
        <v>1048</v>
      </c>
      <c r="AR110" t="s">
        <v>354</v>
      </c>
      <c r="AT110" t="s">
        <v>336</v>
      </c>
      <c r="AU110" t="s">
        <v>429</v>
      </c>
      <c r="AV110" t="s">
        <v>336</v>
      </c>
    </row>
    <row r="111" spans="1:49" x14ac:dyDescent="0.25">
      <c r="A111" t="s">
        <v>1055</v>
      </c>
      <c r="B111" t="s">
        <v>1056</v>
      </c>
      <c r="C111" t="s">
        <v>1055</v>
      </c>
      <c r="E111" t="s">
        <v>439</v>
      </c>
      <c r="J111" t="s">
        <v>440</v>
      </c>
      <c r="K111">
        <v>316</v>
      </c>
      <c r="L111" t="s">
        <v>1057</v>
      </c>
      <c r="M111" t="s">
        <v>1056</v>
      </c>
      <c r="N111" t="s">
        <v>443</v>
      </c>
      <c r="O111" t="s">
        <v>330</v>
      </c>
      <c r="P111" t="s">
        <v>330</v>
      </c>
      <c r="Q111" t="s">
        <v>346</v>
      </c>
      <c r="R111" t="s">
        <v>347</v>
      </c>
      <c r="S111">
        <v>316</v>
      </c>
      <c r="T111" t="s">
        <v>1056</v>
      </c>
      <c r="U111" t="s">
        <v>1056</v>
      </c>
      <c r="V111" t="s">
        <v>1058</v>
      </c>
      <c r="W111" t="s">
        <v>1055</v>
      </c>
      <c r="X111">
        <v>316</v>
      </c>
      <c r="Y111" t="s">
        <v>1059</v>
      </c>
      <c r="Z111" t="s">
        <v>1060</v>
      </c>
      <c r="AA111" t="s">
        <v>330</v>
      </c>
      <c r="AB111" t="s">
        <v>1055</v>
      </c>
      <c r="AC111">
        <v>1</v>
      </c>
      <c r="AD111" t="s">
        <v>247</v>
      </c>
      <c r="AE111">
        <v>9</v>
      </c>
      <c r="AF111" t="s">
        <v>439</v>
      </c>
      <c r="AG111">
        <v>57</v>
      </c>
      <c r="AH111" t="s">
        <v>938</v>
      </c>
      <c r="AK111" t="s">
        <v>1056</v>
      </c>
      <c r="AL111">
        <v>316</v>
      </c>
      <c r="AM111" t="s">
        <v>1058</v>
      </c>
      <c r="AN111" t="s">
        <v>1055</v>
      </c>
      <c r="AQ111" t="s">
        <v>353</v>
      </c>
      <c r="AR111" t="s">
        <v>354</v>
      </c>
      <c r="AT111" t="s">
        <v>336</v>
      </c>
      <c r="AU111" t="s">
        <v>944</v>
      </c>
      <c r="AV111" t="s">
        <v>336</v>
      </c>
    </row>
    <row r="112" spans="1:49" x14ac:dyDescent="0.25">
      <c r="A112" t="s">
        <v>1061</v>
      </c>
      <c r="B112" t="s">
        <v>1062</v>
      </c>
      <c r="C112" t="s">
        <v>1061</v>
      </c>
      <c r="D112" t="s">
        <v>351</v>
      </c>
      <c r="E112" t="s">
        <v>342</v>
      </c>
      <c r="F112" t="s">
        <v>1063</v>
      </c>
      <c r="G112" t="s">
        <v>1062</v>
      </c>
      <c r="H112">
        <v>1</v>
      </c>
      <c r="I112">
        <v>1</v>
      </c>
      <c r="J112" t="s">
        <v>343</v>
      </c>
      <c r="K112">
        <v>328</v>
      </c>
      <c r="L112" t="s">
        <v>1063</v>
      </c>
      <c r="M112" t="s">
        <v>1062</v>
      </c>
      <c r="N112" t="s">
        <v>345</v>
      </c>
      <c r="O112" t="s">
        <v>330</v>
      </c>
      <c r="P112" t="s">
        <v>330</v>
      </c>
      <c r="Q112" t="s">
        <v>346</v>
      </c>
      <c r="R112" t="s">
        <v>395</v>
      </c>
      <c r="S112">
        <v>328</v>
      </c>
      <c r="T112" t="s">
        <v>1062</v>
      </c>
      <c r="U112" t="s">
        <v>1062</v>
      </c>
      <c r="V112" t="s">
        <v>1064</v>
      </c>
      <c r="W112" t="s">
        <v>1061</v>
      </c>
      <c r="X112">
        <v>328</v>
      </c>
      <c r="Y112" t="s">
        <v>1065</v>
      </c>
      <c r="Z112" t="s">
        <v>1066</v>
      </c>
      <c r="AA112" t="s">
        <v>346</v>
      </c>
      <c r="AB112" t="s">
        <v>1061</v>
      </c>
      <c r="AC112">
        <v>1</v>
      </c>
      <c r="AD112" t="s">
        <v>247</v>
      </c>
      <c r="AE112">
        <v>19</v>
      </c>
      <c r="AF112" t="s">
        <v>351</v>
      </c>
      <c r="AG112">
        <v>419</v>
      </c>
      <c r="AH112" t="s">
        <v>342</v>
      </c>
      <c r="AI112">
        <v>5</v>
      </c>
      <c r="AJ112" t="s">
        <v>428</v>
      </c>
      <c r="AK112" t="s">
        <v>1062</v>
      </c>
      <c r="AL112">
        <v>328</v>
      </c>
      <c r="AM112" t="s">
        <v>1064</v>
      </c>
      <c r="AN112" t="s">
        <v>1061</v>
      </c>
      <c r="AQ112" t="s">
        <v>353</v>
      </c>
      <c r="AR112" t="s">
        <v>354</v>
      </c>
      <c r="AT112" t="s">
        <v>336</v>
      </c>
      <c r="AU112" t="s">
        <v>429</v>
      </c>
      <c r="AV112" t="s">
        <v>336</v>
      </c>
    </row>
    <row r="113" spans="1:51" x14ac:dyDescent="0.25">
      <c r="A113" t="s">
        <v>1067</v>
      </c>
      <c r="C113" t="s">
        <v>1067</v>
      </c>
      <c r="AB113" t="s">
        <v>1067</v>
      </c>
      <c r="AC113">
        <v>1</v>
      </c>
      <c r="AD113" t="s">
        <v>247</v>
      </c>
      <c r="AE113">
        <v>142</v>
      </c>
      <c r="AF113" t="s">
        <v>246</v>
      </c>
      <c r="AG113">
        <v>30</v>
      </c>
      <c r="AH113" t="s">
        <v>686</v>
      </c>
      <c r="AK113" t="s">
        <v>5</v>
      </c>
      <c r="AL113" t="s">
        <v>1068</v>
      </c>
      <c r="AM113">
        <v>344</v>
      </c>
      <c r="AN113" t="s">
        <v>1067</v>
      </c>
      <c r="AO113" t="s">
        <v>1069</v>
      </c>
      <c r="AS113" t="s">
        <v>354</v>
      </c>
      <c r="AT113" t="s">
        <v>607</v>
      </c>
      <c r="AV113" t="s">
        <v>411</v>
      </c>
    </row>
    <row r="114" spans="1:51" x14ac:dyDescent="0.25">
      <c r="A114" t="s">
        <v>1069</v>
      </c>
      <c r="B114" t="s">
        <v>5</v>
      </c>
      <c r="C114" t="s">
        <v>1069</v>
      </c>
      <c r="D114" t="s">
        <v>1070</v>
      </c>
      <c r="K114" t="s">
        <v>360</v>
      </c>
      <c r="L114">
        <v>344</v>
      </c>
      <c r="M114" t="s">
        <v>1071</v>
      </c>
      <c r="N114" t="s">
        <v>688</v>
      </c>
      <c r="O114" t="s">
        <v>1072</v>
      </c>
      <c r="P114" t="s">
        <v>689</v>
      </c>
      <c r="Q114" t="s">
        <v>330</v>
      </c>
      <c r="R114" t="s">
        <v>330</v>
      </c>
      <c r="S114" t="s">
        <v>330</v>
      </c>
      <c r="T114" t="s">
        <v>347</v>
      </c>
      <c r="U114">
        <v>344</v>
      </c>
      <c r="V114" t="s">
        <v>1073</v>
      </c>
      <c r="W114" t="s">
        <v>5</v>
      </c>
      <c r="X114" t="s">
        <v>1074</v>
      </c>
      <c r="Y114" t="s">
        <v>1067</v>
      </c>
      <c r="Z114" t="s">
        <v>1069</v>
      </c>
      <c r="AA114">
        <v>344</v>
      </c>
      <c r="AB114" t="s">
        <v>1075</v>
      </c>
      <c r="AC114" t="s">
        <v>1076</v>
      </c>
      <c r="AD114" t="s">
        <v>330</v>
      </c>
      <c r="AW114" t="s">
        <v>411</v>
      </c>
      <c r="AX114" t="s">
        <v>689</v>
      </c>
      <c r="AY114" t="s">
        <v>336</v>
      </c>
    </row>
    <row r="115" spans="1:51" x14ac:dyDescent="0.25">
      <c r="A115" t="s">
        <v>1077</v>
      </c>
      <c r="B115" t="s">
        <v>1078</v>
      </c>
      <c r="C115" t="s">
        <v>1077</v>
      </c>
      <c r="E115" t="s">
        <v>439</v>
      </c>
      <c r="S115">
        <v>334</v>
      </c>
      <c r="T115" t="s">
        <v>1078</v>
      </c>
      <c r="U115" t="s">
        <v>1078</v>
      </c>
      <c r="V115" t="s">
        <v>1079</v>
      </c>
      <c r="W115" t="s">
        <v>1077</v>
      </c>
      <c r="X115">
        <v>334</v>
      </c>
      <c r="Y115" t="s">
        <v>1080</v>
      </c>
      <c r="Z115" t="s">
        <v>1081</v>
      </c>
      <c r="AA115" t="s">
        <v>330</v>
      </c>
      <c r="AB115" t="s">
        <v>1077</v>
      </c>
      <c r="AC115">
        <v>1</v>
      </c>
      <c r="AD115" t="s">
        <v>247</v>
      </c>
      <c r="AE115">
        <v>9</v>
      </c>
      <c r="AF115" t="s">
        <v>439</v>
      </c>
      <c r="AG115">
        <v>53</v>
      </c>
      <c r="AH115" t="s">
        <v>475</v>
      </c>
      <c r="AK115" t="s">
        <v>1078</v>
      </c>
      <c r="AL115">
        <v>334</v>
      </c>
      <c r="AM115" t="s">
        <v>1079</v>
      </c>
      <c r="AN115" t="s">
        <v>1077</v>
      </c>
      <c r="AR115" t="s">
        <v>335</v>
      </c>
      <c r="AT115" t="s">
        <v>336</v>
      </c>
      <c r="AV115" t="s">
        <v>336</v>
      </c>
    </row>
    <row r="116" spans="1:51" x14ac:dyDescent="0.25">
      <c r="A116" t="s">
        <v>1082</v>
      </c>
      <c r="B116" t="s">
        <v>1083</v>
      </c>
      <c r="C116" t="s">
        <v>1082</v>
      </c>
      <c r="D116" t="s">
        <v>351</v>
      </c>
      <c r="E116" t="s">
        <v>342</v>
      </c>
      <c r="J116" t="s">
        <v>343</v>
      </c>
      <c r="K116">
        <v>340</v>
      </c>
      <c r="L116" t="s">
        <v>1084</v>
      </c>
      <c r="M116" t="s">
        <v>1083</v>
      </c>
      <c r="N116" t="s">
        <v>345</v>
      </c>
      <c r="O116" t="s">
        <v>330</v>
      </c>
      <c r="P116" t="s">
        <v>330</v>
      </c>
      <c r="Q116" t="s">
        <v>330</v>
      </c>
      <c r="R116" t="s">
        <v>395</v>
      </c>
      <c r="S116">
        <v>340</v>
      </c>
      <c r="T116" t="s">
        <v>1083</v>
      </c>
      <c r="U116" t="s">
        <v>1083</v>
      </c>
      <c r="V116" t="s">
        <v>1085</v>
      </c>
      <c r="W116" t="s">
        <v>1082</v>
      </c>
      <c r="X116">
        <v>340</v>
      </c>
      <c r="Y116" t="s">
        <v>1086</v>
      </c>
      <c r="Z116" t="s">
        <v>1087</v>
      </c>
      <c r="AA116" t="s">
        <v>346</v>
      </c>
      <c r="AB116" t="s">
        <v>1082</v>
      </c>
      <c r="AC116">
        <v>1</v>
      </c>
      <c r="AD116" t="s">
        <v>247</v>
      </c>
      <c r="AE116">
        <v>19</v>
      </c>
      <c r="AF116" t="s">
        <v>351</v>
      </c>
      <c r="AG116">
        <v>419</v>
      </c>
      <c r="AH116" t="s">
        <v>342</v>
      </c>
      <c r="AI116">
        <v>13</v>
      </c>
      <c r="AJ116" t="s">
        <v>585</v>
      </c>
      <c r="AK116" t="s">
        <v>1083</v>
      </c>
      <c r="AL116">
        <v>340</v>
      </c>
      <c r="AM116" t="s">
        <v>1085</v>
      </c>
      <c r="AN116" t="s">
        <v>1082</v>
      </c>
      <c r="AR116" t="s">
        <v>354</v>
      </c>
      <c r="AT116" t="s">
        <v>336</v>
      </c>
      <c r="AU116" t="s">
        <v>586</v>
      </c>
      <c r="AV116" t="s">
        <v>336</v>
      </c>
    </row>
    <row r="117" spans="1:51" x14ac:dyDescent="0.25">
      <c r="A117" t="s">
        <v>1088</v>
      </c>
      <c r="B117" t="s">
        <v>1089</v>
      </c>
      <c r="C117" t="s">
        <v>1088</v>
      </c>
      <c r="D117" t="s">
        <v>332</v>
      </c>
      <c r="E117" t="s">
        <v>332</v>
      </c>
      <c r="F117" t="s">
        <v>1090</v>
      </c>
      <c r="G117" t="s">
        <v>1089</v>
      </c>
      <c r="H117">
        <v>1</v>
      </c>
      <c r="I117">
        <v>1</v>
      </c>
      <c r="J117" t="s">
        <v>326</v>
      </c>
      <c r="K117">
        <v>191</v>
      </c>
      <c r="L117" t="s">
        <v>1090</v>
      </c>
      <c r="M117" t="s">
        <v>1091</v>
      </c>
      <c r="N117" t="s">
        <v>329</v>
      </c>
      <c r="O117" t="s">
        <v>330</v>
      </c>
      <c r="P117" t="s">
        <v>330</v>
      </c>
      <c r="Q117" t="s">
        <v>330</v>
      </c>
      <c r="R117" t="s">
        <v>424</v>
      </c>
      <c r="S117">
        <v>191</v>
      </c>
      <c r="T117" t="s">
        <v>1089</v>
      </c>
      <c r="U117" t="s">
        <v>1089</v>
      </c>
      <c r="V117" t="s">
        <v>1092</v>
      </c>
      <c r="W117" t="s">
        <v>1088</v>
      </c>
      <c r="X117">
        <v>191</v>
      </c>
      <c r="Y117" t="s">
        <v>1093</v>
      </c>
      <c r="Z117" t="s">
        <v>1094</v>
      </c>
      <c r="AA117" t="s">
        <v>346</v>
      </c>
      <c r="AB117" t="s">
        <v>1088</v>
      </c>
      <c r="AC117">
        <v>1</v>
      </c>
      <c r="AD117" t="s">
        <v>247</v>
      </c>
      <c r="AE117">
        <v>150</v>
      </c>
      <c r="AF117" t="s">
        <v>332</v>
      </c>
      <c r="AG117">
        <v>39</v>
      </c>
      <c r="AH117" t="s">
        <v>399</v>
      </c>
      <c r="AK117" t="s">
        <v>1089</v>
      </c>
      <c r="AL117">
        <v>191</v>
      </c>
      <c r="AM117" t="s">
        <v>1092</v>
      </c>
      <c r="AN117" t="s">
        <v>1088</v>
      </c>
      <c r="AR117" t="s">
        <v>335</v>
      </c>
      <c r="AT117" t="s">
        <v>336</v>
      </c>
      <c r="AU117" t="s">
        <v>400</v>
      </c>
      <c r="AV117" t="s">
        <v>336</v>
      </c>
    </row>
    <row r="118" spans="1:51" x14ac:dyDescent="0.25">
      <c r="A118" t="s">
        <v>1095</v>
      </c>
      <c r="B118" t="s">
        <v>1096</v>
      </c>
      <c r="C118" t="s">
        <v>1095</v>
      </c>
      <c r="D118" t="s">
        <v>351</v>
      </c>
      <c r="E118" t="s">
        <v>342</v>
      </c>
      <c r="J118" t="s">
        <v>343</v>
      </c>
      <c r="K118">
        <v>332</v>
      </c>
      <c r="L118" t="s">
        <v>1097</v>
      </c>
      <c r="M118" t="s">
        <v>1098</v>
      </c>
      <c r="N118" t="s">
        <v>345</v>
      </c>
      <c r="O118" t="s">
        <v>346</v>
      </c>
      <c r="P118" t="s">
        <v>330</v>
      </c>
      <c r="Q118" t="s">
        <v>346</v>
      </c>
      <c r="R118" t="s">
        <v>362</v>
      </c>
      <c r="S118">
        <v>332</v>
      </c>
      <c r="T118" t="s">
        <v>1096</v>
      </c>
      <c r="U118" t="s">
        <v>1096</v>
      </c>
      <c r="V118" t="s">
        <v>1099</v>
      </c>
      <c r="W118" t="s">
        <v>1095</v>
      </c>
      <c r="X118">
        <v>332</v>
      </c>
      <c r="Y118" t="s">
        <v>1100</v>
      </c>
      <c r="Z118" t="s">
        <v>1101</v>
      </c>
      <c r="AA118" t="s">
        <v>346</v>
      </c>
      <c r="AB118" t="s">
        <v>1095</v>
      </c>
      <c r="AC118">
        <v>1</v>
      </c>
      <c r="AD118" t="s">
        <v>247</v>
      </c>
      <c r="AE118">
        <v>19</v>
      </c>
      <c r="AF118" t="s">
        <v>351</v>
      </c>
      <c r="AG118">
        <v>419</v>
      </c>
      <c r="AH118" t="s">
        <v>342</v>
      </c>
      <c r="AI118">
        <v>29</v>
      </c>
      <c r="AJ118" t="s">
        <v>352</v>
      </c>
      <c r="AK118" t="s">
        <v>1096</v>
      </c>
      <c r="AL118">
        <v>332</v>
      </c>
      <c r="AM118" t="s">
        <v>1099</v>
      </c>
      <c r="AN118" t="s">
        <v>1095</v>
      </c>
      <c r="AO118" t="s">
        <v>353</v>
      </c>
      <c r="AQ118" t="s">
        <v>353</v>
      </c>
      <c r="AR118" t="s">
        <v>354</v>
      </c>
      <c r="AT118" t="s">
        <v>336</v>
      </c>
      <c r="AU118" t="s">
        <v>355</v>
      </c>
      <c r="AV118" t="s">
        <v>336</v>
      </c>
    </row>
    <row r="119" spans="1:51" x14ac:dyDescent="0.25">
      <c r="A119" t="s">
        <v>1102</v>
      </c>
      <c r="B119" t="s">
        <v>1103</v>
      </c>
      <c r="C119" t="s">
        <v>1102</v>
      </c>
      <c r="D119" t="s">
        <v>332</v>
      </c>
      <c r="E119" t="s">
        <v>332</v>
      </c>
      <c r="F119" t="s">
        <v>1104</v>
      </c>
      <c r="G119" t="s">
        <v>1103</v>
      </c>
      <c r="H119">
        <v>1</v>
      </c>
      <c r="I119">
        <v>1</v>
      </c>
      <c r="J119" t="s">
        <v>326</v>
      </c>
      <c r="K119">
        <v>348</v>
      </c>
      <c r="L119" t="s">
        <v>1104</v>
      </c>
      <c r="M119" t="s">
        <v>1105</v>
      </c>
      <c r="N119" t="s">
        <v>329</v>
      </c>
      <c r="O119" t="s">
        <v>330</v>
      </c>
      <c r="P119" t="s">
        <v>330</v>
      </c>
      <c r="Q119" t="s">
        <v>330</v>
      </c>
      <c r="R119" t="s">
        <v>424</v>
      </c>
      <c r="S119">
        <v>348</v>
      </c>
      <c r="T119" t="s">
        <v>1103</v>
      </c>
      <c r="U119" t="s">
        <v>1103</v>
      </c>
      <c r="V119" t="s">
        <v>1106</v>
      </c>
      <c r="W119" t="s">
        <v>1102</v>
      </c>
      <c r="X119">
        <v>348</v>
      </c>
      <c r="Y119" t="s">
        <v>1107</v>
      </c>
      <c r="Z119" t="s">
        <v>1108</v>
      </c>
      <c r="AA119" t="s">
        <v>346</v>
      </c>
      <c r="AB119" t="s">
        <v>1102</v>
      </c>
      <c r="AC119">
        <v>1</v>
      </c>
      <c r="AD119" t="s">
        <v>247</v>
      </c>
      <c r="AE119">
        <v>150</v>
      </c>
      <c r="AF119" t="s">
        <v>332</v>
      </c>
      <c r="AG119">
        <v>151</v>
      </c>
      <c r="AH119" t="s">
        <v>543</v>
      </c>
      <c r="AK119" t="s">
        <v>1103</v>
      </c>
      <c r="AL119">
        <v>348</v>
      </c>
      <c r="AM119" t="s">
        <v>1106</v>
      </c>
      <c r="AN119" t="s">
        <v>1102</v>
      </c>
      <c r="AR119" t="s">
        <v>335</v>
      </c>
      <c r="AT119" t="s">
        <v>336</v>
      </c>
      <c r="AU119" t="s">
        <v>544</v>
      </c>
      <c r="AV119" t="s">
        <v>336</v>
      </c>
    </row>
    <row r="120" spans="1:51" x14ac:dyDescent="0.25">
      <c r="A120" t="s">
        <v>1109</v>
      </c>
      <c r="B120" t="s">
        <v>1110</v>
      </c>
      <c r="C120" t="s">
        <v>1109</v>
      </c>
      <c r="D120" t="s">
        <v>531</v>
      </c>
      <c r="E120" t="s">
        <v>624</v>
      </c>
      <c r="F120" t="s">
        <v>1111</v>
      </c>
      <c r="G120" t="s">
        <v>1110</v>
      </c>
      <c r="H120">
        <v>1</v>
      </c>
      <c r="I120">
        <v>1</v>
      </c>
      <c r="J120" t="s">
        <v>360</v>
      </c>
      <c r="K120">
        <v>360</v>
      </c>
      <c r="L120" t="s">
        <v>1111</v>
      </c>
      <c r="M120" t="s">
        <v>1112</v>
      </c>
      <c r="N120" t="s">
        <v>628</v>
      </c>
      <c r="O120" t="s">
        <v>330</v>
      </c>
      <c r="P120" t="s">
        <v>330</v>
      </c>
      <c r="Q120" t="s">
        <v>330</v>
      </c>
      <c r="R120" t="s">
        <v>362</v>
      </c>
      <c r="S120">
        <v>360</v>
      </c>
      <c r="T120" t="s">
        <v>1110</v>
      </c>
      <c r="U120" t="s">
        <v>1110</v>
      </c>
      <c r="V120" t="s">
        <v>1113</v>
      </c>
      <c r="W120" t="s">
        <v>1109</v>
      </c>
      <c r="X120">
        <v>360</v>
      </c>
      <c r="Y120" t="s">
        <v>1114</v>
      </c>
      <c r="Z120" t="s">
        <v>1115</v>
      </c>
      <c r="AA120" t="s">
        <v>346</v>
      </c>
      <c r="AB120" t="s">
        <v>1109</v>
      </c>
      <c r="AC120">
        <v>1</v>
      </c>
      <c r="AD120" t="s">
        <v>247</v>
      </c>
      <c r="AE120">
        <v>142</v>
      </c>
      <c r="AF120" t="s">
        <v>246</v>
      </c>
      <c r="AG120">
        <v>35</v>
      </c>
      <c r="AH120" t="s">
        <v>624</v>
      </c>
      <c r="AK120" t="s">
        <v>1110</v>
      </c>
      <c r="AL120">
        <v>360</v>
      </c>
      <c r="AM120" t="s">
        <v>1113</v>
      </c>
      <c r="AN120" t="s">
        <v>1109</v>
      </c>
      <c r="AR120" t="s">
        <v>354</v>
      </c>
      <c r="AT120" t="s">
        <v>336</v>
      </c>
      <c r="AU120" t="s">
        <v>628</v>
      </c>
      <c r="AV120" t="s">
        <v>336</v>
      </c>
    </row>
    <row r="121" spans="1:51" x14ac:dyDescent="0.25">
      <c r="A121" t="s">
        <v>1116</v>
      </c>
      <c r="B121" t="s">
        <v>1117</v>
      </c>
      <c r="C121" t="s">
        <v>1116</v>
      </c>
      <c r="J121" t="s">
        <v>326</v>
      </c>
      <c r="K121">
        <v>833</v>
      </c>
      <c r="L121" t="s">
        <v>1118</v>
      </c>
      <c r="M121" t="s">
        <v>1119</v>
      </c>
      <c r="N121" t="s">
        <v>329</v>
      </c>
      <c r="O121" t="s">
        <v>330</v>
      </c>
      <c r="P121" t="s">
        <v>330</v>
      </c>
      <c r="Q121" t="s">
        <v>330</v>
      </c>
      <c r="R121" t="s">
        <v>331</v>
      </c>
      <c r="S121">
        <v>833</v>
      </c>
      <c r="T121" t="s">
        <v>1117</v>
      </c>
      <c r="U121" t="s">
        <v>1117</v>
      </c>
      <c r="V121" t="s">
        <v>1120</v>
      </c>
      <c r="W121" t="s">
        <v>1116</v>
      </c>
      <c r="X121">
        <v>833</v>
      </c>
      <c r="Y121" t="s">
        <v>1121</v>
      </c>
      <c r="Z121" t="s">
        <v>1122</v>
      </c>
      <c r="AA121" t="s">
        <v>330</v>
      </c>
      <c r="AB121" t="s">
        <v>1116</v>
      </c>
      <c r="AC121">
        <v>1</v>
      </c>
      <c r="AD121" t="s">
        <v>247</v>
      </c>
      <c r="AE121">
        <v>150</v>
      </c>
      <c r="AF121" t="s">
        <v>332</v>
      </c>
      <c r="AG121">
        <v>154</v>
      </c>
      <c r="AH121" t="s">
        <v>333</v>
      </c>
      <c r="AK121" t="s">
        <v>1117</v>
      </c>
      <c r="AL121">
        <v>833</v>
      </c>
      <c r="AM121" t="s">
        <v>1120</v>
      </c>
      <c r="AN121" t="s">
        <v>1116</v>
      </c>
      <c r="AR121" t="s">
        <v>335</v>
      </c>
      <c r="AT121" t="s">
        <v>336</v>
      </c>
      <c r="AU121" t="s">
        <v>337</v>
      </c>
      <c r="AV121" t="s">
        <v>336</v>
      </c>
    </row>
    <row r="122" spans="1:51" x14ac:dyDescent="0.25">
      <c r="A122" t="s">
        <v>1123</v>
      </c>
      <c r="B122" t="s">
        <v>244</v>
      </c>
      <c r="C122" t="s">
        <v>1123</v>
      </c>
      <c r="D122" t="s">
        <v>531</v>
      </c>
      <c r="E122" t="s">
        <v>366</v>
      </c>
      <c r="J122" t="s">
        <v>360</v>
      </c>
      <c r="K122">
        <v>356</v>
      </c>
      <c r="L122" t="s">
        <v>1124</v>
      </c>
      <c r="M122" t="s">
        <v>1125</v>
      </c>
      <c r="N122" t="s">
        <v>361</v>
      </c>
      <c r="O122" t="s">
        <v>330</v>
      </c>
      <c r="P122" t="s">
        <v>330</v>
      </c>
      <c r="Q122" t="s">
        <v>330</v>
      </c>
      <c r="R122" t="s">
        <v>331</v>
      </c>
      <c r="S122">
        <v>356</v>
      </c>
      <c r="T122" t="s">
        <v>244</v>
      </c>
      <c r="U122" t="s">
        <v>244</v>
      </c>
      <c r="V122" t="s">
        <v>1126</v>
      </c>
      <c r="W122" t="s">
        <v>1123</v>
      </c>
      <c r="X122">
        <v>356</v>
      </c>
      <c r="Y122" t="s">
        <v>1127</v>
      </c>
      <c r="Z122" t="s">
        <v>1128</v>
      </c>
      <c r="AA122" t="s">
        <v>346</v>
      </c>
      <c r="AB122" t="s">
        <v>1123</v>
      </c>
      <c r="AC122">
        <v>1</v>
      </c>
      <c r="AD122" t="s">
        <v>247</v>
      </c>
      <c r="AE122">
        <v>142</v>
      </c>
      <c r="AF122" t="s">
        <v>246</v>
      </c>
      <c r="AG122">
        <v>34</v>
      </c>
      <c r="AH122" t="s">
        <v>366</v>
      </c>
      <c r="AK122" t="s">
        <v>244</v>
      </c>
      <c r="AL122">
        <v>356</v>
      </c>
      <c r="AM122" t="s">
        <v>1126</v>
      </c>
      <c r="AN122" t="s">
        <v>1123</v>
      </c>
      <c r="AR122" t="s">
        <v>354</v>
      </c>
      <c r="AT122" t="s">
        <v>336</v>
      </c>
      <c r="AU122" t="s">
        <v>361</v>
      </c>
      <c r="AV122" t="s">
        <v>336</v>
      </c>
    </row>
    <row r="123" spans="1:51" x14ac:dyDescent="0.25">
      <c r="A123" t="s">
        <v>1129</v>
      </c>
      <c r="B123" t="s">
        <v>1130</v>
      </c>
      <c r="C123" t="s">
        <v>1129</v>
      </c>
      <c r="E123" t="s">
        <v>369</v>
      </c>
      <c r="S123">
        <v>86</v>
      </c>
      <c r="T123" t="s">
        <v>1130</v>
      </c>
      <c r="U123" t="s">
        <v>1130</v>
      </c>
      <c r="V123" t="s">
        <v>1131</v>
      </c>
      <c r="W123" t="s">
        <v>1129</v>
      </c>
      <c r="X123">
        <v>86</v>
      </c>
      <c r="Y123" t="s">
        <v>1132</v>
      </c>
      <c r="Z123" t="s">
        <v>1133</v>
      </c>
      <c r="AA123" t="s">
        <v>330</v>
      </c>
      <c r="AB123" t="s">
        <v>1129</v>
      </c>
      <c r="AC123">
        <v>1</v>
      </c>
      <c r="AD123" t="s">
        <v>247</v>
      </c>
      <c r="AE123">
        <v>2</v>
      </c>
      <c r="AF123" t="s">
        <v>245</v>
      </c>
      <c r="AG123">
        <v>202</v>
      </c>
      <c r="AH123" t="s">
        <v>369</v>
      </c>
      <c r="AI123">
        <v>14</v>
      </c>
      <c r="AJ123" t="s">
        <v>459</v>
      </c>
      <c r="AK123" t="s">
        <v>1130</v>
      </c>
      <c r="AL123">
        <v>86</v>
      </c>
      <c r="AM123" t="s">
        <v>1131</v>
      </c>
      <c r="AN123" t="s">
        <v>1129</v>
      </c>
      <c r="AR123" t="s">
        <v>354</v>
      </c>
      <c r="AT123" t="s">
        <v>336</v>
      </c>
      <c r="AV123" t="s">
        <v>336</v>
      </c>
    </row>
    <row r="124" spans="1:51" x14ac:dyDescent="0.25">
      <c r="A124" t="s">
        <v>1134</v>
      </c>
      <c r="B124" t="s">
        <v>1135</v>
      </c>
      <c r="C124" t="s">
        <v>1134</v>
      </c>
      <c r="D124" t="s">
        <v>332</v>
      </c>
      <c r="E124" t="s">
        <v>332</v>
      </c>
      <c r="J124" t="s">
        <v>326</v>
      </c>
      <c r="K124">
        <v>372</v>
      </c>
      <c r="L124" t="s">
        <v>1136</v>
      </c>
      <c r="M124" t="s">
        <v>1137</v>
      </c>
      <c r="N124" t="s">
        <v>329</v>
      </c>
      <c r="O124" t="s">
        <v>330</v>
      </c>
      <c r="P124" t="s">
        <v>330</v>
      </c>
      <c r="Q124" t="s">
        <v>330</v>
      </c>
      <c r="R124" t="s">
        <v>347</v>
      </c>
      <c r="S124">
        <v>372</v>
      </c>
      <c r="T124" t="s">
        <v>1135</v>
      </c>
      <c r="U124" t="s">
        <v>1135</v>
      </c>
      <c r="V124" t="s">
        <v>1138</v>
      </c>
      <c r="W124" t="s">
        <v>1134</v>
      </c>
      <c r="X124">
        <v>372</v>
      </c>
      <c r="Y124" t="s">
        <v>1139</v>
      </c>
      <c r="Z124" t="s">
        <v>1140</v>
      </c>
      <c r="AA124" t="s">
        <v>346</v>
      </c>
      <c r="AB124" t="s">
        <v>1134</v>
      </c>
      <c r="AC124">
        <v>1</v>
      </c>
      <c r="AD124" t="s">
        <v>247</v>
      </c>
      <c r="AE124">
        <v>150</v>
      </c>
      <c r="AF124" t="s">
        <v>332</v>
      </c>
      <c r="AG124">
        <v>154</v>
      </c>
      <c r="AH124" t="s">
        <v>333</v>
      </c>
      <c r="AK124" t="s">
        <v>1135</v>
      </c>
      <c r="AL124">
        <v>372</v>
      </c>
      <c r="AM124" t="s">
        <v>1138</v>
      </c>
      <c r="AN124" t="s">
        <v>1134</v>
      </c>
      <c r="AR124" t="s">
        <v>335</v>
      </c>
      <c r="AT124" t="s">
        <v>336</v>
      </c>
      <c r="AU124" t="s">
        <v>337</v>
      </c>
      <c r="AV124" t="s">
        <v>336</v>
      </c>
    </row>
    <row r="125" spans="1:51" x14ac:dyDescent="0.25">
      <c r="A125" t="s">
        <v>1141</v>
      </c>
      <c r="B125" t="s">
        <v>2139</v>
      </c>
      <c r="C125" t="s">
        <v>1141</v>
      </c>
      <c r="D125" t="s">
        <v>357</v>
      </c>
      <c r="E125" t="s">
        <v>358</v>
      </c>
      <c r="F125" t="s">
        <v>1143</v>
      </c>
      <c r="G125" t="s">
        <v>13</v>
      </c>
      <c r="H125">
        <v>1</v>
      </c>
      <c r="I125">
        <v>1</v>
      </c>
      <c r="T125" t="s">
        <v>13</v>
      </c>
      <c r="V125" t="s">
        <v>1144</v>
      </c>
      <c r="W125" t="s">
        <v>1141</v>
      </c>
      <c r="X125">
        <v>364</v>
      </c>
      <c r="AB125" t="s">
        <v>1141</v>
      </c>
      <c r="AC125">
        <v>1</v>
      </c>
      <c r="AD125" t="s">
        <v>247</v>
      </c>
      <c r="AE125">
        <v>142</v>
      </c>
      <c r="AF125" t="s">
        <v>246</v>
      </c>
      <c r="AG125">
        <v>34</v>
      </c>
      <c r="AH125" t="s">
        <v>366</v>
      </c>
      <c r="AK125" t="s">
        <v>1142</v>
      </c>
      <c r="AL125">
        <v>364</v>
      </c>
      <c r="AM125" t="s">
        <v>1144</v>
      </c>
      <c r="AN125" t="s">
        <v>1141</v>
      </c>
      <c r="AR125" t="s">
        <v>354</v>
      </c>
      <c r="AT125" t="s">
        <v>336</v>
      </c>
      <c r="AV125" t="s">
        <v>336</v>
      </c>
    </row>
    <row r="126" spans="1:51" x14ac:dyDescent="0.25">
      <c r="A126" t="s">
        <v>1141</v>
      </c>
      <c r="B126" t="s">
        <v>1142</v>
      </c>
      <c r="C126" t="s">
        <v>1141</v>
      </c>
      <c r="D126" t="s">
        <v>357</v>
      </c>
      <c r="E126" t="s">
        <v>358</v>
      </c>
      <c r="F126" t="s">
        <v>1143</v>
      </c>
      <c r="G126" t="s">
        <v>13</v>
      </c>
      <c r="H126">
        <v>1</v>
      </c>
      <c r="I126">
        <v>1</v>
      </c>
      <c r="J126" t="s">
        <v>360</v>
      </c>
      <c r="K126">
        <v>364</v>
      </c>
      <c r="L126" t="s">
        <v>1143</v>
      </c>
      <c r="M126" t="s">
        <v>1145</v>
      </c>
      <c r="N126" t="s">
        <v>361</v>
      </c>
      <c r="O126" t="s">
        <v>330</v>
      </c>
      <c r="P126" t="s">
        <v>330</v>
      </c>
      <c r="Q126" t="s">
        <v>330</v>
      </c>
      <c r="R126" t="s">
        <v>395</v>
      </c>
      <c r="S126">
        <v>364</v>
      </c>
      <c r="T126" t="s">
        <v>1142</v>
      </c>
      <c r="U126" t="s">
        <v>1146</v>
      </c>
      <c r="V126" t="s">
        <v>1144</v>
      </c>
      <c r="W126" t="s">
        <v>1141</v>
      </c>
      <c r="X126">
        <v>364</v>
      </c>
      <c r="Y126" t="s">
        <v>1147</v>
      </c>
      <c r="Z126" t="s">
        <v>1148</v>
      </c>
      <c r="AA126" t="s">
        <v>346</v>
      </c>
      <c r="AB126" t="s">
        <v>1141</v>
      </c>
      <c r="AC126">
        <v>1</v>
      </c>
      <c r="AD126" t="s">
        <v>247</v>
      </c>
      <c r="AE126">
        <v>142</v>
      </c>
      <c r="AF126" t="s">
        <v>246</v>
      </c>
      <c r="AG126">
        <v>34</v>
      </c>
      <c r="AH126" t="s">
        <v>366</v>
      </c>
      <c r="AK126" t="s">
        <v>1142</v>
      </c>
      <c r="AL126">
        <v>364</v>
      </c>
      <c r="AM126" t="s">
        <v>1144</v>
      </c>
      <c r="AN126" t="s">
        <v>1141</v>
      </c>
      <c r="AR126" t="s">
        <v>354</v>
      </c>
      <c r="AT126" t="s">
        <v>336</v>
      </c>
      <c r="AU126" t="s">
        <v>361</v>
      </c>
      <c r="AV126" t="s">
        <v>336</v>
      </c>
    </row>
    <row r="127" spans="1:51" x14ac:dyDescent="0.25">
      <c r="A127" t="s">
        <v>1149</v>
      </c>
      <c r="B127" t="s">
        <v>1150</v>
      </c>
      <c r="C127" t="s">
        <v>1149</v>
      </c>
      <c r="D127" t="s">
        <v>357</v>
      </c>
      <c r="E127" t="s">
        <v>358</v>
      </c>
      <c r="F127" t="s">
        <v>1151</v>
      </c>
      <c r="G127" t="s">
        <v>1150</v>
      </c>
      <c r="H127">
        <v>1</v>
      </c>
      <c r="I127">
        <v>1</v>
      </c>
      <c r="J127" t="s">
        <v>360</v>
      </c>
      <c r="K127">
        <v>368</v>
      </c>
      <c r="L127" t="s">
        <v>1151</v>
      </c>
      <c r="M127" t="s">
        <v>1150</v>
      </c>
      <c r="N127" t="s">
        <v>416</v>
      </c>
      <c r="O127" t="s">
        <v>330</v>
      </c>
      <c r="P127" t="s">
        <v>330</v>
      </c>
      <c r="Q127" t="s">
        <v>330</v>
      </c>
      <c r="R127" t="s">
        <v>395</v>
      </c>
      <c r="S127">
        <v>368</v>
      </c>
      <c r="T127" t="s">
        <v>1150</v>
      </c>
      <c r="U127" t="s">
        <v>1150</v>
      </c>
      <c r="V127" t="s">
        <v>1152</v>
      </c>
      <c r="W127" t="s">
        <v>1149</v>
      </c>
      <c r="X127">
        <v>368</v>
      </c>
      <c r="Y127" t="s">
        <v>1153</v>
      </c>
      <c r="Z127" t="s">
        <v>1154</v>
      </c>
      <c r="AA127" t="s">
        <v>346</v>
      </c>
      <c r="AB127" t="s">
        <v>1149</v>
      </c>
      <c r="AC127">
        <v>1</v>
      </c>
      <c r="AD127" t="s">
        <v>247</v>
      </c>
      <c r="AE127">
        <v>142</v>
      </c>
      <c r="AF127" t="s">
        <v>246</v>
      </c>
      <c r="AG127">
        <v>145</v>
      </c>
      <c r="AH127" t="s">
        <v>420</v>
      </c>
      <c r="AK127" t="s">
        <v>1150</v>
      </c>
      <c r="AL127">
        <v>368</v>
      </c>
      <c r="AM127" t="s">
        <v>1152</v>
      </c>
      <c r="AN127" t="s">
        <v>1149</v>
      </c>
      <c r="AR127" t="s">
        <v>354</v>
      </c>
      <c r="AT127" t="s">
        <v>336</v>
      </c>
      <c r="AU127" t="s">
        <v>416</v>
      </c>
      <c r="AV127" t="s">
        <v>336</v>
      </c>
    </row>
    <row r="128" spans="1:51" x14ac:dyDescent="0.25">
      <c r="A128" t="s">
        <v>1155</v>
      </c>
      <c r="B128" t="s">
        <v>1156</v>
      </c>
      <c r="C128" t="s">
        <v>1155</v>
      </c>
      <c r="D128" t="s">
        <v>332</v>
      </c>
      <c r="E128" t="s">
        <v>332</v>
      </c>
      <c r="J128" t="s">
        <v>326</v>
      </c>
      <c r="K128">
        <v>352</v>
      </c>
      <c r="L128" t="s">
        <v>1157</v>
      </c>
      <c r="M128" t="s">
        <v>1158</v>
      </c>
      <c r="N128" t="s">
        <v>329</v>
      </c>
      <c r="O128" t="s">
        <v>330</v>
      </c>
      <c r="P128" t="s">
        <v>330</v>
      </c>
      <c r="Q128" t="s">
        <v>330</v>
      </c>
      <c r="R128" t="s">
        <v>347</v>
      </c>
      <c r="S128">
        <v>352</v>
      </c>
      <c r="T128" t="s">
        <v>1156</v>
      </c>
      <c r="U128" t="s">
        <v>1156</v>
      </c>
      <c r="V128" t="s">
        <v>1159</v>
      </c>
      <c r="W128" t="s">
        <v>1155</v>
      </c>
      <c r="X128">
        <v>352</v>
      </c>
      <c r="Y128" t="s">
        <v>1160</v>
      </c>
      <c r="Z128" t="s">
        <v>1161</v>
      </c>
      <c r="AA128" t="s">
        <v>346</v>
      </c>
      <c r="AB128" t="s">
        <v>1155</v>
      </c>
      <c r="AC128">
        <v>1</v>
      </c>
      <c r="AD128" t="s">
        <v>247</v>
      </c>
      <c r="AE128">
        <v>150</v>
      </c>
      <c r="AF128" t="s">
        <v>332</v>
      </c>
      <c r="AG128">
        <v>154</v>
      </c>
      <c r="AH128" t="s">
        <v>333</v>
      </c>
      <c r="AK128" t="s">
        <v>1156</v>
      </c>
      <c r="AL128">
        <v>352</v>
      </c>
      <c r="AM128" t="s">
        <v>1159</v>
      </c>
      <c r="AN128" t="s">
        <v>1155</v>
      </c>
      <c r="AR128" t="s">
        <v>335</v>
      </c>
      <c r="AT128" t="s">
        <v>336</v>
      </c>
      <c r="AU128" t="s">
        <v>337</v>
      </c>
      <c r="AV128" t="s">
        <v>336</v>
      </c>
    </row>
    <row r="129" spans="1:49" x14ac:dyDescent="0.25">
      <c r="A129" t="s">
        <v>1162</v>
      </c>
      <c r="B129" t="s">
        <v>1163</v>
      </c>
      <c r="C129" t="s">
        <v>1162</v>
      </c>
      <c r="D129" t="s">
        <v>332</v>
      </c>
      <c r="E129" t="s">
        <v>332</v>
      </c>
      <c r="F129" t="s">
        <v>1164</v>
      </c>
      <c r="G129" t="s">
        <v>1163</v>
      </c>
      <c r="H129">
        <v>1</v>
      </c>
      <c r="I129">
        <v>1</v>
      </c>
      <c r="J129" t="s">
        <v>360</v>
      </c>
      <c r="K129">
        <v>376</v>
      </c>
      <c r="L129" t="s">
        <v>1164</v>
      </c>
      <c r="M129" t="s">
        <v>1165</v>
      </c>
      <c r="N129" t="s">
        <v>329</v>
      </c>
      <c r="O129" t="s">
        <v>330</v>
      </c>
      <c r="P129" t="s">
        <v>330</v>
      </c>
      <c r="Q129" t="s">
        <v>330</v>
      </c>
      <c r="R129" t="s">
        <v>347</v>
      </c>
      <c r="S129">
        <v>376</v>
      </c>
      <c r="T129" t="s">
        <v>1163</v>
      </c>
      <c r="U129" t="s">
        <v>1163</v>
      </c>
      <c r="V129" t="s">
        <v>1166</v>
      </c>
      <c r="W129" t="s">
        <v>1162</v>
      </c>
      <c r="X129">
        <v>376</v>
      </c>
      <c r="Y129" t="s">
        <v>1167</v>
      </c>
      <c r="Z129" t="s">
        <v>1168</v>
      </c>
      <c r="AA129" t="s">
        <v>346</v>
      </c>
      <c r="AB129" t="s">
        <v>1162</v>
      </c>
      <c r="AC129">
        <v>1</v>
      </c>
      <c r="AD129" t="s">
        <v>247</v>
      </c>
      <c r="AE129">
        <v>142</v>
      </c>
      <c r="AF129" t="s">
        <v>246</v>
      </c>
      <c r="AG129">
        <v>145</v>
      </c>
      <c r="AH129" t="s">
        <v>420</v>
      </c>
      <c r="AK129" t="s">
        <v>1163</v>
      </c>
      <c r="AL129">
        <v>376</v>
      </c>
      <c r="AM129" t="s">
        <v>1166</v>
      </c>
      <c r="AN129" t="s">
        <v>1162</v>
      </c>
      <c r="AR129" t="s">
        <v>335</v>
      </c>
      <c r="AT129" t="s">
        <v>336</v>
      </c>
      <c r="AU129" t="s">
        <v>416</v>
      </c>
      <c r="AV129" t="s">
        <v>336</v>
      </c>
    </row>
    <row r="130" spans="1:49" x14ac:dyDescent="0.25">
      <c r="A130" t="s">
        <v>1169</v>
      </c>
      <c r="B130" t="s">
        <v>1170</v>
      </c>
      <c r="C130" t="s">
        <v>1169</v>
      </c>
      <c r="D130" t="s">
        <v>332</v>
      </c>
      <c r="E130" t="s">
        <v>332</v>
      </c>
      <c r="F130" t="s">
        <v>1171</v>
      </c>
      <c r="G130" t="s">
        <v>1170</v>
      </c>
      <c r="H130">
        <v>1</v>
      </c>
      <c r="I130">
        <v>1</v>
      </c>
      <c r="J130" t="s">
        <v>326</v>
      </c>
      <c r="K130">
        <v>380</v>
      </c>
      <c r="L130" t="s">
        <v>1171</v>
      </c>
      <c r="M130" t="s">
        <v>1172</v>
      </c>
      <c r="N130" t="s">
        <v>329</v>
      </c>
      <c r="O130" t="s">
        <v>330</v>
      </c>
      <c r="P130" t="s">
        <v>330</v>
      </c>
      <c r="Q130" t="s">
        <v>330</v>
      </c>
      <c r="R130" t="s">
        <v>347</v>
      </c>
      <c r="S130">
        <v>380</v>
      </c>
      <c r="T130" t="s">
        <v>1170</v>
      </c>
      <c r="U130" t="s">
        <v>1170</v>
      </c>
      <c r="V130" t="s">
        <v>1173</v>
      </c>
      <c r="W130" t="s">
        <v>1169</v>
      </c>
      <c r="X130">
        <v>380</v>
      </c>
      <c r="Y130" t="s">
        <v>1174</v>
      </c>
      <c r="Z130" t="s">
        <v>1175</v>
      </c>
      <c r="AA130" t="s">
        <v>346</v>
      </c>
      <c r="AB130" t="s">
        <v>1169</v>
      </c>
      <c r="AC130">
        <v>1</v>
      </c>
      <c r="AD130" t="s">
        <v>247</v>
      </c>
      <c r="AE130">
        <v>150</v>
      </c>
      <c r="AF130" t="s">
        <v>332</v>
      </c>
      <c r="AG130">
        <v>39</v>
      </c>
      <c r="AH130" t="s">
        <v>399</v>
      </c>
      <c r="AK130" t="s">
        <v>1170</v>
      </c>
      <c r="AL130">
        <v>380</v>
      </c>
      <c r="AM130" t="s">
        <v>1173</v>
      </c>
      <c r="AN130" t="s">
        <v>1169</v>
      </c>
      <c r="AR130" t="s">
        <v>335</v>
      </c>
      <c r="AT130" t="s">
        <v>336</v>
      </c>
      <c r="AU130" t="s">
        <v>400</v>
      </c>
      <c r="AV130" t="s">
        <v>336</v>
      </c>
    </row>
    <row r="131" spans="1:49" x14ac:dyDescent="0.25">
      <c r="A131" t="s">
        <v>1176</v>
      </c>
      <c r="B131" t="s">
        <v>1177</v>
      </c>
      <c r="C131" t="s">
        <v>1176</v>
      </c>
      <c r="D131" t="s">
        <v>351</v>
      </c>
      <c r="E131" t="s">
        <v>342</v>
      </c>
      <c r="F131" t="s">
        <v>1178</v>
      </c>
      <c r="G131" t="s">
        <v>1177</v>
      </c>
      <c r="H131">
        <v>1</v>
      </c>
      <c r="I131">
        <v>1</v>
      </c>
      <c r="J131" t="s">
        <v>343</v>
      </c>
      <c r="K131">
        <v>388</v>
      </c>
      <c r="L131" t="s">
        <v>1178</v>
      </c>
      <c r="M131" t="s">
        <v>1179</v>
      </c>
      <c r="N131" t="s">
        <v>345</v>
      </c>
      <c r="O131" t="s">
        <v>330</v>
      </c>
      <c r="P131" t="s">
        <v>330</v>
      </c>
      <c r="Q131" t="s">
        <v>346</v>
      </c>
      <c r="R131" t="s">
        <v>395</v>
      </c>
      <c r="S131">
        <v>388</v>
      </c>
      <c r="T131" t="s">
        <v>1177</v>
      </c>
      <c r="U131" t="s">
        <v>1177</v>
      </c>
      <c r="V131" t="s">
        <v>1180</v>
      </c>
      <c r="W131" t="s">
        <v>1176</v>
      </c>
      <c r="X131">
        <v>388</v>
      </c>
      <c r="Y131" t="s">
        <v>1181</v>
      </c>
      <c r="Z131" t="s">
        <v>1182</v>
      </c>
      <c r="AA131" t="s">
        <v>346</v>
      </c>
      <c r="AB131" t="s">
        <v>1176</v>
      </c>
      <c r="AC131">
        <v>1</v>
      </c>
      <c r="AD131" t="s">
        <v>247</v>
      </c>
      <c r="AE131">
        <v>19</v>
      </c>
      <c r="AF131" t="s">
        <v>351</v>
      </c>
      <c r="AG131">
        <v>419</v>
      </c>
      <c r="AH131" t="s">
        <v>342</v>
      </c>
      <c r="AI131">
        <v>29</v>
      </c>
      <c r="AJ131" t="s">
        <v>352</v>
      </c>
      <c r="AK131" t="s">
        <v>1177</v>
      </c>
      <c r="AL131">
        <v>388</v>
      </c>
      <c r="AM131" t="s">
        <v>1180</v>
      </c>
      <c r="AN131" t="s">
        <v>1176</v>
      </c>
      <c r="AQ131" t="s">
        <v>353</v>
      </c>
      <c r="AR131" t="s">
        <v>354</v>
      </c>
      <c r="AT131" t="s">
        <v>336</v>
      </c>
      <c r="AU131" t="s">
        <v>355</v>
      </c>
      <c r="AV131" t="s">
        <v>336</v>
      </c>
    </row>
    <row r="132" spans="1:49" x14ac:dyDescent="0.25">
      <c r="A132" t="s">
        <v>1183</v>
      </c>
      <c r="B132" t="s">
        <v>1184</v>
      </c>
      <c r="C132" t="s">
        <v>1183</v>
      </c>
      <c r="J132" t="s">
        <v>326</v>
      </c>
      <c r="K132">
        <v>832</v>
      </c>
      <c r="L132" t="s">
        <v>1185</v>
      </c>
      <c r="M132" t="s">
        <v>1186</v>
      </c>
      <c r="N132" t="s">
        <v>329</v>
      </c>
      <c r="O132" t="s">
        <v>330</v>
      </c>
      <c r="P132" t="s">
        <v>330</v>
      </c>
      <c r="Q132" t="s">
        <v>330</v>
      </c>
      <c r="R132" t="s">
        <v>331</v>
      </c>
      <c r="S132">
        <v>832</v>
      </c>
      <c r="T132" t="s">
        <v>1184</v>
      </c>
      <c r="U132" t="s">
        <v>1184</v>
      </c>
      <c r="V132" t="s">
        <v>1187</v>
      </c>
      <c r="W132" t="s">
        <v>1183</v>
      </c>
      <c r="X132">
        <v>832</v>
      </c>
      <c r="Y132" t="s">
        <v>1188</v>
      </c>
      <c r="Z132" t="s">
        <v>1189</v>
      </c>
      <c r="AA132" t="s">
        <v>330</v>
      </c>
      <c r="AB132" t="s">
        <v>1183</v>
      </c>
      <c r="AC132">
        <v>1</v>
      </c>
      <c r="AD132" t="s">
        <v>247</v>
      </c>
      <c r="AE132">
        <v>150</v>
      </c>
      <c r="AF132" t="s">
        <v>332</v>
      </c>
      <c r="AG132">
        <v>154</v>
      </c>
      <c r="AH132" t="s">
        <v>333</v>
      </c>
      <c r="AI132">
        <v>830</v>
      </c>
      <c r="AJ132" t="s">
        <v>325</v>
      </c>
      <c r="AK132" t="s">
        <v>1184</v>
      </c>
      <c r="AL132">
        <v>832</v>
      </c>
      <c r="AM132" t="s">
        <v>1187</v>
      </c>
      <c r="AN132" t="s">
        <v>1183</v>
      </c>
      <c r="AR132" t="s">
        <v>335</v>
      </c>
      <c r="AT132" t="s">
        <v>336</v>
      </c>
      <c r="AU132" t="s">
        <v>337</v>
      </c>
      <c r="AV132" t="s">
        <v>336</v>
      </c>
    </row>
    <row r="133" spans="1:49" x14ac:dyDescent="0.25">
      <c r="A133" t="s">
        <v>1190</v>
      </c>
      <c r="B133" t="s">
        <v>1191</v>
      </c>
      <c r="C133" t="s">
        <v>1190</v>
      </c>
      <c r="D133" t="s">
        <v>357</v>
      </c>
      <c r="E133" t="s">
        <v>358</v>
      </c>
      <c r="F133" t="s">
        <v>1192</v>
      </c>
      <c r="G133" t="s">
        <v>1191</v>
      </c>
      <c r="H133">
        <v>1</v>
      </c>
      <c r="I133">
        <v>1</v>
      </c>
      <c r="J133" t="s">
        <v>360</v>
      </c>
      <c r="K133">
        <v>400</v>
      </c>
      <c r="L133" t="s">
        <v>1192</v>
      </c>
      <c r="M133" t="s">
        <v>1193</v>
      </c>
      <c r="N133" t="s">
        <v>416</v>
      </c>
      <c r="O133" t="s">
        <v>330</v>
      </c>
      <c r="P133" t="s">
        <v>330</v>
      </c>
      <c r="Q133" t="s">
        <v>330</v>
      </c>
      <c r="R133" t="s">
        <v>395</v>
      </c>
      <c r="S133">
        <v>400</v>
      </c>
      <c r="T133" t="s">
        <v>1191</v>
      </c>
      <c r="U133" t="s">
        <v>1191</v>
      </c>
      <c r="V133" t="s">
        <v>1194</v>
      </c>
      <c r="W133" t="s">
        <v>1190</v>
      </c>
      <c r="X133">
        <v>400</v>
      </c>
      <c r="Y133" t="s">
        <v>1195</v>
      </c>
      <c r="Z133" t="s">
        <v>1196</v>
      </c>
      <c r="AA133" t="s">
        <v>346</v>
      </c>
      <c r="AB133" t="s">
        <v>1190</v>
      </c>
      <c r="AC133">
        <v>1</v>
      </c>
      <c r="AD133" t="s">
        <v>247</v>
      </c>
      <c r="AE133">
        <v>142</v>
      </c>
      <c r="AF133" t="s">
        <v>246</v>
      </c>
      <c r="AG133">
        <v>145</v>
      </c>
      <c r="AH133" t="s">
        <v>420</v>
      </c>
      <c r="AK133" t="s">
        <v>1191</v>
      </c>
      <c r="AL133">
        <v>400</v>
      </c>
      <c r="AM133" t="s">
        <v>1194</v>
      </c>
      <c r="AN133" t="s">
        <v>1190</v>
      </c>
      <c r="AR133" t="s">
        <v>354</v>
      </c>
      <c r="AT133" t="s">
        <v>336</v>
      </c>
      <c r="AU133" t="s">
        <v>416</v>
      </c>
      <c r="AV133" t="s">
        <v>336</v>
      </c>
    </row>
    <row r="134" spans="1:49" x14ac:dyDescent="0.25">
      <c r="A134" t="s">
        <v>1197</v>
      </c>
      <c r="B134" t="s">
        <v>7</v>
      </c>
      <c r="C134" t="s">
        <v>1197</v>
      </c>
      <c r="D134" t="s">
        <v>469</v>
      </c>
      <c r="E134" t="s">
        <v>686</v>
      </c>
      <c r="J134" t="s">
        <v>360</v>
      </c>
      <c r="K134">
        <v>392</v>
      </c>
      <c r="L134" t="s">
        <v>1198</v>
      </c>
      <c r="M134" t="s">
        <v>1199</v>
      </c>
      <c r="N134" t="s">
        <v>329</v>
      </c>
      <c r="O134" t="s">
        <v>330</v>
      </c>
      <c r="P134" t="s">
        <v>330</v>
      </c>
      <c r="Q134" t="s">
        <v>330</v>
      </c>
      <c r="R134" t="s">
        <v>347</v>
      </c>
      <c r="S134">
        <v>392</v>
      </c>
      <c r="T134" t="s">
        <v>7</v>
      </c>
      <c r="U134" t="s">
        <v>7</v>
      </c>
      <c r="V134" t="s">
        <v>1200</v>
      </c>
      <c r="W134" t="s">
        <v>1197</v>
      </c>
      <c r="X134">
        <v>392</v>
      </c>
      <c r="Y134" t="s">
        <v>1201</v>
      </c>
      <c r="Z134" t="s">
        <v>1202</v>
      </c>
      <c r="AA134" t="s">
        <v>346</v>
      </c>
      <c r="AB134" t="s">
        <v>1197</v>
      </c>
      <c r="AC134">
        <v>1</v>
      </c>
      <c r="AD134" t="s">
        <v>247</v>
      </c>
      <c r="AE134">
        <v>142</v>
      </c>
      <c r="AF134" t="s">
        <v>246</v>
      </c>
      <c r="AG134">
        <v>30</v>
      </c>
      <c r="AH134" t="s">
        <v>686</v>
      </c>
      <c r="AK134" t="s">
        <v>7</v>
      </c>
      <c r="AL134">
        <v>392</v>
      </c>
      <c r="AM134" t="s">
        <v>1200</v>
      </c>
      <c r="AN134" t="s">
        <v>1197</v>
      </c>
      <c r="AR134" t="s">
        <v>335</v>
      </c>
      <c r="AT134" t="s">
        <v>336</v>
      </c>
      <c r="AU134" t="s">
        <v>689</v>
      </c>
      <c r="AV134" t="s">
        <v>336</v>
      </c>
    </row>
    <row r="135" spans="1:49" x14ac:dyDescent="0.25">
      <c r="A135" t="s">
        <v>1203</v>
      </c>
      <c r="B135" t="s">
        <v>270</v>
      </c>
      <c r="C135" t="s">
        <v>1203</v>
      </c>
      <c r="D135" t="s">
        <v>332</v>
      </c>
      <c r="E135" t="s">
        <v>332</v>
      </c>
      <c r="F135" t="s">
        <v>1204</v>
      </c>
      <c r="G135" t="s">
        <v>270</v>
      </c>
      <c r="H135">
        <v>1</v>
      </c>
      <c r="I135">
        <v>1</v>
      </c>
      <c r="J135" t="s">
        <v>360</v>
      </c>
      <c r="K135">
        <v>398</v>
      </c>
      <c r="L135" t="s">
        <v>1204</v>
      </c>
      <c r="M135" t="s">
        <v>270</v>
      </c>
      <c r="N135" t="s">
        <v>433</v>
      </c>
      <c r="O135" t="s">
        <v>330</v>
      </c>
      <c r="P135" t="s">
        <v>346</v>
      </c>
      <c r="Q135" t="s">
        <v>330</v>
      </c>
      <c r="R135" t="s">
        <v>395</v>
      </c>
      <c r="S135">
        <v>398</v>
      </c>
      <c r="T135" t="s">
        <v>270</v>
      </c>
      <c r="U135" t="s">
        <v>270</v>
      </c>
      <c r="V135" t="s">
        <v>1205</v>
      </c>
      <c r="W135" t="s">
        <v>1203</v>
      </c>
      <c r="X135">
        <v>398</v>
      </c>
      <c r="Y135" t="s">
        <v>1206</v>
      </c>
      <c r="Z135" t="s">
        <v>1207</v>
      </c>
      <c r="AA135" t="s">
        <v>346</v>
      </c>
      <c r="AB135" t="s">
        <v>1203</v>
      </c>
      <c r="AC135">
        <v>1</v>
      </c>
      <c r="AD135" t="s">
        <v>247</v>
      </c>
      <c r="AE135">
        <v>142</v>
      </c>
      <c r="AF135" t="s">
        <v>246</v>
      </c>
      <c r="AG135">
        <v>143</v>
      </c>
      <c r="AH135" t="s">
        <v>1208</v>
      </c>
      <c r="AK135" t="s">
        <v>270</v>
      </c>
      <c r="AL135">
        <v>398</v>
      </c>
      <c r="AM135" t="s">
        <v>1205</v>
      </c>
      <c r="AN135" t="s">
        <v>1203</v>
      </c>
      <c r="AP135" t="s">
        <v>353</v>
      </c>
      <c r="AR135" t="s">
        <v>354</v>
      </c>
      <c r="AT135" t="s">
        <v>336</v>
      </c>
      <c r="AU135" t="s">
        <v>1209</v>
      </c>
      <c r="AV135" t="s">
        <v>336</v>
      </c>
    </row>
    <row r="136" spans="1:49" x14ac:dyDescent="0.25">
      <c r="A136" t="s">
        <v>1210</v>
      </c>
      <c r="B136" t="s">
        <v>1211</v>
      </c>
      <c r="C136" t="s">
        <v>1210</v>
      </c>
      <c r="D136" t="s">
        <v>245</v>
      </c>
      <c r="E136" t="s">
        <v>369</v>
      </c>
      <c r="F136" t="s">
        <v>1212</v>
      </c>
      <c r="G136" t="s">
        <v>1211</v>
      </c>
      <c r="H136">
        <v>1</v>
      </c>
      <c r="I136">
        <v>1</v>
      </c>
      <c r="J136" t="s">
        <v>371</v>
      </c>
      <c r="K136">
        <v>404</v>
      </c>
      <c r="L136" t="s">
        <v>1212</v>
      </c>
      <c r="M136" t="s">
        <v>1211</v>
      </c>
      <c r="N136" t="s">
        <v>372</v>
      </c>
      <c r="O136" t="s">
        <v>330</v>
      </c>
      <c r="P136" t="s">
        <v>330</v>
      </c>
      <c r="Q136" t="s">
        <v>330</v>
      </c>
      <c r="R136" t="s">
        <v>362</v>
      </c>
      <c r="S136">
        <v>404</v>
      </c>
      <c r="T136" t="s">
        <v>1211</v>
      </c>
      <c r="U136" t="s">
        <v>1211</v>
      </c>
      <c r="V136" t="s">
        <v>1213</v>
      </c>
      <c r="W136" t="s">
        <v>1210</v>
      </c>
      <c r="X136">
        <v>404</v>
      </c>
      <c r="Y136" t="s">
        <v>1214</v>
      </c>
      <c r="Z136" t="s">
        <v>1215</v>
      </c>
      <c r="AA136" t="s">
        <v>346</v>
      </c>
      <c r="AB136" t="s">
        <v>1210</v>
      </c>
      <c r="AC136">
        <v>1</v>
      </c>
      <c r="AD136" t="s">
        <v>247</v>
      </c>
      <c r="AE136">
        <v>2</v>
      </c>
      <c r="AF136" t="s">
        <v>245</v>
      </c>
      <c r="AG136">
        <v>202</v>
      </c>
      <c r="AH136" t="s">
        <v>369</v>
      </c>
      <c r="AI136">
        <v>14</v>
      </c>
      <c r="AJ136" t="s">
        <v>459</v>
      </c>
      <c r="AK136" t="s">
        <v>1211</v>
      </c>
      <c r="AL136">
        <v>404</v>
      </c>
      <c r="AM136" t="s">
        <v>1213</v>
      </c>
      <c r="AN136" t="s">
        <v>1210</v>
      </c>
      <c r="AR136" t="s">
        <v>354</v>
      </c>
      <c r="AT136" t="s">
        <v>336</v>
      </c>
      <c r="AU136" t="s">
        <v>498</v>
      </c>
      <c r="AV136" t="s">
        <v>336</v>
      </c>
    </row>
    <row r="137" spans="1:49" x14ac:dyDescent="0.25">
      <c r="A137" t="s">
        <v>1216</v>
      </c>
      <c r="B137" t="s">
        <v>271</v>
      </c>
      <c r="C137" t="s">
        <v>1216</v>
      </c>
      <c r="D137" t="s">
        <v>332</v>
      </c>
      <c r="E137" t="s">
        <v>332</v>
      </c>
      <c r="F137" t="s">
        <v>1217</v>
      </c>
      <c r="G137" t="s">
        <v>271</v>
      </c>
      <c r="H137">
        <v>1</v>
      </c>
      <c r="I137">
        <v>1</v>
      </c>
      <c r="J137" t="s">
        <v>360</v>
      </c>
      <c r="K137">
        <v>417</v>
      </c>
      <c r="L137" t="s">
        <v>1217</v>
      </c>
      <c r="M137" t="s">
        <v>1218</v>
      </c>
      <c r="N137" t="s">
        <v>433</v>
      </c>
      <c r="O137" t="s">
        <v>330</v>
      </c>
      <c r="P137" t="s">
        <v>346</v>
      </c>
      <c r="Q137" t="s">
        <v>330</v>
      </c>
      <c r="R137" t="s">
        <v>362</v>
      </c>
      <c r="S137">
        <v>417</v>
      </c>
      <c r="T137" t="s">
        <v>271</v>
      </c>
      <c r="U137" t="s">
        <v>271</v>
      </c>
      <c r="V137" t="s">
        <v>1219</v>
      </c>
      <c r="W137" t="s">
        <v>1216</v>
      </c>
      <c r="X137">
        <v>417</v>
      </c>
      <c r="Y137" t="s">
        <v>1220</v>
      </c>
      <c r="Z137" t="s">
        <v>1221</v>
      </c>
      <c r="AA137" t="s">
        <v>346</v>
      </c>
      <c r="AB137" t="s">
        <v>1216</v>
      </c>
      <c r="AC137">
        <v>1</v>
      </c>
      <c r="AD137" t="s">
        <v>247</v>
      </c>
      <c r="AE137">
        <v>142</v>
      </c>
      <c r="AF137" t="s">
        <v>246</v>
      </c>
      <c r="AG137">
        <v>143</v>
      </c>
      <c r="AH137" t="s">
        <v>1208</v>
      </c>
      <c r="AK137" t="s">
        <v>271</v>
      </c>
      <c r="AL137">
        <v>417</v>
      </c>
      <c r="AM137" t="s">
        <v>1219</v>
      </c>
      <c r="AN137" t="s">
        <v>1216</v>
      </c>
      <c r="AP137" t="s">
        <v>353</v>
      </c>
      <c r="AR137" t="s">
        <v>354</v>
      </c>
      <c r="AT137" t="s">
        <v>336</v>
      </c>
      <c r="AU137" t="s">
        <v>1209</v>
      </c>
      <c r="AV137" t="s">
        <v>336</v>
      </c>
    </row>
    <row r="138" spans="1:49" x14ac:dyDescent="0.25">
      <c r="A138" t="s">
        <v>1222</v>
      </c>
      <c r="B138" t="s">
        <v>1223</v>
      </c>
      <c r="C138" t="s">
        <v>1222</v>
      </c>
      <c r="D138" t="s">
        <v>469</v>
      </c>
      <c r="E138" t="s">
        <v>624</v>
      </c>
      <c r="F138" t="s">
        <v>1224</v>
      </c>
      <c r="G138" t="s">
        <v>1223</v>
      </c>
      <c r="H138">
        <v>1</v>
      </c>
      <c r="I138">
        <v>1</v>
      </c>
      <c r="J138" t="s">
        <v>360</v>
      </c>
      <c r="K138">
        <v>116</v>
      </c>
      <c r="L138" t="s">
        <v>1224</v>
      </c>
      <c r="M138" t="s">
        <v>1225</v>
      </c>
      <c r="N138" t="s">
        <v>628</v>
      </c>
      <c r="O138" t="s">
        <v>346</v>
      </c>
      <c r="P138" t="s">
        <v>330</v>
      </c>
      <c r="Q138" t="s">
        <v>330</v>
      </c>
      <c r="R138" t="s">
        <v>362</v>
      </c>
      <c r="S138">
        <v>116</v>
      </c>
      <c r="T138" t="s">
        <v>1223</v>
      </c>
      <c r="U138" t="s">
        <v>1223</v>
      </c>
      <c r="V138" t="s">
        <v>1226</v>
      </c>
      <c r="W138" t="s">
        <v>1222</v>
      </c>
      <c r="X138">
        <v>116</v>
      </c>
      <c r="Y138" t="s">
        <v>1227</v>
      </c>
      <c r="Z138" t="s">
        <v>1228</v>
      </c>
      <c r="AA138" t="s">
        <v>346</v>
      </c>
      <c r="AB138" t="s">
        <v>1222</v>
      </c>
      <c r="AC138">
        <v>1</v>
      </c>
      <c r="AD138" t="s">
        <v>247</v>
      </c>
      <c r="AE138">
        <v>142</v>
      </c>
      <c r="AF138" t="s">
        <v>246</v>
      </c>
      <c r="AG138">
        <v>35</v>
      </c>
      <c r="AH138" t="s">
        <v>624</v>
      </c>
      <c r="AK138" t="s">
        <v>1223</v>
      </c>
      <c r="AL138">
        <v>116</v>
      </c>
      <c r="AM138" t="s">
        <v>1226</v>
      </c>
      <c r="AN138" t="s">
        <v>1222</v>
      </c>
      <c r="AO138" t="s">
        <v>353</v>
      </c>
      <c r="AR138" t="s">
        <v>354</v>
      </c>
      <c r="AT138" t="s">
        <v>336</v>
      </c>
      <c r="AU138" t="s">
        <v>628</v>
      </c>
      <c r="AV138" t="s">
        <v>336</v>
      </c>
    </row>
    <row r="139" spans="1:49" x14ac:dyDescent="0.25">
      <c r="A139" t="s">
        <v>1229</v>
      </c>
      <c r="B139" t="s">
        <v>1230</v>
      </c>
      <c r="C139" t="s">
        <v>1229</v>
      </c>
      <c r="D139" t="s">
        <v>469</v>
      </c>
      <c r="E139" t="s">
        <v>439</v>
      </c>
      <c r="F139" t="s">
        <v>1231</v>
      </c>
      <c r="G139" t="s">
        <v>1230</v>
      </c>
      <c r="H139">
        <v>1</v>
      </c>
      <c r="I139">
        <v>1</v>
      </c>
      <c r="J139" t="s">
        <v>440</v>
      </c>
      <c r="K139">
        <v>296</v>
      </c>
      <c r="L139" t="s">
        <v>1231</v>
      </c>
      <c r="M139" t="s">
        <v>1230</v>
      </c>
      <c r="N139" t="s">
        <v>443</v>
      </c>
      <c r="O139" t="s">
        <v>346</v>
      </c>
      <c r="P139" t="s">
        <v>330</v>
      </c>
      <c r="Q139" t="s">
        <v>346</v>
      </c>
      <c r="R139" t="s">
        <v>395</v>
      </c>
      <c r="S139">
        <v>296</v>
      </c>
      <c r="T139" t="s">
        <v>1230</v>
      </c>
      <c r="U139" t="s">
        <v>1230</v>
      </c>
      <c r="V139" t="s">
        <v>1232</v>
      </c>
      <c r="W139" t="s">
        <v>1229</v>
      </c>
      <c r="X139">
        <v>296</v>
      </c>
      <c r="Y139" t="s">
        <v>1233</v>
      </c>
      <c r="Z139" t="s">
        <v>1234</v>
      </c>
      <c r="AA139" t="s">
        <v>346</v>
      </c>
      <c r="AB139" t="s">
        <v>1229</v>
      </c>
      <c r="AC139">
        <v>1</v>
      </c>
      <c r="AD139" t="s">
        <v>247</v>
      </c>
      <c r="AE139">
        <v>9</v>
      </c>
      <c r="AF139" t="s">
        <v>439</v>
      </c>
      <c r="AG139">
        <v>57</v>
      </c>
      <c r="AH139" t="s">
        <v>938</v>
      </c>
      <c r="AK139" t="s">
        <v>1230</v>
      </c>
      <c r="AL139">
        <v>296</v>
      </c>
      <c r="AM139" t="s">
        <v>1232</v>
      </c>
      <c r="AN139" t="s">
        <v>1229</v>
      </c>
      <c r="AO139" t="s">
        <v>353</v>
      </c>
      <c r="AQ139" t="s">
        <v>353</v>
      </c>
      <c r="AR139" t="s">
        <v>354</v>
      </c>
      <c r="AT139" t="s">
        <v>336</v>
      </c>
      <c r="AU139" t="s">
        <v>944</v>
      </c>
      <c r="AV139" t="s">
        <v>336</v>
      </c>
    </row>
    <row r="140" spans="1:49" x14ac:dyDescent="0.25">
      <c r="A140" t="s">
        <v>1235</v>
      </c>
      <c r="B140" t="s">
        <v>1236</v>
      </c>
      <c r="C140" t="s">
        <v>1235</v>
      </c>
      <c r="D140" t="s">
        <v>351</v>
      </c>
      <c r="E140" t="s">
        <v>342</v>
      </c>
      <c r="J140" t="s">
        <v>343</v>
      </c>
      <c r="K140">
        <v>659</v>
      </c>
      <c r="L140" t="s">
        <v>1237</v>
      </c>
      <c r="M140" t="s">
        <v>1238</v>
      </c>
      <c r="N140" t="s">
        <v>345</v>
      </c>
      <c r="O140" t="s">
        <v>330</v>
      </c>
      <c r="P140" t="s">
        <v>330</v>
      </c>
      <c r="Q140" t="s">
        <v>346</v>
      </c>
      <c r="R140" t="s">
        <v>424</v>
      </c>
      <c r="S140">
        <v>659</v>
      </c>
      <c r="T140" t="s">
        <v>1236</v>
      </c>
      <c r="U140" t="s">
        <v>1239</v>
      </c>
      <c r="V140" t="s">
        <v>1240</v>
      </c>
      <c r="W140" t="s">
        <v>1235</v>
      </c>
      <c r="X140">
        <v>659</v>
      </c>
      <c r="Y140" t="s">
        <v>1241</v>
      </c>
      <c r="Z140" t="s">
        <v>1242</v>
      </c>
      <c r="AA140" t="s">
        <v>346</v>
      </c>
      <c r="AB140" t="s">
        <v>1235</v>
      </c>
      <c r="AC140">
        <v>1</v>
      </c>
      <c r="AD140" t="s">
        <v>247</v>
      </c>
      <c r="AE140">
        <v>19</v>
      </c>
      <c r="AF140" t="s">
        <v>351</v>
      </c>
      <c r="AG140">
        <v>419</v>
      </c>
      <c r="AH140" t="s">
        <v>342</v>
      </c>
      <c r="AI140">
        <v>29</v>
      </c>
      <c r="AJ140" t="s">
        <v>352</v>
      </c>
      <c r="AK140" t="s">
        <v>1236</v>
      </c>
      <c r="AL140">
        <v>659</v>
      </c>
      <c r="AM140" t="s">
        <v>1240</v>
      </c>
      <c r="AN140" t="s">
        <v>1235</v>
      </c>
      <c r="AQ140" t="s">
        <v>353</v>
      </c>
      <c r="AR140" t="s">
        <v>354</v>
      </c>
      <c r="AT140" t="s">
        <v>336</v>
      </c>
      <c r="AU140" t="s">
        <v>355</v>
      </c>
      <c r="AV140" t="s">
        <v>336</v>
      </c>
    </row>
    <row r="141" spans="1:49" x14ac:dyDescent="0.25">
      <c r="A141" t="s">
        <v>1243</v>
      </c>
      <c r="B141" t="s">
        <v>1244</v>
      </c>
      <c r="C141" t="s">
        <v>1243</v>
      </c>
      <c r="F141" t="s">
        <v>1245</v>
      </c>
      <c r="G141" t="s">
        <v>1244</v>
      </c>
      <c r="H141">
        <v>1</v>
      </c>
      <c r="I141">
        <v>1</v>
      </c>
      <c r="J141" t="s">
        <v>360</v>
      </c>
      <c r="K141">
        <v>410</v>
      </c>
      <c r="L141" t="s">
        <v>1245</v>
      </c>
      <c r="M141" t="s">
        <v>1246</v>
      </c>
      <c r="N141" t="s">
        <v>689</v>
      </c>
      <c r="O141" t="s">
        <v>330</v>
      </c>
      <c r="P141" t="s">
        <v>330</v>
      </c>
      <c r="Q141" t="s">
        <v>330</v>
      </c>
      <c r="R141" t="s">
        <v>347</v>
      </c>
      <c r="S141">
        <v>410</v>
      </c>
      <c r="T141" t="s">
        <v>1247</v>
      </c>
      <c r="U141" t="s">
        <v>12</v>
      </c>
      <c r="V141" t="s">
        <v>1248</v>
      </c>
      <c r="W141" t="s">
        <v>1249</v>
      </c>
      <c r="X141" t="s">
        <v>1243</v>
      </c>
      <c r="Y141">
        <v>410</v>
      </c>
      <c r="Z141" t="s">
        <v>1250</v>
      </c>
      <c r="AA141" t="s">
        <v>1251</v>
      </c>
      <c r="AB141" t="s">
        <v>346</v>
      </c>
      <c r="AC141" t="s">
        <v>1243</v>
      </c>
      <c r="AD141">
        <v>1</v>
      </c>
      <c r="AE141" t="s">
        <v>247</v>
      </c>
      <c r="AF141">
        <v>142</v>
      </c>
      <c r="AG141" t="s">
        <v>246</v>
      </c>
      <c r="AH141">
        <v>30</v>
      </c>
      <c r="AI141" t="s">
        <v>686</v>
      </c>
      <c r="AL141" t="s">
        <v>1244</v>
      </c>
      <c r="AM141">
        <v>410</v>
      </c>
      <c r="AN141" t="s">
        <v>1249</v>
      </c>
      <c r="AO141" t="s">
        <v>1243</v>
      </c>
      <c r="AS141" t="s">
        <v>354</v>
      </c>
      <c r="AU141" t="s">
        <v>336</v>
      </c>
      <c r="AV141" t="s">
        <v>689</v>
      </c>
      <c r="AW141" t="s">
        <v>336</v>
      </c>
    </row>
    <row r="142" spans="1:49" x14ac:dyDescent="0.25">
      <c r="A142" t="s">
        <v>1243</v>
      </c>
      <c r="B142" t="s">
        <v>1244</v>
      </c>
      <c r="C142" t="s">
        <v>1243</v>
      </c>
      <c r="F142" t="s">
        <v>1245</v>
      </c>
      <c r="G142" t="s">
        <v>1244</v>
      </c>
      <c r="H142">
        <v>1</v>
      </c>
      <c r="I142">
        <v>1</v>
      </c>
      <c r="J142" t="s">
        <v>360</v>
      </c>
      <c r="K142">
        <v>410</v>
      </c>
      <c r="L142" t="s">
        <v>1245</v>
      </c>
      <c r="M142" t="s">
        <v>1246</v>
      </c>
      <c r="N142" t="s">
        <v>689</v>
      </c>
      <c r="O142" t="s">
        <v>330</v>
      </c>
      <c r="P142" t="s">
        <v>330</v>
      </c>
      <c r="Q142" t="s">
        <v>330</v>
      </c>
      <c r="R142" t="s">
        <v>347</v>
      </c>
      <c r="S142">
        <v>410</v>
      </c>
      <c r="T142" t="s">
        <v>1252</v>
      </c>
      <c r="U142" t="s">
        <v>12</v>
      </c>
      <c r="V142" t="s">
        <v>1248</v>
      </c>
      <c r="W142" t="s">
        <v>1249</v>
      </c>
      <c r="X142" t="s">
        <v>1243</v>
      </c>
      <c r="Y142">
        <v>410</v>
      </c>
      <c r="AC142" t="s">
        <v>1243</v>
      </c>
      <c r="AD142">
        <v>1</v>
      </c>
      <c r="AE142" t="s">
        <v>247</v>
      </c>
      <c r="AF142">
        <v>142</v>
      </c>
      <c r="AG142" t="s">
        <v>246</v>
      </c>
      <c r="AH142">
        <v>30</v>
      </c>
      <c r="AI142" t="s">
        <v>686</v>
      </c>
      <c r="AL142" t="s">
        <v>1244</v>
      </c>
      <c r="AM142">
        <v>410</v>
      </c>
      <c r="AN142" t="s">
        <v>1249</v>
      </c>
      <c r="AO142" t="s">
        <v>1243</v>
      </c>
      <c r="AS142" t="s">
        <v>354</v>
      </c>
      <c r="AU142" t="s">
        <v>336</v>
      </c>
      <c r="AV142" t="s">
        <v>689</v>
      </c>
      <c r="AW142" t="s">
        <v>336</v>
      </c>
    </row>
    <row r="143" spans="1:49" x14ac:dyDescent="0.25">
      <c r="A143" t="s">
        <v>1253</v>
      </c>
      <c r="B143" t="s">
        <v>1254</v>
      </c>
      <c r="C143" t="s">
        <v>1253</v>
      </c>
      <c r="T143" t="s">
        <v>1254</v>
      </c>
      <c r="W143" t="s">
        <v>1253</v>
      </c>
      <c r="X143">
        <v>412</v>
      </c>
      <c r="Z143" t="s">
        <v>1255</v>
      </c>
      <c r="AT143" t="s">
        <v>411</v>
      </c>
      <c r="AV143" t="s">
        <v>336</v>
      </c>
    </row>
    <row r="144" spans="1:49" x14ac:dyDescent="0.25">
      <c r="A144" t="s">
        <v>1256</v>
      </c>
      <c r="B144" t="s">
        <v>1257</v>
      </c>
      <c r="C144" t="s">
        <v>1256</v>
      </c>
      <c r="D144" t="s">
        <v>357</v>
      </c>
      <c r="E144" t="s">
        <v>358</v>
      </c>
      <c r="F144" t="s">
        <v>1258</v>
      </c>
      <c r="G144" t="s">
        <v>1257</v>
      </c>
      <c r="H144">
        <v>1</v>
      </c>
      <c r="I144">
        <v>1</v>
      </c>
      <c r="J144" t="s">
        <v>360</v>
      </c>
      <c r="K144">
        <v>414</v>
      </c>
      <c r="L144" t="s">
        <v>1258</v>
      </c>
      <c r="M144" t="s">
        <v>1259</v>
      </c>
      <c r="N144" t="s">
        <v>416</v>
      </c>
      <c r="O144" t="s">
        <v>330</v>
      </c>
      <c r="P144" t="s">
        <v>330</v>
      </c>
      <c r="Q144" t="s">
        <v>330</v>
      </c>
      <c r="R144" t="s">
        <v>347</v>
      </c>
      <c r="S144">
        <v>414</v>
      </c>
      <c r="T144" t="s">
        <v>1257</v>
      </c>
      <c r="U144" t="s">
        <v>1257</v>
      </c>
      <c r="V144" t="s">
        <v>1260</v>
      </c>
      <c r="W144" t="s">
        <v>1256</v>
      </c>
      <c r="X144">
        <v>414</v>
      </c>
      <c r="Y144" t="s">
        <v>1261</v>
      </c>
      <c r="Z144" t="s">
        <v>1262</v>
      </c>
      <c r="AA144" t="s">
        <v>346</v>
      </c>
      <c r="AB144" t="s">
        <v>1256</v>
      </c>
      <c r="AC144">
        <v>1</v>
      </c>
      <c r="AD144" t="s">
        <v>247</v>
      </c>
      <c r="AE144">
        <v>142</v>
      </c>
      <c r="AF144" t="s">
        <v>246</v>
      </c>
      <c r="AG144">
        <v>145</v>
      </c>
      <c r="AH144" t="s">
        <v>420</v>
      </c>
      <c r="AK144" t="s">
        <v>1257</v>
      </c>
      <c r="AL144">
        <v>414</v>
      </c>
      <c r="AM144" t="s">
        <v>1260</v>
      </c>
      <c r="AN144" t="s">
        <v>1256</v>
      </c>
      <c r="AR144" t="s">
        <v>354</v>
      </c>
      <c r="AT144" t="s">
        <v>336</v>
      </c>
      <c r="AU144" t="s">
        <v>416</v>
      </c>
      <c r="AV144" t="s">
        <v>336</v>
      </c>
    </row>
    <row r="145" spans="1:51" x14ac:dyDescent="0.25">
      <c r="A145" t="s">
        <v>1263</v>
      </c>
      <c r="B145" t="s">
        <v>1264</v>
      </c>
      <c r="C145" t="s">
        <v>1263</v>
      </c>
      <c r="D145" t="s">
        <v>469</v>
      </c>
      <c r="E145" t="s">
        <v>624</v>
      </c>
      <c r="F145" t="s">
        <v>1265</v>
      </c>
      <c r="G145" t="s">
        <v>1266</v>
      </c>
      <c r="H145">
        <v>1</v>
      </c>
      <c r="I145">
        <v>1</v>
      </c>
      <c r="J145" t="s">
        <v>360</v>
      </c>
      <c r="K145">
        <v>418</v>
      </c>
      <c r="L145" t="s">
        <v>1267</v>
      </c>
      <c r="M145" t="s">
        <v>1268</v>
      </c>
      <c r="N145" t="s">
        <v>628</v>
      </c>
      <c r="O145" t="s">
        <v>346</v>
      </c>
      <c r="P145" t="s">
        <v>346</v>
      </c>
      <c r="Q145" t="s">
        <v>330</v>
      </c>
      <c r="R145" t="s">
        <v>362</v>
      </c>
      <c r="S145">
        <v>418</v>
      </c>
      <c r="T145" t="s">
        <v>1266</v>
      </c>
      <c r="V145" t="s">
        <v>1269</v>
      </c>
      <c r="W145" t="s">
        <v>1263</v>
      </c>
      <c r="X145">
        <v>418</v>
      </c>
      <c r="AB145" t="s">
        <v>1263</v>
      </c>
      <c r="AC145">
        <v>1</v>
      </c>
      <c r="AD145" t="s">
        <v>247</v>
      </c>
      <c r="AE145">
        <v>142</v>
      </c>
      <c r="AF145" t="s">
        <v>246</v>
      </c>
      <c r="AG145">
        <v>35</v>
      </c>
      <c r="AH145" t="s">
        <v>624</v>
      </c>
      <c r="AK145" t="s">
        <v>1264</v>
      </c>
      <c r="AL145">
        <v>418</v>
      </c>
      <c r="AM145" t="s">
        <v>1269</v>
      </c>
      <c r="AN145" t="s">
        <v>1263</v>
      </c>
      <c r="AO145" t="s">
        <v>353</v>
      </c>
      <c r="AP145" t="s">
        <v>353</v>
      </c>
      <c r="AR145" t="s">
        <v>354</v>
      </c>
      <c r="AT145" t="s">
        <v>336</v>
      </c>
      <c r="AU145" t="s">
        <v>628</v>
      </c>
      <c r="AV145" t="s">
        <v>336</v>
      </c>
    </row>
    <row r="146" spans="1:51" x14ac:dyDescent="0.25">
      <c r="A146" t="s">
        <v>1263</v>
      </c>
      <c r="B146" t="s">
        <v>1264</v>
      </c>
      <c r="C146" t="s">
        <v>1263</v>
      </c>
      <c r="D146" t="s">
        <v>469</v>
      </c>
      <c r="E146" t="s">
        <v>624</v>
      </c>
      <c r="F146" t="s">
        <v>1265</v>
      </c>
      <c r="G146" t="s">
        <v>1266</v>
      </c>
      <c r="H146">
        <v>1</v>
      </c>
      <c r="I146">
        <v>1</v>
      </c>
      <c r="J146" t="s">
        <v>360</v>
      </c>
      <c r="K146">
        <v>418</v>
      </c>
      <c r="L146" t="s">
        <v>1267</v>
      </c>
      <c r="M146" t="s">
        <v>1268</v>
      </c>
      <c r="N146" t="s">
        <v>628</v>
      </c>
      <c r="O146" t="s">
        <v>346</v>
      </c>
      <c r="P146" t="s">
        <v>346</v>
      </c>
      <c r="Q146" t="s">
        <v>330</v>
      </c>
      <c r="R146" t="s">
        <v>362</v>
      </c>
      <c r="S146">
        <v>418</v>
      </c>
      <c r="T146" t="s">
        <v>1264</v>
      </c>
      <c r="U146" t="s">
        <v>1270</v>
      </c>
      <c r="V146" t="s">
        <v>1269</v>
      </c>
      <c r="W146" t="s">
        <v>1263</v>
      </c>
      <c r="X146">
        <v>418</v>
      </c>
      <c r="Y146" t="s">
        <v>1271</v>
      </c>
      <c r="Z146" t="s">
        <v>1272</v>
      </c>
      <c r="AA146" t="s">
        <v>346</v>
      </c>
      <c r="AB146" t="s">
        <v>1263</v>
      </c>
      <c r="AC146">
        <v>1</v>
      </c>
      <c r="AD146" t="s">
        <v>247</v>
      </c>
      <c r="AE146">
        <v>142</v>
      </c>
      <c r="AF146" t="s">
        <v>246</v>
      </c>
      <c r="AG146">
        <v>35</v>
      </c>
      <c r="AH146" t="s">
        <v>624</v>
      </c>
      <c r="AK146" t="s">
        <v>1264</v>
      </c>
      <c r="AL146">
        <v>418</v>
      </c>
      <c r="AM146" t="s">
        <v>1269</v>
      </c>
      <c r="AN146" t="s">
        <v>1263</v>
      </c>
      <c r="AO146" t="s">
        <v>353</v>
      </c>
      <c r="AP146" t="s">
        <v>353</v>
      </c>
      <c r="AR146" t="s">
        <v>354</v>
      </c>
      <c r="AT146" t="s">
        <v>336</v>
      </c>
      <c r="AU146" t="s">
        <v>628</v>
      </c>
      <c r="AV146" t="s">
        <v>336</v>
      </c>
    </row>
    <row r="147" spans="1:51" x14ac:dyDescent="0.25">
      <c r="A147" t="s">
        <v>1273</v>
      </c>
      <c r="B147" t="s">
        <v>1274</v>
      </c>
      <c r="C147" t="s">
        <v>1273</v>
      </c>
      <c r="F147" t="s">
        <v>1275</v>
      </c>
      <c r="G147" t="s">
        <v>1274</v>
      </c>
      <c r="H147">
        <v>1</v>
      </c>
      <c r="I147">
        <v>1</v>
      </c>
      <c r="J147" t="s">
        <v>360</v>
      </c>
      <c r="K147">
        <v>422</v>
      </c>
      <c r="L147" t="s">
        <v>1275</v>
      </c>
      <c r="M147" t="s">
        <v>1276</v>
      </c>
      <c r="N147" t="s">
        <v>416</v>
      </c>
      <c r="O147" t="s">
        <v>330</v>
      </c>
      <c r="P147" t="s">
        <v>330</v>
      </c>
      <c r="Q147" t="s">
        <v>330</v>
      </c>
      <c r="R147" t="s">
        <v>424</v>
      </c>
      <c r="S147">
        <v>422</v>
      </c>
      <c r="T147" t="s">
        <v>1274</v>
      </c>
      <c r="U147" t="s">
        <v>1274</v>
      </c>
      <c r="V147" t="s">
        <v>1277</v>
      </c>
      <c r="W147" t="s">
        <v>1273</v>
      </c>
      <c r="X147">
        <v>422</v>
      </c>
      <c r="Y147" t="s">
        <v>1278</v>
      </c>
      <c r="Z147" t="s">
        <v>1279</v>
      </c>
      <c r="AA147" t="s">
        <v>346</v>
      </c>
      <c r="AB147" t="s">
        <v>1273</v>
      </c>
      <c r="AC147">
        <v>1</v>
      </c>
      <c r="AD147" t="s">
        <v>247</v>
      </c>
      <c r="AE147">
        <v>142</v>
      </c>
      <c r="AF147" t="s">
        <v>246</v>
      </c>
      <c r="AG147">
        <v>145</v>
      </c>
      <c r="AH147" t="s">
        <v>420</v>
      </c>
      <c r="AK147" t="s">
        <v>1274</v>
      </c>
      <c r="AL147">
        <v>422</v>
      </c>
      <c r="AM147" t="s">
        <v>1277</v>
      </c>
      <c r="AN147" t="s">
        <v>1273</v>
      </c>
      <c r="AR147" t="s">
        <v>354</v>
      </c>
      <c r="AT147" t="s">
        <v>336</v>
      </c>
      <c r="AU147" t="s">
        <v>416</v>
      </c>
      <c r="AV147" t="s">
        <v>336</v>
      </c>
    </row>
    <row r="148" spans="1:51" x14ac:dyDescent="0.25">
      <c r="A148" t="s">
        <v>1280</v>
      </c>
      <c r="B148" t="s">
        <v>1281</v>
      </c>
      <c r="C148" t="s">
        <v>1280</v>
      </c>
      <c r="D148" t="s">
        <v>245</v>
      </c>
      <c r="E148" t="s">
        <v>369</v>
      </c>
      <c r="F148" t="s">
        <v>1282</v>
      </c>
      <c r="G148" t="s">
        <v>1281</v>
      </c>
      <c r="H148">
        <v>1</v>
      </c>
      <c r="I148">
        <v>1</v>
      </c>
      <c r="J148" t="s">
        <v>371</v>
      </c>
      <c r="K148">
        <v>430</v>
      </c>
      <c r="L148" t="s">
        <v>1282</v>
      </c>
      <c r="M148" t="s">
        <v>1283</v>
      </c>
      <c r="N148" t="s">
        <v>372</v>
      </c>
      <c r="O148" t="s">
        <v>346</v>
      </c>
      <c r="P148" t="s">
        <v>330</v>
      </c>
      <c r="Q148" t="s">
        <v>330</v>
      </c>
      <c r="R148" t="s">
        <v>362</v>
      </c>
      <c r="S148">
        <v>430</v>
      </c>
      <c r="T148" t="s">
        <v>1281</v>
      </c>
      <c r="U148" t="s">
        <v>1281</v>
      </c>
      <c r="V148" t="s">
        <v>1284</v>
      </c>
      <c r="W148" t="s">
        <v>1280</v>
      </c>
      <c r="X148">
        <v>430</v>
      </c>
      <c r="Y148" t="s">
        <v>1285</v>
      </c>
      <c r="Z148" t="s">
        <v>1286</v>
      </c>
      <c r="AA148" t="s">
        <v>346</v>
      </c>
      <c r="AB148" t="s">
        <v>1280</v>
      </c>
      <c r="AC148">
        <v>1</v>
      </c>
      <c r="AD148" t="s">
        <v>247</v>
      </c>
      <c r="AE148">
        <v>2</v>
      </c>
      <c r="AF148" t="s">
        <v>245</v>
      </c>
      <c r="AG148">
        <v>202</v>
      </c>
      <c r="AH148" t="s">
        <v>369</v>
      </c>
      <c r="AI148">
        <v>11</v>
      </c>
      <c r="AJ148" t="s">
        <v>513</v>
      </c>
      <c r="AK148" t="s">
        <v>1281</v>
      </c>
      <c r="AL148">
        <v>430</v>
      </c>
      <c r="AM148" t="s">
        <v>1284</v>
      </c>
      <c r="AN148" t="s">
        <v>1280</v>
      </c>
      <c r="AO148" t="s">
        <v>353</v>
      </c>
      <c r="AR148" t="s">
        <v>354</v>
      </c>
      <c r="AT148" t="s">
        <v>336</v>
      </c>
      <c r="AU148" t="s">
        <v>514</v>
      </c>
      <c r="AV148" t="s">
        <v>336</v>
      </c>
    </row>
    <row r="149" spans="1:51" x14ac:dyDescent="0.25">
      <c r="A149" t="s">
        <v>1287</v>
      </c>
      <c r="B149" t="s">
        <v>1288</v>
      </c>
      <c r="C149" t="s">
        <v>1287</v>
      </c>
      <c r="F149" t="s">
        <v>1289</v>
      </c>
      <c r="G149" t="s">
        <v>1288</v>
      </c>
      <c r="H149">
        <v>1</v>
      </c>
      <c r="I149">
        <v>1</v>
      </c>
      <c r="J149" t="s">
        <v>371</v>
      </c>
      <c r="K149">
        <v>434</v>
      </c>
      <c r="L149" t="s">
        <v>1289</v>
      </c>
      <c r="M149" t="s">
        <v>1290</v>
      </c>
      <c r="N149" t="s">
        <v>841</v>
      </c>
      <c r="O149" t="s">
        <v>330</v>
      </c>
      <c r="P149" t="s">
        <v>330</v>
      </c>
      <c r="Q149" t="s">
        <v>330</v>
      </c>
      <c r="R149" t="s">
        <v>424</v>
      </c>
      <c r="S149">
        <v>434</v>
      </c>
      <c r="T149" t="s">
        <v>1288</v>
      </c>
      <c r="U149" t="s">
        <v>1288</v>
      </c>
      <c r="V149" t="s">
        <v>1291</v>
      </c>
      <c r="W149" t="s">
        <v>1287</v>
      </c>
      <c r="X149">
        <v>434</v>
      </c>
      <c r="Y149" t="s">
        <v>1292</v>
      </c>
      <c r="Z149" t="s">
        <v>1293</v>
      </c>
      <c r="AA149" t="s">
        <v>346</v>
      </c>
      <c r="AB149" t="s">
        <v>1287</v>
      </c>
      <c r="AC149">
        <v>1</v>
      </c>
      <c r="AD149" t="s">
        <v>247</v>
      </c>
      <c r="AE149">
        <v>2</v>
      </c>
      <c r="AF149" t="s">
        <v>245</v>
      </c>
      <c r="AG149">
        <v>15</v>
      </c>
      <c r="AH149" t="s">
        <v>845</v>
      </c>
      <c r="AK149" t="s">
        <v>1288</v>
      </c>
      <c r="AL149">
        <v>434</v>
      </c>
      <c r="AM149" t="s">
        <v>1291</v>
      </c>
      <c r="AN149" t="s">
        <v>1287</v>
      </c>
      <c r="AR149" t="s">
        <v>354</v>
      </c>
      <c r="AT149" t="s">
        <v>336</v>
      </c>
      <c r="AU149" t="s">
        <v>846</v>
      </c>
      <c r="AV149" t="s">
        <v>336</v>
      </c>
    </row>
    <row r="150" spans="1:51" x14ac:dyDescent="0.25">
      <c r="A150" t="s">
        <v>1294</v>
      </c>
      <c r="B150" t="s">
        <v>1295</v>
      </c>
      <c r="C150" t="s">
        <v>1294</v>
      </c>
      <c r="D150" t="s">
        <v>351</v>
      </c>
      <c r="E150" t="s">
        <v>342</v>
      </c>
      <c r="J150" t="s">
        <v>343</v>
      </c>
      <c r="K150">
        <v>662</v>
      </c>
      <c r="L150" t="s">
        <v>1296</v>
      </c>
      <c r="M150" t="s">
        <v>1297</v>
      </c>
      <c r="N150" t="s">
        <v>345</v>
      </c>
      <c r="O150" t="s">
        <v>330</v>
      </c>
      <c r="P150" t="s">
        <v>330</v>
      </c>
      <c r="Q150" t="s">
        <v>346</v>
      </c>
      <c r="R150" t="s">
        <v>424</v>
      </c>
      <c r="S150">
        <v>662</v>
      </c>
      <c r="T150" t="s">
        <v>1295</v>
      </c>
      <c r="U150" t="s">
        <v>1298</v>
      </c>
      <c r="V150" t="s">
        <v>1299</v>
      </c>
      <c r="W150" t="s">
        <v>1294</v>
      </c>
      <c r="X150">
        <v>662</v>
      </c>
      <c r="Y150" t="s">
        <v>1300</v>
      </c>
      <c r="Z150" t="s">
        <v>1301</v>
      </c>
      <c r="AA150" t="s">
        <v>346</v>
      </c>
      <c r="AB150" t="s">
        <v>1294</v>
      </c>
      <c r="AC150">
        <v>1</v>
      </c>
      <c r="AD150" t="s">
        <v>247</v>
      </c>
      <c r="AE150">
        <v>19</v>
      </c>
      <c r="AF150" t="s">
        <v>351</v>
      </c>
      <c r="AG150">
        <v>419</v>
      </c>
      <c r="AH150" t="s">
        <v>342</v>
      </c>
      <c r="AI150">
        <v>29</v>
      </c>
      <c r="AJ150" t="s">
        <v>352</v>
      </c>
      <c r="AK150" t="s">
        <v>1295</v>
      </c>
      <c r="AL150">
        <v>662</v>
      </c>
      <c r="AM150" t="s">
        <v>1299</v>
      </c>
      <c r="AN150" t="s">
        <v>1294</v>
      </c>
      <c r="AQ150" t="s">
        <v>353</v>
      </c>
      <c r="AR150" t="s">
        <v>354</v>
      </c>
      <c r="AT150" t="s">
        <v>336</v>
      </c>
      <c r="AU150" t="s">
        <v>355</v>
      </c>
      <c r="AV150" t="s">
        <v>336</v>
      </c>
    </row>
    <row r="151" spans="1:51" x14ac:dyDescent="0.25">
      <c r="A151" t="s">
        <v>1302</v>
      </c>
      <c r="B151" t="s">
        <v>1303</v>
      </c>
      <c r="C151" t="s">
        <v>1302</v>
      </c>
      <c r="J151" t="s">
        <v>326</v>
      </c>
      <c r="K151">
        <v>438</v>
      </c>
      <c r="L151" t="s">
        <v>1304</v>
      </c>
      <c r="M151" t="s">
        <v>1303</v>
      </c>
      <c r="N151" t="s">
        <v>329</v>
      </c>
      <c r="O151" t="s">
        <v>330</v>
      </c>
      <c r="P151" t="s">
        <v>330</v>
      </c>
      <c r="Q151" t="s">
        <v>330</v>
      </c>
      <c r="R151" t="s">
        <v>347</v>
      </c>
      <c r="S151">
        <v>438</v>
      </c>
      <c r="T151" t="s">
        <v>1303</v>
      </c>
      <c r="U151" t="s">
        <v>1303</v>
      </c>
      <c r="V151" t="s">
        <v>1305</v>
      </c>
      <c r="W151" t="s">
        <v>1302</v>
      </c>
      <c r="X151">
        <v>438</v>
      </c>
      <c r="Y151" t="s">
        <v>1306</v>
      </c>
      <c r="Z151" t="s">
        <v>1307</v>
      </c>
      <c r="AA151" t="s">
        <v>346</v>
      </c>
      <c r="AB151" t="s">
        <v>1302</v>
      </c>
      <c r="AC151">
        <v>1</v>
      </c>
      <c r="AD151" t="s">
        <v>247</v>
      </c>
      <c r="AE151">
        <v>150</v>
      </c>
      <c r="AF151" t="s">
        <v>332</v>
      </c>
      <c r="AG151">
        <v>155</v>
      </c>
      <c r="AH151" t="s">
        <v>484</v>
      </c>
      <c r="AK151" t="s">
        <v>1303</v>
      </c>
      <c r="AL151">
        <v>438</v>
      </c>
      <c r="AM151" t="s">
        <v>1305</v>
      </c>
      <c r="AN151" t="s">
        <v>1302</v>
      </c>
      <c r="AR151" t="s">
        <v>335</v>
      </c>
      <c r="AT151" t="s">
        <v>336</v>
      </c>
      <c r="AU151" t="s">
        <v>485</v>
      </c>
      <c r="AV151" t="s">
        <v>336</v>
      </c>
    </row>
    <row r="152" spans="1:51" x14ac:dyDescent="0.25">
      <c r="A152" t="s">
        <v>1308</v>
      </c>
      <c r="B152" t="s">
        <v>1309</v>
      </c>
      <c r="C152" t="s">
        <v>1308</v>
      </c>
      <c r="D152" t="s">
        <v>531</v>
      </c>
      <c r="E152" t="s">
        <v>366</v>
      </c>
      <c r="F152" t="s">
        <v>1310</v>
      </c>
      <c r="G152" t="s">
        <v>1309</v>
      </c>
      <c r="H152">
        <v>1</v>
      </c>
      <c r="I152">
        <v>1</v>
      </c>
      <c r="J152" t="s">
        <v>360</v>
      </c>
      <c r="K152">
        <v>144</v>
      </c>
      <c r="L152" t="s">
        <v>1310</v>
      </c>
      <c r="M152" t="s">
        <v>1309</v>
      </c>
      <c r="N152" t="s">
        <v>361</v>
      </c>
      <c r="O152" t="s">
        <v>330</v>
      </c>
      <c r="P152" t="s">
        <v>330</v>
      </c>
      <c r="Q152" t="s">
        <v>330</v>
      </c>
      <c r="R152" t="s">
        <v>395</v>
      </c>
      <c r="S152">
        <v>144</v>
      </c>
      <c r="T152" t="s">
        <v>1309</v>
      </c>
      <c r="U152" t="s">
        <v>1309</v>
      </c>
      <c r="V152" t="s">
        <v>1311</v>
      </c>
      <c r="W152" t="s">
        <v>1308</v>
      </c>
      <c r="X152">
        <v>144</v>
      </c>
      <c r="Y152" t="s">
        <v>1312</v>
      </c>
      <c r="Z152" t="s">
        <v>1313</v>
      </c>
      <c r="AA152" t="s">
        <v>346</v>
      </c>
      <c r="AB152" t="s">
        <v>1308</v>
      </c>
      <c r="AC152">
        <v>1</v>
      </c>
      <c r="AD152" t="s">
        <v>247</v>
      </c>
      <c r="AE152">
        <v>142</v>
      </c>
      <c r="AF152" t="s">
        <v>246</v>
      </c>
      <c r="AG152">
        <v>34</v>
      </c>
      <c r="AH152" t="s">
        <v>366</v>
      </c>
      <c r="AK152" t="s">
        <v>1309</v>
      </c>
      <c r="AL152">
        <v>144</v>
      </c>
      <c r="AM152" t="s">
        <v>1311</v>
      </c>
      <c r="AN152" t="s">
        <v>1308</v>
      </c>
      <c r="AR152" t="s">
        <v>354</v>
      </c>
      <c r="AT152" t="s">
        <v>336</v>
      </c>
      <c r="AU152" t="s">
        <v>361</v>
      </c>
      <c r="AV152" t="s">
        <v>336</v>
      </c>
    </row>
    <row r="153" spans="1:51" x14ac:dyDescent="0.25">
      <c r="A153" t="s">
        <v>1314</v>
      </c>
      <c r="B153" t="s">
        <v>1315</v>
      </c>
      <c r="C153" t="s">
        <v>1314</v>
      </c>
      <c r="D153" t="s">
        <v>245</v>
      </c>
      <c r="E153" t="s">
        <v>369</v>
      </c>
      <c r="F153" t="s">
        <v>1316</v>
      </c>
      <c r="G153" t="s">
        <v>1315</v>
      </c>
      <c r="H153">
        <v>1</v>
      </c>
      <c r="I153">
        <v>1</v>
      </c>
      <c r="J153" t="s">
        <v>371</v>
      </c>
      <c r="K153">
        <v>426</v>
      </c>
      <c r="L153" t="s">
        <v>1316</v>
      </c>
      <c r="M153" t="s">
        <v>1315</v>
      </c>
      <c r="N153" t="s">
        <v>372</v>
      </c>
      <c r="O153" t="s">
        <v>346</v>
      </c>
      <c r="P153" t="s">
        <v>346</v>
      </c>
      <c r="Q153" t="s">
        <v>330</v>
      </c>
      <c r="R153" t="s">
        <v>362</v>
      </c>
      <c r="S153">
        <v>426</v>
      </c>
      <c r="T153" t="s">
        <v>1315</v>
      </c>
      <c r="U153" t="s">
        <v>1315</v>
      </c>
      <c r="V153" t="s">
        <v>1317</v>
      </c>
      <c r="W153" t="s">
        <v>1314</v>
      </c>
      <c r="X153">
        <v>426</v>
      </c>
      <c r="Y153" t="s">
        <v>1318</v>
      </c>
      <c r="Z153" t="s">
        <v>1319</v>
      </c>
      <c r="AA153" t="s">
        <v>346</v>
      </c>
      <c r="AB153" t="s">
        <v>1314</v>
      </c>
      <c r="AC153">
        <v>1</v>
      </c>
      <c r="AD153" t="s">
        <v>247</v>
      </c>
      <c r="AE153">
        <v>2</v>
      </c>
      <c r="AF153" t="s">
        <v>245</v>
      </c>
      <c r="AG153">
        <v>202</v>
      </c>
      <c r="AH153" t="s">
        <v>369</v>
      </c>
      <c r="AI153">
        <v>18</v>
      </c>
      <c r="AJ153" t="s">
        <v>650</v>
      </c>
      <c r="AK153" t="s">
        <v>1315</v>
      </c>
      <c r="AL153">
        <v>426</v>
      </c>
      <c r="AM153" t="s">
        <v>1317</v>
      </c>
      <c r="AN153" t="s">
        <v>1314</v>
      </c>
      <c r="AO153" t="s">
        <v>353</v>
      </c>
      <c r="AP153" t="s">
        <v>353</v>
      </c>
      <c r="AR153" t="s">
        <v>354</v>
      </c>
      <c r="AT153" t="s">
        <v>336</v>
      </c>
      <c r="AU153" t="s">
        <v>651</v>
      </c>
      <c r="AV153" t="s">
        <v>336</v>
      </c>
    </row>
    <row r="154" spans="1:51" x14ac:dyDescent="0.25">
      <c r="A154" t="s">
        <v>1320</v>
      </c>
      <c r="B154" t="s">
        <v>1321</v>
      </c>
      <c r="C154" t="s">
        <v>1320</v>
      </c>
      <c r="D154" t="s">
        <v>332</v>
      </c>
      <c r="E154" t="s">
        <v>332</v>
      </c>
      <c r="F154" t="s">
        <v>1322</v>
      </c>
      <c r="G154" t="s">
        <v>1321</v>
      </c>
      <c r="H154">
        <v>1</v>
      </c>
      <c r="I154">
        <v>1</v>
      </c>
      <c r="J154" t="s">
        <v>326</v>
      </c>
      <c r="K154">
        <v>440</v>
      </c>
      <c r="L154" t="s">
        <v>1322</v>
      </c>
      <c r="M154" t="s">
        <v>1323</v>
      </c>
      <c r="N154" t="s">
        <v>329</v>
      </c>
      <c r="O154" t="s">
        <v>330</v>
      </c>
      <c r="P154" t="s">
        <v>330</v>
      </c>
      <c r="Q154" t="s">
        <v>330</v>
      </c>
      <c r="R154" t="s">
        <v>424</v>
      </c>
      <c r="S154">
        <v>440</v>
      </c>
      <c r="T154" t="s">
        <v>1321</v>
      </c>
      <c r="U154" t="s">
        <v>1321</v>
      </c>
      <c r="V154" t="s">
        <v>1324</v>
      </c>
      <c r="W154" t="s">
        <v>1320</v>
      </c>
      <c r="X154">
        <v>440</v>
      </c>
      <c r="Y154" t="s">
        <v>1325</v>
      </c>
      <c r="Z154" t="s">
        <v>1326</v>
      </c>
      <c r="AA154" t="s">
        <v>346</v>
      </c>
      <c r="AB154" t="s">
        <v>1320</v>
      </c>
      <c r="AC154">
        <v>1</v>
      </c>
      <c r="AD154" t="s">
        <v>247</v>
      </c>
      <c r="AE154">
        <v>150</v>
      </c>
      <c r="AF154" t="s">
        <v>332</v>
      </c>
      <c r="AG154">
        <v>154</v>
      </c>
      <c r="AH154" t="s">
        <v>333</v>
      </c>
      <c r="AK154" t="s">
        <v>1321</v>
      </c>
      <c r="AL154">
        <v>440</v>
      </c>
      <c r="AM154" t="s">
        <v>1324</v>
      </c>
      <c r="AN154" t="s">
        <v>1320</v>
      </c>
      <c r="AR154" t="s">
        <v>335</v>
      </c>
      <c r="AT154" t="s">
        <v>336</v>
      </c>
      <c r="AU154" t="s">
        <v>337</v>
      </c>
      <c r="AV154" t="s">
        <v>336</v>
      </c>
    </row>
    <row r="155" spans="1:51" x14ac:dyDescent="0.25">
      <c r="A155" t="s">
        <v>1327</v>
      </c>
      <c r="B155" t="s">
        <v>1328</v>
      </c>
      <c r="C155" t="s">
        <v>1327</v>
      </c>
      <c r="D155" t="s">
        <v>332</v>
      </c>
      <c r="E155" t="s">
        <v>332</v>
      </c>
      <c r="F155" t="s">
        <v>1329</v>
      </c>
      <c r="G155" t="s">
        <v>1328</v>
      </c>
      <c r="H155">
        <v>1</v>
      </c>
      <c r="I155">
        <v>1</v>
      </c>
      <c r="J155" t="s">
        <v>326</v>
      </c>
      <c r="K155">
        <v>442</v>
      </c>
      <c r="L155" t="s">
        <v>1329</v>
      </c>
      <c r="M155" t="s">
        <v>1328</v>
      </c>
      <c r="N155" t="s">
        <v>329</v>
      </c>
      <c r="O155" t="s">
        <v>330</v>
      </c>
      <c r="P155" t="s">
        <v>330</v>
      </c>
      <c r="Q155" t="s">
        <v>330</v>
      </c>
      <c r="R155" t="s">
        <v>347</v>
      </c>
      <c r="S155">
        <v>442</v>
      </c>
      <c r="T155" t="s">
        <v>1328</v>
      </c>
      <c r="U155" t="s">
        <v>1328</v>
      </c>
      <c r="V155" t="s">
        <v>1330</v>
      </c>
      <c r="W155" t="s">
        <v>1327</v>
      </c>
      <c r="X155">
        <v>442</v>
      </c>
      <c r="Y155" t="s">
        <v>1331</v>
      </c>
      <c r="Z155" t="s">
        <v>1332</v>
      </c>
      <c r="AA155" t="s">
        <v>346</v>
      </c>
      <c r="AB155" t="s">
        <v>1327</v>
      </c>
      <c r="AC155">
        <v>1</v>
      </c>
      <c r="AD155" t="s">
        <v>247</v>
      </c>
      <c r="AE155">
        <v>150</v>
      </c>
      <c r="AF155" t="s">
        <v>332</v>
      </c>
      <c r="AG155">
        <v>155</v>
      </c>
      <c r="AH155" t="s">
        <v>484</v>
      </c>
      <c r="AK155" t="s">
        <v>1328</v>
      </c>
      <c r="AL155">
        <v>442</v>
      </c>
      <c r="AM155" t="s">
        <v>1330</v>
      </c>
      <c r="AN155" t="s">
        <v>1327</v>
      </c>
      <c r="AR155" t="s">
        <v>335</v>
      </c>
      <c r="AT155" t="s">
        <v>336</v>
      </c>
      <c r="AU155" t="s">
        <v>485</v>
      </c>
      <c r="AV155" t="s">
        <v>336</v>
      </c>
    </row>
    <row r="156" spans="1:51" x14ac:dyDescent="0.25">
      <c r="A156" t="s">
        <v>1333</v>
      </c>
      <c r="B156" t="s">
        <v>1334</v>
      </c>
      <c r="C156" t="s">
        <v>1333</v>
      </c>
      <c r="D156" t="s">
        <v>332</v>
      </c>
      <c r="E156" t="s">
        <v>332</v>
      </c>
      <c r="F156" t="s">
        <v>1335</v>
      </c>
      <c r="G156" t="s">
        <v>1334</v>
      </c>
      <c r="H156">
        <v>1</v>
      </c>
      <c r="I156">
        <v>1</v>
      </c>
      <c r="J156" t="s">
        <v>326</v>
      </c>
      <c r="K156">
        <v>428</v>
      </c>
      <c r="L156" t="s">
        <v>1336</v>
      </c>
      <c r="M156" t="s">
        <v>1337</v>
      </c>
      <c r="N156" t="s">
        <v>329</v>
      </c>
      <c r="O156" t="s">
        <v>330</v>
      </c>
      <c r="P156" t="s">
        <v>330</v>
      </c>
      <c r="Q156" t="s">
        <v>330</v>
      </c>
      <c r="R156" t="s">
        <v>424</v>
      </c>
      <c r="S156">
        <v>428</v>
      </c>
      <c r="T156" t="s">
        <v>1334</v>
      </c>
      <c r="U156" t="s">
        <v>1334</v>
      </c>
      <c r="V156" t="s">
        <v>1338</v>
      </c>
      <c r="W156" t="s">
        <v>1333</v>
      </c>
      <c r="X156">
        <v>428</v>
      </c>
      <c r="Y156" t="s">
        <v>1339</v>
      </c>
      <c r="Z156" t="s">
        <v>1340</v>
      </c>
      <c r="AA156" t="s">
        <v>346</v>
      </c>
      <c r="AB156" t="s">
        <v>1333</v>
      </c>
      <c r="AC156">
        <v>1</v>
      </c>
      <c r="AD156" t="s">
        <v>247</v>
      </c>
      <c r="AE156">
        <v>150</v>
      </c>
      <c r="AF156" t="s">
        <v>332</v>
      </c>
      <c r="AG156">
        <v>154</v>
      </c>
      <c r="AH156" t="s">
        <v>333</v>
      </c>
      <c r="AK156" t="s">
        <v>1334</v>
      </c>
      <c r="AL156">
        <v>428</v>
      </c>
      <c r="AM156" t="s">
        <v>1338</v>
      </c>
      <c r="AN156" t="s">
        <v>1333</v>
      </c>
      <c r="AR156" t="s">
        <v>335</v>
      </c>
      <c r="AT156" t="s">
        <v>336</v>
      </c>
      <c r="AU156" t="s">
        <v>337</v>
      </c>
      <c r="AV156" t="s">
        <v>336</v>
      </c>
    </row>
    <row r="157" spans="1:51" x14ac:dyDescent="0.25">
      <c r="A157" t="s">
        <v>1341</v>
      </c>
      <c r="B157" t="s">
        <v>5</v>
      </c>
      <c r="C157" t="s">
        <v>1341</v>
      </c>
      <c r="D157" t="s">
        <v>1342</v>
      </c>
      <c r="K157" t="s">
        <v>360</v>
      </c>
      <c r="L157">
        <v>446</v>
      </c>
      <c r="M157" t="s">
        <v>1343</v>
      </c>
      <c r="N157" t="s">
        <v>688</v>
      </c>
      <c r="O157" t="s">
        <v>1344</v>
      </c>
      <c r="P157" t="s">
        <v>689</v>
      </c>
      <c r="Q157" t="s">
        <v>330</v>
      </c>
      <c r="R157" t="s">
        <v>330</v>
      </c>
      <c r="S157" t="s">
        <v>330</v>
      </c>
      <c r="T157" t="s">
        <v>347</v>
      </c>
      <c r="U157">
        <v>446</v>
      </c>
      <c r="V157" t="s">
        <v>1345</v>
      </c>
      <c r="W157" t="s">
        <v>5</v>
      </c>
      <c r="X157" t="s">
        <v>1346</v>
      </c>
      <c r="Y157" t="s">
        <v>1347</v>
      </c>
      <c r="Z157" t="s">
        <v>1341</v>
      </c>
      <c r="AA157">
        <v>446</v>
      </c>
      <c r="AB157" t="s">
        <v>1348</v>
      </c>
      <c r="AC157" t="s">
        <v>1349</v>
      </c>
      <c r="AD157" t="s">
        <v>330</v>
      </c>
      <c r="AW157" t="s">
        <v>411</v>
      </c>
      <c r="AX157" t="s">
        <v>689</v>
      </c>
      <c r="AY157" t="s">
        <v>336</v>
      </c>
    </row>
    <row r="158" spans="1:51" x14ac:dyDescent="0.25">
      <c r="A158" t="s">
        <v>1341</v>
      </c>
      <c r="B158" t="s">
        <v>5</v>
      </c>
      <c r="C158" t="s">
        <v>1341</v>
      </c>
      <c r="D158" t="s">
        <v>1342</v>
      </c>
      <c r="K158" t="s">
        <v>360</v>
      </c>
      <c r="L158">
        <v>446</v>
      </c>
      <c r="M158" t="s">
        <v>1343</v>
      </c>
      <c r="N158" t="s">
        <v>688</v>
      </c>
      <c r="O158" t="s">
        <v>1344</v>
      </c>
      <c r="P158" t="s">
        <v>689</v>
      </c>
      <c r="Q158" t="s">
        <v>330</v>
      </c>
      <c r="R158" t="s">
        <v>330</v>
      </c>
      <c r="S158" t="s">
        <v>330</v>
      </c>
      <c r="T158" t="s">
        <v>347</v>
      </c>
      <c r="U158">
        <v>446</v>
      </c>
      <c r="V158" t="s">
        <v>1350</v>
      </c>
      <c r="W158" t="s">
        <v>5</v>
      </c>
      <c r="X158" t="s">
        <v>1346</v>
      </c>
      <c r="Y158" t="s">
        <v>1347</v>
      </c>
      <c r="Z158" t="s">
        <v>1341</v>
      </c>
      <c r="AA158">
        <v>446</v>
      </c>
      <c r="AW158" t="s">
        <v>411</v>
      </c>
      <c r="AX158" t="s">
        <v>689</v>
      </c>
      <c r="AY158" t="s">
        <v>336</v>
      </c>
    </row>
    <row r="159" spans="1:51" x14ac:dyDescent="0.25">
      <c r="A159" t="s">
        <v>1351</v>
      </c>
      <c r="B159" t="s">
        <v>1352</v>
      </c>
      <c r="C159" t="s">
        <v>1351</v>
      </c>
      <c r="E159" t="s">
        <v>342</v>
      </c>
      <c r="J159" t="s">
        <v>343</v>
      </c>
      <c r="K159">
        <v>663</v>
      </c>
      <c r="L159" t="s">
        <v>1353</v>
      </c>
      <c r="M159" t="s">
        <v>1354</v>
      </c>
      <c r="N159" t="s">
        <v>345</v>
      </c>
      <c r="O159" t="s">
        <v>330</v>
      </c>
      <c r="P159" t="s">
        <v>330</v>
      </c>
      <c r="Q159" t="s">
        <v>330</v>
      </c>
      <c r="R159" t="s">
        <v>331</v>
      </c>
      <c r="S159">
        <v>663</v>
      </c>
      <c r="T159" t="s">
        <v>1355</v>
      </c>
      <c r="U159" t="s">
        <v>1355</v>
      </c>
      <c r="V159" t="s">
        <v>1356</v>
      </c>
      <c r="W159" t="s">
        <v>1351</v>
      </c>
      <c r="X159">
        <v>663</v>
      </c>
      <c r="Y159" t="s">
        <v>1357</v>
      </c>
      <c r="Z159" t="s">
        <v>1358</v>
      </c>
      <c r="AA159" t="s">
        <v>330</v>
      </c>
      <c r="AB159" t="s">
        <v>1351</v>
      </c>
      <c r="AC159">
        <v>1</v>
      </c>
      <c r="AD159" t="s">
        <v>247</v>
      </c>
      <c r="AE159">
        <v>19</v>
      </c>
      <c r="AF159" t="s">
        <v>351</v>
      </c>
      <c r="AG159">
        <v>419</v>
      </c>
      <c r="AH159" t="s">
        <v>342</v>
      </c>
      <c r="AI159">
        <v>29</v>
      </c>
      <c r="AJ159" t="s">
        <v>352</v>
      </c>
      <c r="AK159" t="s">
        <v>1359</v>
      </c>
      <c r="AL159">
        <v>663</v>
      </c>
      <c r="AM159" t="s">
        <v>1356</v>
      </c>
      <c r="AN159" t="s">
        <v>1351</v>
      </c>
      <c r="AR159" t="s">
        <v>354</v>
      </c>
      <c r="AT159" t="s">
        <v>336</v>
      </c>
      <c r="AU159" t="s">
        <v>355</v>
      </c>
      <c r="AV159" t="s">
        <v>336</v>
      </c>
    </row>
    <row r="160" spans="1:51" x14ac:dyDescent="0.25">
      <c r="A160" t="s">
        <v>1360</v>
      </c>
      <c r="B160" t="s">
        <v>1361</v>
      </c>
      <c r="C160" t="s">
        <v>1360</v>
      </c>
      <c r="D160" t="s">
        <v>357</v>
      </c>
      <c r="E160" t="s">
        <v>358</v>
      </c>
      <c r="F160" t="s">
        <v>1362</v>
      </c>
      <c r="G160" t="s">
        <v>1361</v>
      </c>
      <c r="H160">
        <v>1</v>
      </c>
      <c r="I160">
        <v>1</v>
      </c>
      <c r="J160" t="s">
        <v>371</v>
      </c>
      <c r="K160">
        <v>504</v>
      </c>
      <c r="L160" t="s">
        <v>1362</v>
      </c>
      <c r="M160" t="s">
        <v>1363</v>
      </c>
      <c r="N160" t="s">
        <v>841</v>
      </c>
      <c r="O160" t="s">
        <v>330</v>
      </c>
      <c r="P160" t="s">
        <v>330</v>
      </c>
      <c r="Q160" t="s">
        <v>330</v>
      </c>
      <c r="R160" t="s">
        <v>395</v>
      </c>
      <c r="S160">
        <v>504</v>
      </c>
      <c r="T160" t="s">
        <v>1361</v>
      </c>
      <c r="U160" t="s">
        <v>1361</v>
      </c>
      <c r="V160" t="s">
        <v>1364</v>
      </c>
      <c r="W160" t="s">
        <v>1360</v>
      </c>
      <c r="X160">
        <v>504</v>
      </c>
      <c r="Y160" t="s">
        <v>1365</v>
      </c>
      <c r="Z160" t="s">
        <v>1366</v>
      </c>
      <c r="AA160" t="s">
        <v>346</v>
      </c>
      <c r="AB160" t="s">
        <v>1360</v>
      </c>
      <c r="AC160">
        <v>1</v>
      </c>
      <c r="AD160" t="s">
        <v>247</v>
      </c>
      <c r="AE160">
        <v>2</v>
      </c>
      <c r="AF160" t="s">
        <v>245</v>
      </c>
      <c r="AG160">
        <v>15</v>
      </c>
      <c r="AH160" t="s">
        <v>845</v>
      </c>
      <c r="AK160" t="s">
        <v>1361</v>
      </c>
      <c r="AL160">
        <v>504</v>
      </c>
      <c r="AM160" t="s">
        <v>1364</v>
      </c>
      <c r="AN160" t="s">
        <v>1360</v>
      </c>
      <c r="AR160" t="s">
        <v>354</v>
      </c>
      <c r="AT160" t="s">
        <v>336</v>
      </c>
      <c r="AU160" t="s">
        <v>846</v>
      </c>
      <c r="AV160" t="s">
        <v>336</v>
      </c>
    </row>
    <row r="161" spans="1:48" x14ac:dyDescent="0.25">
      <c r="A161" t="s">
        <v>1367</v>
      </c>
      <c r="B161" t="s">
        <v>1368</v>
      </c>
      <c r="C161" t="s">
        <v>1367</v>
      </c>
      <c r="D161" t="s">
        <v>332</v>
      </c>
      <c r="E161" t="s">
        <v>332</v>
      </c>
      <c r="J161" t="s">
        <v>326</v>
      </c>
      <c r="K161">
        <v>492</v>
      </c>
      <c r="L161" t="s">
        <v>1369</v>
      </c>
      <c r="M161" t="s">
        <v>1368</v>
      </c>
      <c r="N161" t="s">
        <v>329</v>
      </c>
      <c r="O161" t="s">
        <v>330</v>
      </c>
      <c r="P161" t="s">
        <v>330</v>
      </c>
      <c r="Q161" t="s">
        <v>330</v>
      </c>
      <c r="R161" t="s">
        <v>347</v>
      </c>
      <c r="S161">
        <v>492</v>
      </c>
      <c r="T161" t="s">
        <v>1368</v>
      </c>
      <c r="U161" t="s">
        <v>1368</v>
      </c>
      <c r="V161" t="s">
        <v>1370</v>
      </c>
      <c r="W161" t="s">
        <v>1367</v>
      </c>
      <c r="X161">
        <v>492</v>
      </c>
      <c r="Y161" t="s">
        <v>1371</v>
      </c>
      <c r="Z161" t="s">
        <v>1372</v>
      </c>
      <c r="AA161" t="s">
        <v>346</v>
      </c>
      <c r="AB161" t="s">
        <v>1367</v>
      </c>
      <c r="AC161">
        <v>1</v>
      </c>
      <c r="AD161" t="s">
        <v>247</v>
      </c>
      <c r="AE161">
        <v>150</v>
      </c>
      <c r="AF161" t="s">
        <v>332</v>
      </c>
      <c r="AG161">
        <v>155</v>
      </c>
      <c r="AH161" t="s">
        <v>484</v>
      </c>
      <c r="AK161" t="s">
        <v>1368</v>
      </c>
      <c r="AL161">
        <v>492</v>
      </c>
      <c r="AM161" t="s">
        <v>1370</v>
      </c>
      <c r="AN161" t="s">
        <v>1367</v>
      </c>
      <c r="AR161" t="s">
        <v>335</v>
      </c>
      <c r="AT161" t="s">
        <v>336</v>
      </c>
      <c r="AU161" t="s">
        <v>485</v>
      </c>
      <c r="AV161" t="s">
        <v>336</v>
      </c>
    </row>
    <row r="162" spans="1:48" x14ac:dyDescent="0.25">
      <c r="A162" t="s">
        <v>1373</v>
      </c>
      <c r="B162" t="s">
        <v>273</v>
      </c>
      <c r="C162" t="s">
        <v>1373</v>
      </c>
      <c r="F162" t="s">
        <v>1374</v>
      </c>
      <c r="G162" t="s">
        <v>1375</v>
      </c>
      <c r="H162">
        <v>1</v>
      </c>
      <c r="I162">
        <v>1</v>
      </c>
      <c r="J162" t="s">
        <v>326</v>
      </c>
      <c r="K162">
        <v>498</v>
      </c>
      <c r="L162" t="s">
        <v>1374</v>
      </c>
      <c r="M162" t="s">
        <v>1376</v>
      </c>
      <c r="N162" t="s">
        <v>329</v>
      </c>
      <c r="O162" t="s">
        <v>330</v>
      </c>
      <c r="P162" t="s">
        <v>346</v>
      </c>
      <c r="Q162" t="s">
        <v>330</v>
      </c>
      <c r="R162" t="s">
        <v>362</v>
      </c>
      <c r="S162">
        <v>498</v>
      </c>
      <c r="T162" t="s">
        <v>1375</v>
      </c>
      <c r="U162" t="s">
        <v>273</v>
      </c>
      <c r="V162" t="s">
        <v>1377</v>
      </c>
      <c r="W162" t="s">
        <v>1373</v>
      </c>
      <c r="X162">
        <v>498</v>
      </c>
      <c r="Y162" t="s">
        <v>1378</v>
      </c>
      <c r="Z162" t="s">
        <v>1379</v>
      </c>
      <c r="AB162" t="s">
        <v>1373</v>
      </c>
      <c r="AC162">
        <v>1</v>
      </c>
      <c r="AD162" t="s">
        <v>247</v>
      </c>
      <c r="AE162">
        <v>150</v>
      </c>
      <c r="AF162" t="s">
        <v>332</v>
      </c>
      <c r="AG162">
        <v>151</v>
      </c>
      <c r="AH162" t="s">
        <v>543</v>
      </c>
      <c r="AK162" t="s">
        <v>273</v>
      </c>
      <c r="AL162">
        <v>498</v>
      </c>
      <c r="AM162" t="s">
        <v>1377</v>
      </c>
      <c r="AN162" t="s">
        <v>1373</v>
      </c>
      <c r="AP162" t="s">
        <v>353</v>
      </c>
      <c r="AR162" t="s">
        <v>335</v>
      </c>
      <c r="AT162" t="s">
        <v>336</v>
      </c>
      <c r="AU162" t="s">
        <v>544</v>
      </c>
      <c r="AV162" t="s">
        <v>336</v>
      </c>
    </row>
    <row r="163" spans="1:48" x14ac:dyDescent="0.25">
      <c r="A163" t="s">
        <v>1373</v>
      </c>
      <c r="B163" t="s">
        <v>273</v>
      </c>
      <c r="C163" t="s">
        <v>1373</v>
      </c>
      <c r="F163" t="s">
        <v>1374</v>
      </c>
      <c r="G163" t="s">
        <v>1375</v>
      </c>
      <c r="H163">
        <v>1</v>
      </c>
      <c r="I163">
        <v>1</v>
      </c>
      <c r="J163" t="s">
        <v>326</v>
      </c>
      <c r="K163">
        <v>498</v>
      </c>
      <c r="L163" t="s">
        <v>1374</v>
      </c>
      <c r="M163" t="s">
        <v>1376</v>
      </c>
      <c r="N163" t="s">
        <v>329</v>
      </c>
      <c r="O163" t="s">
        <v>330</v>
      </c>
      <c r="P163" t="s">
        <v>346</v>
      </c>
      <c r="Q163" t="s">
        <v>330</v>
      </c>
      <c r="R163" t="s">
        <v>362</v>
      </c>
      <c r="S163">
        <v>498</v>
      </c>
      <c r="T163" t="s">
        <v>1380</v>
      </c>
      <c r="U163" t="s">
        <v>273</v>
      </c>
      <c r="V163" t="s">
        <v>1377</v>
      </c>
      <c r="W163" t="s">
        <v>1373</v>
      </c>
      <c r="X163">
        <v>498</v>
      </c>
      <c r="Y163" t="s">
        <v>1381</v>
      </c>
      <c r="Z163" t="s">
        <v>1379</v>
      </c>
      <c r="AA163" t="s">
        <v>346</v>
      </c>
      <c r="AB163" t="s">
        <v>1373</v>
      </c>
      <c r="AC163">
        <v>1</v>
      </c>
      <c r="AD163" t="s">
        <v>247</v>
      </c>
      <c r="AE163">
        <v>150</v>
      </c>
      <c r="AF163" t="s">
        <v>332</v>
      </c>
      <c r="AG163">
        <v>151</v>
      </c>
      <c r="AH163" t="s">
        <v>543</v>
      </c>
      <c r="AK163" t="s">
        <v>273</v>
      </c>
      <c r="AL163">
        <v>498</v>
      </c>
      <c r="AM163" t="s">
        <v>1377</v>
      </c>
      <c r="AN163" t="s">
        <v>1373</v>
      </c>
      <c r="AP163" t="s">
        <v>353</v>
      </c>
      <c r="AR163" t="s">
        <v>335</v>
      </c>
      <c r="AT163" t="s">
        <v>336</v>
      </c>
      <c r="AU163" t="s">
        <v>544</v>
      </c>
      <c r="AV163" t="s">
        <v>336</v>
      </c>
    </row>
    <row r="164" spans="1:48" x14ac:dyDescent="0.25">
      <c r="A164" t="s">
        <v>1382</v>
      </c>
      <c r="B164" t="s">
        <v>1383</v>
      </c>
      <c r="C164" t="s">
        <v>1382</v>
      </c>
      <c r="D164" t="s">
        <v>245</v>
      </c>
      <c r="E164" t="s">
        <v>369</v>
      </c>
      <c r="F164" t="s">
        <v>1384</v>
      </c>
      <c r="G164" t="s">
        <v>1383</v>
      </c>
      <c r="H164">
        <v>1</v>
      </c>
      <c r="I164">
        <v>1</v>
      </c>
      <c r="J164" t="s">
        <v>371</v>
      </c>
      <c r="K164">
        <v>450</v>
      </c>
      <c r="L164" t="s">
        <v>1384</v>
      </c>
      <c r="M164" t="s">
        <v>1383</v>
      </c>
      <c r="N164" t="s">
        <v>372</v>
      </c>
      <c r="O164" t="s">
        <v>346</v>
      </c>
      <c r="P164" t="s">
        <v>330</v>
      </c>
      <c r="Q164" t="s">
        <v>330</v>
      </c>
      <c r="R164" t="s">
        <v>362</v>
      </c>
      <c r="S164">
        <v>450</v>
      </c>
      <c r="T164" t="s">
        <v>1383</v>
      </c>
      <c r="U164" t="s">
        <v>1383</v>
      </c>
      <c r="V164" t="s">
        <v>1385</v>
      </c>
      <c r="W164" t="s">
        <v>1382</v>
      </c>
      <c r="X164">
        <v>450</v>
      </c>
      <c r="Y164" t="s">
        <v>1386</v>
      </c>
      <c r="Z164" t="s">
        <v>1387</v>
      </c>
      <c r="AA164" t="s">
        <v>346</v>
      </c>
      <c r="AB164" t="s">
        <v>1382</v>
      </c>
      <c r="AC164">
        <v>1</v>
      </c>
      <c r="AD164" t="s">
        <v>247</v>
      </c>
      <c r="AE164">
        <v>2</v>
      </c>
      <c r="AF164" t="s">
        <v>245</v>
      </c>
      <c r="AG164">
        <v>202</v>
      </c>
      <c r="AH164" t="s">
        <v>369</v>
      </c>
      <c r="AI164">
        <v>14</v>
      </c>
      <c r="AJ164" t="s">
        <v>459</v>
      </c>
      <c r="AK164" t="s">
        <v>1383</v>
      </c>
      <c r="AL164">
        <v>450</v>
      </c>
      <c r="AM164" t="s">
        <v>1385</v>
      </c>
      <c r="AN164" t="s">
        <v>1382</v>
      </c>
      <c r="AO164" t="s">
        <v>353</v>
      </c>
      <c r="AR164" t="s">
        <v>354</v>
      </c>
      <c r="AT164" t="s">
        <v>336</v>
      </c>
      <c r="AU164" t="s">
        <v>498</v>
      </c>
      <c r="AV164" t="s">
        <v>336</v>
      </c>
    </row>
    <row r="165" spans="1:48" x14ac:dyDescent="0.25">
      <c r="A165" t="s">
        <v>1388</v>
      </c>
      <c r="B165" t="s">
        <v>1389</v>
      </c>
      <c r="C165" t="s">
        <v>1388</v>
      </c>
      <c r="D165" t="s">
        <v>531</v>
      </c>
      <c r="E165" t="s">
        <v>366</v>
      </c>
      <c r="F165" t="s">
        <v>1390</v>
      </c>
      <c r="G165" t="s">
        <v>1389</v>
      </c>
      <c r="H165">
        <v>1</v>
      </c>
      <c r="I165">
        <v>1</v>
      </c>
      <c r="J165" t="s">
        <v>360</v>
      </c>
      <c r="K165">
        <v>462</v>
      </c>
      <c r="L165" t="s">
        <v>1390</v>
      </c>
      <c r="M165" t="s">
        <v>1389</v>
      </c>
      <c r="N165" t="s">
        <v>361</v>
      </c>
      <c r="O165" t="s">
        <v>330</v>
      </c>
      <c r="P165" t="s">
        <v>330</v>
      </c>
      <c r="Q165" t="s">
        <v>346</v>
      </c>
      <c r="R165" t="s">
        <v>395</v>
      </c>
      <c r="S165">
        <v>462</v>
      </c>
      <c r="T165" t="s">
        <v>1389</v>
      </c>
      <c r="U165" t="s">
        <v>1389</v>
      </c>
      <c r="V165" t="s">
        <v>1391</v>
      </c>
      <c r="W165" t="s">
        <v>1388</v>
      </c>
      <c r="X165">
        <v>462</v>
      </c>
      <c r="Y165" t="s">
        <v>1392</v>
      </c>
      <c r="Z165" t="s">
        <v>1393</v>
      </c>
      <c r="AA165" t="s">
        <v>346</v>
      </c>
      <c r="AB165" t="s">
        <v>1388</v>
      </c>
      <c r="AC165">
        <v>1</v>
      </c>
      <c r="AD165" t="s">
        <v>247</v>
      </c>
      <c r="AE165">
        <v>142</v>
      </c>
      <c r="AF165" t="s">
        <v>246</v>
      </c>
      <c r="AG165">
        <v>34</v>
      </c>
      <c r="AH165" t="s">
        <v>366</v>
      </c>
      <c r="AK165" t="s">
        <v>1389</v>
      </c>
      <c r="AL165">
        <v>462</v>
      </c>
      <c r="AM165" t="s">
        <v>1391</v>
      </c>
      <c r="AN165" t="s">
        <v>1388</v>
      </c>
      <c r="AQ165" t="s">
        <v>353</v>
      </c>
      <c r="AR165" t="s">
        <v>354</v>
      </c>
      <c r="AT165" t="s">
        <v>336</v>
      </c>
      <c r="AU165" t="s">
        <v>361</v>
      </c>
      <c r="AV165" t="s">
        <v>336</v>
      </c>
    </row>
    <row r="166" spans="1:48" x14ac:dyDescent="0.25">
      <c r="A166" t="s">
        <v>1394</v>
      </c>
      <c r="B166" t="s">
        <v>1395</v>
      </c>
      <c r="C166" t="s">
        <v>1394</v>
      </c>
      <c r="D166" t="s">
        <v>351</v>
      </c>
      <c r="E166" t="s">
        <v>342</v>
      </c>
      <c r="J166" t="s">
        <v>343</v>
      </c>
      <c r="K166">
        <v>484</v>
      </c>
      <c r="L166" t="s">
        <v>1396</v>
      </c>
      <c r="M166" t="s">
        <v>1395</v>
      </c>
      <c r="N166" t="s">
        <v>345</v>
      </c>
      <c r="O166" t="s">
        <v>330</v>
      </c>
      <c r="P166" t="s">
        <v>330</v>
      </c>
      <c r="Q166" t="s">
        <v>330</v>
      </c>
      <c r="R166" t="s">
        <v>424</v>
      </c>
      <c r="S166">
        <v>484</v>
      </c>
      <c r="T166" t="s">
        <v>1395</v>
      </c>
      <c r="U166" t="s">
        <v>1395</v>
      </c>
      <c r="V166" t="s">
        <v>1397</v>
      </c>
      <c r="W166" t="s">
        <v>1394</v>
      </c>
      <c r="X166">
        <v>484</v>
      </c>
      <c r="Y166" t="s">
        <v>1398</v>
      </c>
      <c r="Z166" t="s">
        <v>1399</v>
      </c>
      <c r="AA166" t="s">
        <v>346</v>
      </c>
      <c r="AB166" t="s">
        <v>1394</v>
      </c>
      <c r="AC166">
        <v>1</v>
      </c>
      <c r="AD166" t="s">
        <v>247</v>
      </c>
      <c r="AE166">
        <v>19</v>
      </c>
      <c r="AF166" t="s">
        <v>351</v>
      </c>
      <c r="AG166">
        <v>419</v>
      </c>
      <c r="AH166" t="s">
        <v>342</v>
      </c>
      <c r="AI166">
        <v>13</v>
      </c>
      <c r="AJ166" t="s">
        <v>585</v>
      </c>
      <c r="AK166" t="s">
        <v>1395</v>
      </c>
      <c r="AL166">
        <v>484</v>
      </c>
      <c r="AM166" t="s">
        <v>1397</v>
      </c>
      <c r="AN166" t="s">
        <v>1394</v>
      </c>
      <c r="AR166" t="s">
        <v>354</v>
      </c>
      <c r="AT166" t="s">
        <v>336</v>
      </c>
      <c r="AU166" t="s">
        <v>586</v>
      </c>
      <c r="AV166" t="s">
        <v>336</v>
      </c>
    </row>
    <row r="167" spans="1:48" x14ac:dyDescent="0.25">
      <c r="A167" t="s">
        <v>1400</v>
      </c>
      <c r="B167" t="s">
        <v>1401</v>
      </c>
      <c r="C167" t="s">
        <v>1400</v>
      </c>
      <c r="D167" t="s">
        <v>469</v>
      </c>
      <c r="E167" t="s">
        <v>439</v>
      </c>
      <c r="J167" t="s">
        <v>440</v>
      </c>
      <c r="K167">
        <v>584</v>
      </c>
      <c r="L167" t="s">
        <v>945</v>
      </c>
      <c r="M167" t="s">
        <v>946</v>
      </c>
      <c r="N167" t="s">
        <v>443</v>
      </c>
      <c r="O167" t="s">
        <v>330</v>
      </c>
      <c r="P167" t="s">
        <v>330</v>
      </c>
      <c r="Q167" t="s">
        <v>346</v>
      </c>
      <c r="R167" t="s">
        <v>395</v>
      </c>
      <c r="S167">
        <v>584</v>
      </c>
      <c r="T167" t="s">
        <v>1401</v>
      </c>
      <c r="U167" t="s">
        <v>1401</v>
      </c>
      <c r="V167" t="s">
        <v>1402</v>
      </c>
      <c r="W167" t="s">
        <v>1400</v>
      </c>
      <c r="X167">
        <v>584</v>
      </c>
      <c r="Y167" t="s">
        <v>1403</v>
      </c>
      <c r="Z167" t="s">
        <v>1404</v>
      </c>
      <c r="AA167" t="s">
        <v>346</v>
      </c>
      <c r="AB167" t="s">
        <v>1400</v>
      </c>
      <c r="AC167">
        <v>1</v>
      </c>
      <c r="AD167" t="s">
        <v>247</v>
      </c>
      <c r="AE167">
        <v>9</v>
      </c>
      <c r="AF167" t="s">
        <v>439</v>
      </c>
      <c r="AG167">
        <v>57</v>
      </c>
      <c r="AH167" t="s">
        <v>938</v>
      </c>
      <c r="AK167" t="s">
        <v>1401</v>
      </c>
      <c r="AL167">
        <v>584</v>
      </c>
      <c r="AM167" t="s">
        <v>1402</v>
      </c>
      <c r="AN167" t="s">
        <v>1400</v>
      </c>
      <c r="AQ167" t="s">
        <v>353</v>
      </c>
      <c r="AR167" t="s">
        <v>354</v>
      </c>
      <c r="AT167" t="s">
        <v>336</v>
      </c>
      <c r="AU167" t="s">
        <v>944</v>
      </c>
      <c r="AV167" t="s">
        <v>336</v>
      </c>
    </row>
    <row r="168" spans="1:48" x14ac:dyDescent="0.25">
      <c r="A168" t="s">
        <v>1405</v>
      </c>
      <c r="B168" t="s">
        <v>1406</v>
      </c>
      <c r="C168" t="s">
        <v>1405</v>
      </c>
      <c r="F168" t="s">
        <v>1407</v>
      </c>
      <c r="G168" t="s">
        <v>11</v>
      </c>
      <c r="H168">
        <v>1</v>
      </c>
      <c r="I168">
        <v>1</v>
      </c>
      <c r="J168" t="s">
        <v>326</v>
      </c>
      <c r="K168">
        <v>807</v>
      </c>
      <c r="L168" t="s">
        <v>1408</v>
      </c>
      <c r="M168" t="s">
        <v>1409</v>
      </c>
      <c r="N168" t="s">
        <v>329</v>
      </c>
      <c r="O168" t="s">
        <v>330</v>
      </c>
      <c r="P168" t="s">
        <v>346</v>
      </c>
      <c r="Q168" t="s">
        <v>330</v>
      </c>
      <c r="R168" t="s">
        <v>395</v>
      </c>
      <c r="S168">
        <v>807</v>
      </c>
      <c r="T168" t="s">
        <v>1406</v>
      </c>
      <c r="U168" t="s">
        <v>1406</v>
      </c>
      <c r="V168" t="s">
        <v>1410</v>
      </c>
      <c r="W168" t="s">
        <v>1405</v>
      </c>
      <c r="X168">
        <v>807</v>
      </c>
      <c r="Y168" t="s">
        <v>1411</v>
      </c>
      <c r="Z168" t="s">
        <v>1412</v>
      </c>
      <c r="AA168" t="s">
        <v>346</v>
      </c>
      <c r="AB168" t="s">
        <v>1405</v>
      </c>
      <c r="AC168">
        <v>1</v>
      </c>
      <c r="AD168" t="s">
        <v>247</v>
      </c>
      <c r="AE168">
        <v>150</v>
      </c>
      <c r="AF168" t="s">
        <v>332</v>
      </c>
      <c r="AG168">
        <v>39</v>
      </c>
      <c r="AH168" t="s">
        <v>399</v>
      </c>
      <c r="AK168" t="s">
        <v>1406</v>
      </c>
      <c r="AL168">
        <v>807</v>
      </c>
      <c r="AM168" t="s">
        <v>1410</v>
      </c>
      <c r="AN168" t="s">
        <v>1405</v>
      </c>
      <c r="AP168" t="s">
        <v>353</v>
      </c>
      <c r="AR168" t="s">
        <v>335</v>
      </c>
      <c r="AT168" t="s">
        <v>336</v>
      </c>
      <c r="AU168" t="s">
        <v>400</v>
      </c>
      <c r="AV168" t="s">
        <v>336</v>
      </c>
    </row>
    <row r="169" spans="1:48" x14ac:dyDescent="0.25">
      <c r="A169" t="s">
        <v>1413</v>
      </c>
      <c r="B169" t="s">
        <v>1414</v>
      </c>
      <c r="C169" t="s">
        <v>1413</v>
      </c>
      <c r="D169" t="s">
        <v>245</v>
      </c>
      <c r="E169" t="s">
        <v>369</v>
      </c>
      <c r="F169" t="s">
        <v>1415</v>
      </c>
      <c r="G169" t="s">
        <v>1414</v>
      </c>
      <c r="H169">
        <v>1</v>
      </c>
      <c r="I169">
        <v>1</v>
      </c>
      <c r="J169" t="s">
        <v>371</v>
      </c>
      <c r="K169">
        <v>466</v>
      </c>
      <c r="L169" t="s">
        <v>1415</v>
      </c>
      <c r="M169" t="s">
        <v>1414</v>
      </c>
      <c r="N169" t="s">
        <v>372</v>
      </c>
      <c r="O169" t="s">
        <v>346</v>
      </c>
      <c r="P169" t="s">
        <v>346</v>
      </c>
      <c r="Q169" t="s">
        <v>330</v>
      </c>
      <c r="R169" t="s">
        <v>362</v>
      </c>
      <c r="S169">
        <v>466</v>
      </c>
      <c r="T169" t="s">
        <v>1414</v>
      </c>
      <c r="U169" t="s">
        <v>1414</v>
      </c>
      <c r="V169" t="s">
        <v>1416</v>
      </c>
      <c r="W169" t="s">
        <v>1413</v>
      </c>
      <c r="X169">
        <v>466</v>
      </c>
      <c r="Y169" t="s">
        <v>1417</v>
      </c>
      <c r="Z169" t="s">
        <v>1418</v>
      </c>
      <c r="AA169" t="s">
        <v>346</v>
      </c>
      <c r="AB169" t="s">
        <v>1413</v>
      </c>
      <c r="AC169">
        <v>1</v>
      </c>
      <c r="AD169" t="s">
        <v>247</v>
      </c>
      <c r="AE169">
        <v>2</v>
      </c>
      <c r="AF169" t="s">
        <v>245</v>
      </c>
      <c r="AG169">
        <v>202</v>
      </c>
      <c r="AH169" t="s">
        <v>369</v>
      </c>
      <c r="AI169">
        <v>11</v>
      </c>
      <c r="AJ169" t="s">
        <v>513</v>
      </c>
      <c r="AK169" t="s">
        <v>1414</v>
      </c>
      <c r="AL169">
        <v>466</v>
      </c>
      <c r="AM169" t="s">
        <v>1416</v>
      </c>
      <c r="AN169" t="s">
        <v>1413</v>
      </c>
      <c r="AO169" t="s">
        <v>353</v>
      </c>
      <c r="AP169" t="s">
        <v>353</v>
      </c>
      <c r="AR169" t="s">
        <v>354</v>
      </c>
      <c r="AT169" t="s">
        <v>336</v>
      </c>
      <c r="AU169" t="s">
        <v>514</v>
      </c>
      <c r="AV169" t="s">
        <v>336</v>
      </c>
    </row>
    <row r="170" spans="1:48" x14ac:dyDescent="0.25">
      <c r="A170" t="s">
        <v>1419</v>
      </c>
      <c r="B170" t="s">
        <v>1420</v>
      </c>
      <c r="C170" t="s">
        <v>1419</v>
      </c>
      <c r="D170" t="s">
        <v>332</v>
      </c>
      <c r="E170" t="s">
        <v>332</v>
      </c>
      <c r="F170" t="s">
        <v>1421</v>
      </c>
      <c r="G170" t="s">
        <v>1420</v>
      </c>
      <c r="H170">
        <v>1</v>
      </c>
      <c r="I170">
        <v>1</v>
      </c>
      <c r="J170" t="s">
        <v>326</v>
      </c>
      <c r="K170">
        <v>470</v>
      </c>
      <c r="L170" t="s">
        <v>1421</v>
      </c>
      <c r="M170" t="s">
        <v>1422</v>
      </c>
      <c r="N170" t="s">
        <v>329</v>
      </c>
      <c r="O170" t="s">
        <v>330</v>
      </c>
      <c r="P170" t="s">
        <v>330</v>
      </c>
      <c r="Q170" t="s">
        <v>330</v>
      </c>
      <c r="R170" t="s">
        <v>424</v>
      </c>
      <c r="S170">
        <v>470</v>
      </c>
      <c r="T170" t="s">
        <v>1420</v>
      </c>
      <c r="U170" t="s">
        <v>1420</v>
      </c>
      <c r="V170" t="s">
        <v>1423</v>
      </c>
      <c r="W170" t="s">
        <v>1419</v>
      </c>
      <c r="X170">
        <v>470</v>
      </c>
      <c r="Y170" t="s">
        <v>1424</v>
      </c>
      <c r="Z170" t="s">
        <v>1425</v>
      </c>
      <c r="AA170" t="s">
        <v>346</v>
      </c>
      <c r="AB170" t="s">
        <v>1419</v>
      </c>
      <c r="AC170">
        <v>1</v>
      </c>
      <c r="AD170" t="s">
        <v>247</v>
      </c>
      <c r="AE170">
        <v>150</v>
      </c>
      <c r="AF170" t="s">
        <v>332</v>
      </c>
      <c r="AG170">
        <v>39</v>
      </c>
      <c r="AH170" t="s">
        <v>399</v>
      </c>
      <c r="AK170" t="s">
        <v>1420</v>
      </c>
      <c r="AL170">
        <v>470</v>
      </c>
      <c r="AM170" t="s">
        <v>1423</v>
      </c>
      <c r="AN170" t="s">
        <v>1419</v>
      </c>
      <c r="AR170" t="s">
        <v>335</v>
      </c>
      <c r="AT170" t="s">
        <v>336</v>
      </c>
      <c r="AU170" t="s">
        <v>400</v>
      </c>
      <c r="AV170" t="s">
        <v>336</v>
      </c>
    </row>
    <row r="171" spans="1:48" x14ac:dyDescent="0.25">
      <c r="A171" t="s">
        <v>1426</v>
      </c>
      <c r="B171" t="s">
        <v>1427</v>
      </c>
      <c r="C171" t="s">
        <v>1426</v>
      </c>
      <c r="D171" t="s">
        <v>531</v>
      </c>
      <c r="E171" t="s">
        <v>624</v>
      </c>
      <c r="F171" t="s">
        <v>1428</v>
      </c>
      <c r="G171" t="s">
        <v>1427</v>
      </c>
      <c r="H171">
        <v>1</v>
      </c>
      <c r="I171">
        <v>1</v>
      </c>
      <c r="J171" t="s">
        <v>360</v>
      </c>
      <c r="K171">
        <v>104</v>
      </c>
      <c r="L171" t="s">
        <v>1428</v>
      </c>
      <c r="M171" t="s">
        <v>1427</v>
      </c>
      <c r="N171" t="s">
        <v>628</v>
      </c>
      <c r="O171" t="s">
        <v>346</v>
      </c>
      <c r="P171" t="s">
        <v>330</v>
      </c>
      <c r="Q171" t="s">
        <v>330</v>
      </c>
      <c r="R171" t="s">
        <v>362</v>
      </c>
      <c r="S171">
        <v>104</v>
      </c>
      <c r="T171" t="s">
        <v>1429</v>
      </c>
      <c r="U171" t="s">
        <v>1427</v>
      </c>
      <c r="V171" t="s">
        <v>1430</v>
      </c>
      <c r="W171" t="s">
        <v>1426</v>
      </c>
      <c r="X171">
        <v>104</v>
      </c>
      <c r="Y171" t="s">
        <v>1431</v>
      </c>
      <c r="Z171" t="s">
        <v>1432</v>
      </c>
      <c r="AA171" t="s">
        <v>346</v>
      </c>
      <c r="AB171" t="s">
        <v>1426</v>
      </c>
      <c r="AC171">
        <v>1</v>
      </c>
      <c r="AD171" t="s">
        <v>247</v>
      </c>
      <c r="AE171">
        <v>142</v>
      </c>
      <c r="AF171" t="s">
        <v>246</v>
      </c>
      <c r="AG171">
        <v>35</v>
      </c>
      <c r="AH171" t="s">
        <v>624</v>
      </c>
      <c r="AK171" t="s">
        <v>1427</v>
      </c>
      <c r="AL171">
        <v>104</v>
      </c>
      <c r="AM171" t="s">
        <v>1430</v>
      </c>
      <c r="AN171" t="s">
        <v>1426</v>
      </c>
      <c r="AO171" t="s">
        <v>353</v>
      </c>
      <c r="AR171" t="s">
        <v>354</v>
      </c>
      <c r="AT171" t="s">
        <v>336</v>
      </c>
      <c r="AU171" t="s">
        <v>628</v>
      </c>
      <c r="AV171" t="s">
        <v>336</v>
      </c>
    </row>
    <row r="172" spans="1:48" x14ac:dyDescent="0.25">
      <c r="A172" t="s">
        <v>1426</v>
      </c>
      <c r="B172" t="s">
        <v>1427</v>
      </c>
      <c r="C172" t="s">
        <v>1426</v>
      </c>
      <c r="D172" t="s">
        <v>531</v>
      </c>
      <c r="E172" t="s">
        <v>624</v>
      </c>
      <c r="F172" t="s">
        <v>1428</v>
      </c>
      <c r="G172" t="s">
        <v>1427</v>
      </c>
      <c r="H172">
        <v>1</v>
      </c>
      <c r="I172">
        <v>1</v>
      </c>
      <c r="J172" t="s">
        <v>360</v>
      </c>
      <c r="K172">
        <v>104</v>
      </c>
      <c r="L172" t="s">
        <v>1428</v>
      </c>
      <c r="M172" t="s">
        <v>1427</v>
      </c>
      <c r="N172" t="s">
        <v>628</v>
      </c>
      <c r="O172" t="s">
        <v>346</v>
      </c>
      <c r="P172" t="s">
        <v>330</v>
      </c>
      <c r="Q172" t="s">
        <v>330</v>
      </c>
      <c r="R172" t="s">
        <v>362</v>
      </c>
      <c r="S172">
        <v>104</v>
      </c>
      <c r="T172" t="s">
        <v>1427</v>
      </c>
      <c r="U172" t="s">
        <v>1427</v>
      </c>
      <c r="V172" t="s">
        <v>1430</v>
      </c>
      <c r="W172" t="s">
        <v>1426</v>
      </c>
      <c r="X172">
        <v>104</v>
      </c>
      <c r="Y172" t="s">
        <v>1431</v>
      </c>
      <c r="Z172" t="s">
        <v>1432</v>
      </c>
      <c r="AA172" t="s">
        <v>346</v>
      </c>
      <c r="AB172" t="s">
        <v>1426</v>
      </c>
      <c r="AC172">
        <v>1</v>
      </c>
      <c r="AD172" t="s">
        <v>247</v>
      </c>
      <c r="AE172">
        <v>142</v>
      </c>
      <c r="AF172" t="s">
        <v>246</v>
      </c>
      <c r="AG172">
        <v>35</v>
      </c>
      <c r="AH172" t="s">
        <v>624</v>
      </c>
      <c r="AK172" t="s">
        <v>1427</v>
      </c>
      <c r="AL172">
        <v>104</v>
      </c>
      <c r="AM172" t="s">
        <v>1430</v>
      </c>
      <c r="AN172" t="s">
        <v>1426</v>
      </c>
      <c r="AO172" t="s">
        <v>353</v>
      </c>
      <c r="AR172" t="s">
        <v>354</v>
      </c>
      <c r="AT172" t="s">
        <v>336</v>
      </c>
      <c r="AU172" t="s">
        <v>628</v>
      </c>
      <c r="AV172" t="s">
        <v>336</v>
      </c>
    </row>
    <row r="173" spans="1:48" x14ac:dyDescent="0.25">
      <c r="A173" t="s">
        <v>1433</v>
      </c>
      <c r="B173" t="s">
        <v>1434</v>
      </c>
      <c r="C173" t="s">
        <v>1433</v>
      </c>
      <c r="D173" t="s">
        <v>332</v>
      </c>
      <c r="E173" t="s">
        <v>332</v>
      </c>
      <c r="F173" t="s">
        <v>1435</v>
      </c>
      <c r="G173" t="s">
        <v>1434</v>
      </c>
      <c r="H173">
        <v>1</v>
      </c>
      <c r="I173">
        <v>1</v>
      </c>
      <c r="J173" t="s">
        <v>326</v>
      </c>
      <c r="K173">
        <v>499</v>
      </c>
      <c r="L173" t="s">
        <v>1435</v>
      </c>
      <c r="M173" t="s">
        <v>1436</v>
      </c>
      <c r="N173" t="s">
        <v>329</v>
      </c>
      <c r="O173" t="s">
        <v>330</v>
      </c>
      <c r="P173" t="s">
        <v>330</v>
      </c>
      <c r="Q173" t="s">
        <v>330</v>
      </c>
      <c r="R173" t="s">
        <v>395</v>
      </c>
      <c r="S173">
        <v>499</v>
      </c>
      <c r="T173" t="s">
        <v>1434</v>
      </c>
      <c r="U173" t="s">
        <v>1434</v>
      </c>
      <c r="V173" t="s">
        <v>1437</v>
      </c>
      <c r="W173" t="s">
        <v>1433</v>
      </c>
      <c r="X173">
        <v>499</v>
      </c>
      <c r="Y173" t="s">
        <v>1438</v>
      </c>
      <c r="Z173" t="s">
        <v>1439</v>
      </c>
      <c r="AA173" t="s">
        <v>346</v>
      </c>
      <c r="AB173" t="s">
        <v>1433</v>
      </c>
      <c r="AC173">
        <v>1</v>
      </c>
      <c r="AD173" t="s">
        <v>247</v>
      </c>
      <c r="AE173">
        <v>150</v>
      </c>
      <c r="AF173" t="s">
        <v>332</v>
      </c>
      <c r="AG173">
        <v>39</v>
      </c>
      <c r="AH173" t="s">
        <v>399</v>
      </c>
      <c r="AK173" t="s">
        <v>1434</v>
      </c>
      <c r="AL173">
        <v>499</v>
      </c>
      <c r="AM173" t="s">
        <v>1437</v>
      </c>
      <c r="AN173" t="s">
        <v>1433</v>
      </c>
      <c r="AR173" t="s">
        <v>335</v>
      </c>
      <c r="AT173" t="s">
        <v>336</v>
      </c>
      <c r="AU173" t="s">
        <v>400</v>
      </c>
      <c r="AV173" t="s">
        <v>336</v>
      </c>
    </row>
    <row r="174" spans="1:48" x14ac:dyDescent="0.25">
      <c r="A174" t="s">
        <v>1440</v>
      </c>
      <c r="B174" t="s">
        <v>272</v>
      </c>
      <c r="C174" t="s">
        <v>1440</v>
      </c>
      <c r="D174" t="s">
        <v>469</v>
      </c>
      <c r="E174" t="s">
        <v>686</v>
      </c>
      <c r="F174" t="s">
        <v>1441</v>
      </c>
      <c r="G174" t="s">
        <v>272</v>
      </c>
      <c r="H174">
        <v>1</v>
      </c>
      <c r="I174">
        <v>1</v>
      </c>
      <c r="J174" t="s">
        <v>360</v>
      </c>
      <c r="K174">
        <v>496</v>
      </c>
      <c r="L174" t="s">
        <v>1441</v>
      </c>
      <c r="M174" t="s">
        <v>1442</v>
      </c>
      <c r="N174" t="s">
        <v>689</v>
      </c>
      <c r="O174" t="s">
        <v>330</v>
      </c>
      <c r="P174" t="s">
        <v>346</v>
      </c>
      <c r="Q174" t="s">
        <v>330</v>
      </c>
      <c r="R174" t="s">
        <v>362</v>
      </c>
      <c r="S174">
        <v>496</v>
      </c>
      <c r="T174" t="s">
        <v>272</v>
      </c>
      <c r="U174" t="s">
        <v>272</v>
      </c>
      <c r="V174" t="s">
        <v>1443</v>
      </c>
      <c r="W174" t="s">
        <v>1440</v>
      </c>
      <c r="X174">
        <v>496</v>
      </c>
      <c r="Y174" t="s">
        <v>1444</v>
      </c>
      <c r="Z174" t="s">
        <v>1445</v>
      </c>
      <c r="AA174" t="s">
        <v>346</v>
      </c>
      <c r="AB174" t="s">
        <v>1440</v>
      </c>
      <c r="AC174">
        <v>1</v>
      </c>
      <c r="AD174" t="s">
        <v>247</v>
      </c>
      <c r="AE174">
        <v>142</v>
      </c>
      <c r="AF174" t="s">
        <v>246</v>
      </c>
      <c r="AG174">
        <v>30</v>
      </c>
      <c r="AH174" t="s">
        <v>686</v>
      </c>
      <c r="AK174" t="s">
        <v>272</v>
      </c>
      <c r="AL174">
        <v>496</v>
      </c>
      <c r="AM174" t="s">
        <v>1443</v>
      </c>
      <c r="AN174" t="s">
        <v>1440</v>
      </c>
      <c r="AP174" t="s">
        <v>353</v>
      </c>
      <c r="AR174" t="s">
        <v>354</v>
      </c>
      <c r="AT174" t="s">
        <v>336</v>
      </c>
      <c r="AU174" t="s">
        <v>689</v>
      </c>
      <c r="AV174" t="s">
        <v>336</v>
      </c>
    </row>
    <row r="175" spans="1:48" x14ac:dyDescent="0.25">
      <c r="A175" t="s">
        <v>1446</v>
      </c>
      <c r="B175" t="s">
        <v>1447</v>
      </c>
      <c r="C175" t="s">
        <v>1446</v>
      </c>
      <c r="E175" t="s">
        <v>439</v>
      </c>
      <c r="J175" t="s">
        <v>440</v>
      </c>
      <c r="K175">
        <v>580</v>
      </c>
      <c r="L175" t="s">
        <v>1448</v>
      </c>
      <c r="M175" t="s">
        <v>1449</v>
      </c>
      <c r="N175" t="s">
        <v>443</v>
      </c>
      <c r="O175" t="s">
        <v>330</v>
      </c>
      <c r="P175" t="s">
        <v>330</v>
      </c>
      <c r="Q175" t="s">
        <v>346</v>
      </c>
      <c r="R175" t="s">
        <v>347</v>
      </c>
      <c r="S175">
        <v>580</v>
      </c>
      <c r="T175" t="s">
        <v>1447</v>
      </c>
      <c r="U175" t="s">
        <v>1447</v>
      </c>
      <c r="V175" t="s">
        <v>1450</v>
      </c>
      <c r="W175" t="s">
        <v>1446</v>
      </c>
      <c r="X175">
        <v>580</v>
      </c>
      <c r="Y175" t="s">
        <v>1451</v>
      </c>
      <c r="Z175" t="s">
        <v>1452</v>
      </c>
      <c r="AA175" t="s">
        <v>330</v>
      </c>
      <c r="AB175" t="s">
        <v>1446</v>
      </c>
      <c r="AC175">
        <v>1</v>
      </c>
      <c r="AD175" t="s">
        <v>247</v>
      </c>
      <c r="AE175">
        <v>9</v>
      </c>
      <c r="AF175" t="s">
        <v>439</v>
      </c>
      <c r="AG175">
        <v>57</v>
      </c>
      <c r="AH175" t="s">
        <v>938</v>
      </c>
      <c r="AK175" t="s">
        <v>1447</v>
      </c>
      <c r="AL175">
        <v>580</v>
      </c>
      <c r="AM175" t="s">
        <v>1450</v>
      </c>
      <c r="AN175" t="s">
        <v>1446</v>
      </c>
      <c r="AQ175" t="s">
        <v>353</v>
      </c>
      <c r="AR175" t="s">
        <v>354</v>
      </c>
      <c r="AT175" t="s">
        <v>336</v>
      </c>
      <c r="AU175" t="s">
        <v>944</v>
      </c>
      <c r="AV175" t="s">
        <v>336</v>
      </c>
    </row>
    <row r="176" spans="1:48" x14ac:dyDescent="0.25">
      <c r="A176" t="s">
        <v>1347</v>
      </c>
      <c r="C176" t="s">
        <v>1347</v>
      </c>
      <c r="AB176" t="s">
        <v>1347</v>
      </c>
      <c r="AC176">
        <v>1</v>
      </c>
      <c r="AD176" t="s">
        <v>247</v>
      </c>
      <c r="AE176">
        <v>142</v>
      </c>
      <c r="AF176" t="s">
        <v>246</v>
      </c>
      <c r="AG176">
        <v>30</v>
      </c>
      <c r="AH176" t="s">
        <v>686</v>
      </c>
      <c r="AK176" t="s">
        <v>5</v>
      </c>
      <c r="AL176" t="s">
        <v>1453</v>
      </c>
      <c r="AM176">
        <v>446</v>
      </c>
      <c r="AN176" t="s">
        <v>1347</v>
      </c>
      <c r="AO176" t="s">
        <v>1341</v>
      </c>
      <c r="AS176" t="s">
        <v>354</v>
      </c>
      <c r="AT176" t="s">
        <v>607</v>
      </c>
      <c r="AV176" t="s">
        <v>411</v>
      </c>
    </row>
    <row r="177" spans="1:48" x14ac:dyDescent="0.25">
      <c r="A177" t="s">
        <v>1454</v>
      </c>
      <c r="B177" t="s">
        <v>1455</v>
      </c>
      <c r="C177" t="s">
        <v>1454</v>
      </c>
      <c r="D177" t="s">
        <v>245</v>
      </c>
      <c r="E177" t="s">
        <v>369</v>
      </c>
      <c r="F177" t="s">
        <v>1456</v>
      </c>
      <c r="G177" t="s">
        <v>1455</v>
      </c>
      <c r="H177">
        <v>1</v>
      </c>
      <c r="I177">
        <v>1</v>
      </c>
      <c r="J177" t="s">
        <v>371</v>
      </c>
      <c r="K177">
        <v>508</v>
      </c>
      <c r="L177" t="s">
        <v>1456</v>
      </c>
      <c r="M177" t="s">
        <v>1455</v>
      </c>
      <c r="N177" t="s">
        <v>372</v>
      </c>
      <c r="O177" t="s">
        <v>346</v>
      </c>
      <c r="P177" t="s">
        <v>330</v>
      </c>
      <c r="Q177" t="s">
        <v>330</v>
      </c>
      <c r="R177" t="s">
        <v>362</v>
      </c>
      <c r="S177">
        <v>508</v>
      </c>
      <c r="T177" t="s">
        <v>1455</v>
      </c>
      <c r="U177" t="s">
        <v>1455</v>
      </c>
      <c r="V177" t="s">
        <v>1457</v>
      </c>
      <c r="W177" t="s">
        <v>1454</v>
      </c>
      <c r="X177">
        <v>508</v>
      </c>
      <c r="Y177" t="s">
        <v>1458</v>
      </c>
      <c r="Z177" t="s">
        <v>1459</v>
      </c>
      <c r="AA177" t="s">
        <v>346</v>
      </c>
      <c r="AB177" t="s">
        <v>1454</v>
      </c>
      <c r="AC177">
        <v>1</v>
      </c>
      <c r="AD177" t="s">
        <v>247</v>
      </c>
      <c r="AE177">
        <v>2</v>
      </c>
      <c r="AF177" t="s">
        <v>245</v>
      </c>
      <c r="AG177">
        <v>202</v>
      </c>
      <c r="AH177" t="s">
        <v>369</v>
      </c>
      <c r="AI177">
        <v>14</v>
      </c>
      <c r="AJ177" t="s">
        <v>459</v>
      </c>
      <c r="AK177" t="s">
        <v>1455</v>
      </c>
      <c r="AL177">
        <v>508</v>
      </c>
      <c r="AM177" t="s">
        <v>1457</v>
      </c>
      <c r="AN177" t="s">
        <v>1454</v>
      </c>
      <c r="AO177" t="s">
        <v>353</v>
      </c>
      <c r="AR177" t="s">
        <v>354</v>
      </c>
      <c r="AT177" t="s">
        <v>336</v>
      </c>
      <c r="AU177" t="s">
        <v>498</v>
      </c>
      <c r="AV177" t="s">
        <v>336</v>
      </c>
    </row>
    <row r="178" spans="1:48" x14ac:dyDescent="0.25">
      <c r="A178" t="s">
        <v>1460</v>
      </c>
      <c r="B178" t="s">
        <v>1461</v>
      </c>
      <c r="C178" t="s">
        <v>1460</v>
      </c>
      <c r="D178" t="s">
        <v>245</v>
      </c>
      <c r="E178" t="s">
        <v>369</v>
      </c>
      <c r="F178" t="s">
        <v>1462</v>
      </c>
      <c r="G178" t="s">
        <v>1461</v>
      </c>
      <c r="H178">
        <v>1</v>
      </c>
      <c r="I178">
        <v>1</v>
      </c>
      <c r="J178" t="s">
        <v>371</v>
      </c>
      <c r="K178">
        <v>478</v>
      </c>
      <c r="L178" t="s">
        <v>1462</v>
      </c>
      <c r="M178" t="s">
        <v>1463</v>
      </c>
      <c r="N178" t="s">
        <v>372</v>
      </c>
      <c r="O178" t="s">
        <v>346</v>
      </c>
      <c r="P178" t="s">
        <v>330</v>
      </c>
      <c r="Q178" t="s">
        <v>330</v>
      </c>
      <c r="R178" t="s">
        <v>362</v>
      </c>
      <c r="S178">
        <v>478</v>
      </c>
      <c r="T178" t="s">
        <v>1461</v>
      </c>
      <c r="U178" t="s">
        <v>1461</v>
      </c>
      <c r="V178" t="s">
        <v>1464</v>
      </c>
      <c r="W178" t="s">
        <v>1460</v>
      </c>
      <c r="X178">
        <v>478</v>
      </c>
      <c r="Y178" t="s">
        <v>1465</v>
      </c>
      <c r="Z178" t="s">
        <v>1466</v>
      </c>
      <c r="AA178" t="s">
        <v>346</v>
      </c>
      <c r="AB178" t="s">
        <v>1460</v>
      </c>
      <c r="AC178">
        <v>1</v>
      </c>
      <c r="AD178" t="s">
        <v>247</v>
      </c>
      <c r="AE178">
        <v>2</v>
      </c>
      <c r="AF178" t="s">
        <v>245</v>
      </c>
      <c r="AG178">
        <v>202</v>
      </c>
      <c r="AH178" t="s">
        <v>369</v>
      </c>
      <c r="AI178">
        <v>11</v>
      </c>
      <c r="AJ178" t="s">
        <v>513</v>
      </c>
      <c r="AK178" t="s">
        <v>1461</v>
      </c>
      <c r="AL178">
        <v>478</v>
      </c>
      <c r="AM178" t="s">
        <v>1464</v>
      </c>
      <c r="AN178" t="s">
        <v>1460</v>
      </c>
      <c r="AO178" t="s">
        <v>353</v>
      </c>
      <c r="AR178" t="s">
        <v>354</v>
      </c>
      <c r="AT178" t="s">
        <v>336</v>
      </c>
      <c r="AU178" t="s">
        <v>514</v>
      </c>
      <c r="AV178" t="s">
        <v>336</v>
      </c>
    </row>
    <row r="179" spans="1:48" x14ac:dyDescent="0.25">
      <c r="A179" t="s">
        <v>1467</v>
      </c>
      <c r="B179" t="s">
        <v>1468</v>
      </c>
      <c r="C179" t="s">
        <v>1467</v>
      </c>
      <c r="E179" t="s">
        <v>342</v>
      </c>
      <c r="J179" t="s">
        <v>343</v>
      </c>
      <c r="K179">
        <v>500</v>
      </c>
      <c r="L179" t="s">
        <v>1469</v>
      </c>
      <c r="M179" t="s">
        <v>1468</v>
      </c>
      <c r="N179" t="s">
        <v>345</v>
      </c>
      <c r="O179" t="s">
        <v>330</v>
      </c>
      <c r="P179" t="s">
        <v>330</v>
      </c>
      <c r="Q179" t="s">
        <v>346</v>
      </c>
      <c r="R179" t="s">
        <v>331</v>
      </c>
      <c r="S179">
        <v>500</v>
      </c>
      <c r="T179" t="s">
        <v>1468</v>
      </c>
      <c r="U179" t="s">
        <v>1468</v>
      </c>
      <c r="V179" t="s">
        <v>1470</v>
      </c>
      <c r="W179" t="s">
        <v>1467</v>
      </c>
      <c r="X179">
        <v>500</v>
      </c>
      <c r="Y179" t="s">
        <v>1471</v>
      </c>
      <c r="Z179" t="s">
        <v>1472</v>
      </c>
      <c r="AA179" t="s">
        <v>330</v>
      </c>
      <c r="AB179" t="s">
        <v>1467</v>
      </c>
      <c r="AC179">
        <v>1</v>
      </c>
      <c r="AD179" t="s">
        <v>247</v>
      </c>
      <c r="AE179">
        <v>19</v>
      </c>
      <c r="AF179" t="s">
        <v>351</v>
      </c>
      <c r="AG179">
        <v>419</v>
      </c>
      <c r="AH179" t="s">
        <v>342</v>
      </c>
      <c r="AI179">
        <v>29</v>
      </c>
      <c r="AJ179" t="s">
        <v>352</v>
      </c>
      <c r="AK179" t="s">
        <v>1468</v>
      </c>
      <c r="AL179">
        <v>500</v>
      </c>
      <c r="AM179" t="s">
        <v>1470</v>
      </c>
      <c r="AN179" t="s">
        <v>1467</v>
      </c>
      <c r="AQ179" t="s">
        <v>353</v>
      </c>
      <c r="AR179" t="s">
        <v>354</v>
      </c>
      <c r="AT179" t="s">
        <v>336</v>
      </c>
      <c r="AU179" t="s">
        <v>355</v>
      </c>
      <c r="AV179" t="s">
        <v>336</v>
      </c>
    </row>
    <row r="180" spans="1:48" x14ac:dyDescent="0.25">
      <c r="A180" t="s">
        <v>1473</v>
      </c>
      <c r="B180" t="s">
        <v>1474</v>
      </c>
      <c r="C180" t="s">
        <v>1473</v>
      </c>
      <c r="E180" t="s">
        <v>342</v>
      </c>
      <c r="J180" t="s">
        <v>343</v>
      </c>
      <c r="K180">
        <v>474</v>
      </c>
      <c r="L180" t="s">
        <v>1475</v>
      </c>
      <c r="M180" t="s">
        <v>1474</v>
      </c>
      <c r="N180" t="s">
        <v>345</v>
      </c>
      <c r="O180" t="s">
        <v>330</v>
      </c>
      <c r="P180" t="s">
        <v>330</v>
      </c>
      <c r="Q180" t="s">
        <v>330</v>
      </c>
      <c r="R180" t="s">
        <v>331</v>
      </c>
      <c r="S180">
        <v>474</v>
      </c>
      <c r="T180" t="s">
        <v>1474</v>
      </c>
      <c r="U180" t="s">
        <v>1474</v>
      </c>
      <c r="V180" t="s">
        <v>1476</v>
      </c>
      <c r="W180" t="s">
        <v>1473</v>
      </c>
      <c r="X180">
        <v>474</v>
      </c>
      <c r="Y180" t="s">
        <v>1477</v>
      </c>
      <c r="Z180" t="s">
        <v>1478</v>
      </c>
      <c r="AA180" t="s">
        <v>330</v>
      </c>
      <c r="AB180" t="s">
        <v>1473</v>
      </c>
      <c r="AC180">
        <v>1</v>
      </c>
      <c r="AD180" t="s">
        <v>247</v>
      </c>
      <c r="AE180">
        <v>19</v>
      </c>
      <c r="AF180" t="s">
        <v>351</v>
      </c>
      <c r="AG180">
        <v>419</v>
      </c>
      <c r="AH180" t="s">
        <v>342</v>
      </c>
      <c r="AI180">
        <v>29</v>
      </c>
      <c r="AJ180" t="s">
        <v>352</v>
      </c>
      <c r="AK180" t="s">
        <v>1474</v>
      </c>
      <c r="AL180">
        <v>474</v>
      </c>
      <c r="AM180" t="s">
        <v>1476</v>
      </c>
      <c r="AN180" t="s">
        <v>1473</v>
      </c>
      <c r="AR180" t="s">
        <v>354</v>
      </c>
      <c r="AT180" t="s">
        <v>336</v>
      </c>
      <c r="AU180" t="s">
        <v>355</v>
      </c>
      <c r="AV180" t="s">
        <v>336</v>
      </c>
    </row>
    <row r="181" spans="1:48" x14ac:dyDescent="0.25">
      <c r="A181" t="s">
        <v>1479</v>
      </c>
      <c r="B181" t="s">
        <v>1480</v>
      </c>
      <c r="C181" t="s">
        <v>1479</v>
      </c>
      <c r="D181" t="s">
        <v>245</v>
      </c>
      <c r="E181" t="s">
        <v>369</v>
      </c>
      <c r="J181" t="s">
        <v>371</v>
      </c>
      <c r="K181">
        <v>480</v>
      </c>
      <c r="L181" t="s">
        <v>1481</v>
      </c>
      <c r="M181" t="s">
        <v>1482</v>
      </c>
      <c r="N181" t="s">
        <v>372</v>
      </c>
      <c r="O181" t="s">
        <v>330</v>
      </c>
      <c r="P181" t="s">
        <v>330</v>
      </c>
      <c r="Q181" t="s">
        <v>346</v>
      </c>
      <c r="R181" t="s">
        <v>424</v>
      </c>
      <c r="S181">
        <v>480</v>
      </c>
      <c r="T181" t="s">
        <v>1480</v>
      </c>
      <c r="U181" t="s">
        <v>1480</v>
      </c>
      <c r="V181" t="s">
        <v>1483</v>
      </c>
      <c r="W181" t="s">
        <v>1479</v>
      </c>
      <c r="X181">
        <v>480</v>
      </c>
      <c r="Y181" t="s">
        <v>1484</v>
      </c>
      <c r="Z181" t="s">
        <v>1485</v>
      </c>
      <c r="AA181" t="s">
        <v>346</v>
      </c>
      <c r="AB181" t="s">
        <v>1479</v>
      </c>
      <c r="AC181">
        <v>1</v>
      </c>
      <c r="AD181" t="s">
        <v>247</v>
      </c>
      <c r="AE181">
        <v>2</v>
      </c>
      <c r="AF181" t="s">
        <v>245</v>
      </c>
      <c r="AG181">
        <v>202</v>
      </c>
      <c r="AH181" t="s">
        <v>369</v>
      </c>
      <c r="AI181">
        <v>14</v>
      </c>
      <c r="AJ181" t="s">
        <v>459</v>
      </c>
      <c r="AK181" t="s">
        <v>1480</v>
      </c>
      <c r="AL181">
        <v>480</v>
      </c>
      <c r="AM181" t="s">
        <v>1483</v>
      </c>
      <c r="AN181" t="s">
        <v>1479</v>
      </c>
      <c r="AQ181" t="s">
        <v>353</v>
      </c>
      <c r="AR181" t="s">
        <v>354</v>
      </c>
      <c r="AT181" t="s">
        <v>336</v>
      </c>
      <c r="AU181" t="s">
        <v>498</v>
      </c>
      <c r="AV181" t="s">
        <v>336</v>
      </c>
    </row>
    <row r="182" spans="1:48" x14ac:dyDescent="0.25">
      <c r="A182" t="s">
        <v>1486</v>
      </c>
      <c r="B182" t="s">
        <v>1487</v>
      </c>
      <c r="C182" t="s">
        <v>1486</v>
      </c>
      <c r="D182" t="s">
        <v>245</v>
      </c>
      <c r="E182" t="s">
        <v>369</v>
      </c>
      <c r="J182" t="s">
        <v>371</v>
      </c>
      <c r="K182">
        <v>454</v>
      </c>
      <c r="L182" t="s">
        <v>1488</v>
      </c>
      <c r="M182" t="s">
        <v>1487</v>
      </c>
      <c r="N182" t="s">
        <v>372</v>
      </c>
      <c r="O182" t="s">
        <v>346</v>
      </c>
      <c r="P182" t="s">
        <v>346</v>
      </c>
      <c r="Q182" t="s">
        <v>330</v>
      </c>
      <c r="R182" t="s">
        <v>362</v>
      </c>
      <c r="S182">
        <v>454</v>
      </c>
      <c r="T182" t="s">
        <v>1487</v>
      </c>
      <c r="U182" t="s">
        <v>1487</v>
      </c>
      <c r="V182" t="s">
        <v>1489</v>
      </c>
      <c r="W182" t="s">
        <v>1486</v>
      </c>
      <c r="X182">
        <v>454</v>
      </c>
      <c r="Y182" t="s">
        <v>1490</v>
      </c>
      <c r="Z182" t="s">
        <v>1491</v>
      </c>
      <c r="AA182" t="s">
        <v>346</v>
      </c>
      <c r="AB182" t="s">
        <v>1486</v>
      </c>
      <c r="AC182">
        <v>1</v>
      </c>
      <c r="AD182" t="s">
        <v>247</v>
      </c>
      <c r="AE182">
        <v>2</v>
      </c>
      <c r="AF182" t="s">
        <v>245</v>
      </c>
      <c r="AG182">
        <v>202</v>
      </c>
      <c r="AH182" t="s">
        <v>369</v>
      </c>
      <c r="AI182">
        <v>14</v>
      </c>
      <c r="AJ182" t="s">
        <v>459</v>
      </c>
      <c r="AK182" t="s">
        <v>1487</v>
      </c>
      <c r="AL182">
        <v>454</v>
      </c>
      <c r="AM182" t="s">
        <v>1489</v>
      </c>
      <c r="AN182" t="s">
        <v>1486</v>
      </c>
      <c r="AO182" t="s">
        <v>353</v>
      </c>
      <c r="AP182" t="s">
        <v>353</v>
      </c>
      <c r="AR182" t="s">
        <v>354</v>
      </c>
      <c r="AT182" t="s">
        <v>336</v>
      </c>
      <c r="AU182" t="s">
        <v>498</v>
      </c>
      <c r="AV182" t="s">
        <v>336</v>
      </c>
    </row>
    <row r="183" spans="1:48" x14ac:dyDescent="0.25">
      <c r="A183" t="s">
        <v>1492</v>
      </c>
      <c r="B183" t="s">
        <v>1493</v>
      </c>
      <c r="C183" t="s">
        <v>1492</v>
      </c>
      <c r="D183" t="s">
        <v>469</v>
      </c>
      <c r="E183" t="s">
        <v>624</v>
      </c>
      <c r="F183" t="s">
        <v>1494</v>
      </c>
      <c r="G183" t="s">
        <v>1493</v>
      </c>
      <c r="H183">
        <v>1</v>
      </c>
      <c r="I183">
        <v>1</v>
      </c>
      <c r="J183" t="s">
        <v>360</v>
      </c>
      <c r="K183">
        <v>458</v>
      </c>
      <c r="L183" t="s">
        <v>1494</v>
      </c>
      <c r="M183" t="s">
        <v>1495</v>
      </c>
      <c r="N183" t="s">
        <v>628</v>
      </c>
      <c r="O183" t="s">
        <v>330</v>
      </c>
      <c r="P183" t="s">
        <v>330</v>
      </c>
      <c r="Q183" t="s">
        <v>330</v>
      </c>
      <c r="R183" t="s">
        <v>424</v>
      </c>
      <c r="S183">
        <v>458</v>
      </c>
      <c r="T183" t="s">
        <v>1493</v>
      </c>
      <c r="U183" t="s">
        <v>1493</v>
      </c>
      <c r="V183" t="s">
        <v>1496</v>
      </c>
      <c r="W183" t="s">
        <v>1492</v>
      </c>
      <c r="X183">
        <v>458</v>
      </c>
      <c r="Y183" t="s">
        <v>1497</v>
      </c>
      <c r="Z183" t="s">
        <v>1498</v>
      </c>
      <c r="AA183" t="s">
        <v>346</v>
      </c>
      <c r="AB183" t="s">
        <v>1492</v>
      </c>
      <c r="AC183">
        <v>1</v>
      </c>
      <c r="AD183" t="s">
        <v>247</v>
      </c>
      <c r="AE183">
        <v>142</v>
      </c>
      <c r="AF183" t="s">
        <v>246</v>
      </c>
      <c r="AG183">
        <v>35</v>
      </c>
      <c r="AH183" t="s">
        <v>624</v>
      </c>
      <c r="AK183" t="s">
        <v>1493</v>
      </c>
      <c r="AL183">
        <v>458</v>
      </c>
      <c r="AM183" t="s">
        <v>1496</v>
      </c>
      <c r="AN183" t="s">
        <v>1492</v>
      </c>
      <c r="AR183" t="s">
        <v>354</v>
      </c>
      <c r="AT183" t="s">
        <v>336</v>
      </c>
      <c r="AU183" t="s">
        <v>628</v>
      </c>
      <c r="AV183" t="s">
        <v>336</v>
      </c>
    </row>
    <row r="184" spans="1:48" x14ac:dyDescent="0.25">
      <c r="A184" t="s">
        <v>1499</v>
      </c>
      <c r="B184" t="s">
        <v>1500</v>
      </c>
      <c r="C184" t="s">
        <v>1499</v>
      </c>
      <c r="E184" t="s">
        <v>369</v>
      </c>
      <c r="J184" t="s">
        <v>371</v>
      </c>
      <c r="K184">
        <v>175</v>
      </c>
      <c r="L184" t="s">
        <v>1501</v>
      </c>
      <c r="M184" t="s">
        <v>1500</v>
      </c>
      <c r="N184" t="s">
        <v>372</v>
      </c>
      <c r="O184" t="s">
        <v>330</v>
      </c>
      <c r="P184" t="s">
        <v>330</v>
      </c>
      <c r="Q184" t="s">
        <v>330</v>
      </c>
      <c r="R184" t="s">
        <v>424</v>
      </c>
      <c r="S184">
        <v>175</v>
      </c>
      <c r="T184" t="s">
        <v>1500</v>
      </c>
      <c r="U184" t="s">
        <v>1500</v>
      </c>
      <c r="V184" t="s">
        <v>1502</v>
      </c>
      <c r="W184" t="s">
        <v>1499</v>
      </c>
      <c r="X184">
        <v>175</v>
      </c>
      <c r="Y184" t="s">
        <v>1503</v>
      </c>
      <c r="Z184" t="s">
        <v>1504</v>
      </c>
      <c r="AA184" t="s">
        <v>330</v>
      </c>
      <c r="AB184" t="s">
        <v>1499</v>
      </c>
      <c r="AC184">
        <v>1</v>
      </c>
      <c r="AD184" t="s">
        <v>247</v>
      </c>
      <c r="AE184">
        <v>2</v>
      </c>
      <c r="AF184" t="s">
        <v>245</v>
      </c>
      <c r="AG184">
        <v>202</v>
      </c>
      <c r="AH184" t="s">
        <v>369</v>
      </c>
      <c r="AI184">
        <v>14</v>
      </c>
      <c r="AJ184" t="s">
        <v>459</v>
      </c>
      <c r="AK184" t="s">
        <v>1500</v>
      </c>
      <c r="AL184">
        <v>175</v>
      </c>
      <c r="AM184" t="s">
        <v>1502</v>
      </c>
      <c r="AN184" t="s">
        <v>1499</v>
      </c>
      <c r="AR184" t="s">
        <v>354</v>
      </c>
      <c r="AT184" t="s">
        <v>336</v>
      </c>
      <c r="AU184" t="s">
        <v>498</v>
      </c>
      <c r="AV184" t="s">
        <v>336</v>
      </c>
    </row>
    <row r="185" spans="1:48" x14ac:dyDescent="0.25">
      <c r="A185" t="s">
        <v>1505</v>
      </c>
      <c r="B185" t="s">
        <v>1506</v>
      </c>
      <c r="C185" t="s">
        <v>1505</v>
      </c>
      <c r="D185" t="s">
        <v>245</v>
      </c>
      <c r="E185" t="s">
        <v>369</v>
      </c>
      <c r="F185" t="s">
        <v>1507</v>
      </c>
      <c r="G185" t="s">
        <v>1506</v>
      </c>
      <c r="H185">
        <v>1</v>
      </c>
      <c r="I185">
        <v>1</v>
      </c>
      <c r="J185" t="s">
        <v>371</v>
      </c>
      <c r="K185">
        <v>516</v>
      </c>
      <c r="L185" t="s">
        <v>1508</v>
      </c>
      <c r="M185" t="s">
        <v>1509</v>
      </c>
      <c r="N185" t="s">
        <v>372</v>
      </c>
      <c r="O185" t="s">
        <v>330</v>
      </c>
      <c r="P185" t="s">
        <v>330</v>
      </c>
      <c r="Q185" t="s">
        <v>330</v>
      </c>
      <c r="R185" t="s">
        <v>395</v>
      </c>
      <c r="S185">
        <v>516</v>
      </c>
      <c r="T185" t="s">
        <v>1506</v>
      </c>
      <c r="U185" t="s">
        <v>1506</v>
      </c>
      <c r="V185" t="s">
        <v>1510</v>
      </c>
      <c r="W185" t="s">
        <v>1505</v>
      </c>
      <c r="X185">
        <v>516</v>
      </c>
      <c r="Y185" t="s">
        <v>1511</v>
      </c>
      <c r="Z185" t="s">
        <v>1512</v>
      </c>
      <c r="AA185" t="s">
        <v>346</v>
      </c>
      <c r="AB185" t="s">
        <v>1505</v>
      </c>
      <c r="AC185">
        <v>1</v>
      </c>
      <c r="AD185" t="s">
        <v>247</v>
      </c>
      <c r="AE185">
        <v>2</v>
      </c>
      <c r="AF185" t="s">
        <v>245</v>
      </c>
      <c r="AG185">
        <v>202</v>
      </c>
      <c r="AH185" t="s">
        <v>369</v>
      </c>
      <c r="AI185">
        <v>18</v>
      </c>
      <c r="AJ185" t="s">
        <v>650</v>
      </c>
      <c r="AK185" t="s">
        <v>1506</v>
      </c>
      <c r="AL185">
        <v>516</v>
      </c>
      <c r="AM185" t="s">
        <v>1510</v>
      </c>
      <c r="AN185" t="s">
        <v>1505</v>
      </c>
      <c r="AR185" t="s">
        <v>354</v>
      </c>
      <c r="AT185" t="s">
        <v>336</v>
      </c>
      <c r="AU185" t="s">
        <v>651</v>
      </c>
      <c r="AV185" t="s">
        <v>336</v>
      </c>
    </row>
    <row r="186" spans="1:48" x14ac:dyDescent="0.25">
      <c r="A186" t="s">
        <v>1513</v>
      </c>
      <c r="B186" t="s">
        <v>1514</v>
      </c>
      <c r="C186" t="s">
        <v>1513</v>
      </c>
      <c r="E186" t="s">
        <v>439</v>
      </c>
      <c r="J186" t="s">
        <v>440</v>
      </c>
      <c r="K186">
        <v>540</v>
      </c>
      <c r="L186" t="s">
        <v>1515</v>
      </c>
      <c r="M186" t="s">
        <v>1516</v>
      </c>
      <c r="N186" t="s">
        <v>443</v>
      </c>
      <c r="O186" t="s">
        <v>330</v>
      </c>
      <c r="P186" t="s">
        <v>330</v>
      </c>
      <c r="Q186" t="s">
        <v>346</v>
      </c>
      <c r="R186" t="s">
        <v>347</v>
      </c>
      <c r="S186">
        <v>540</v>
      </c>
      <c r="T186" t="s">
        <v>1514</v>
      </c>
      <c r="U186" t="s">
        <v>1514</v>
      </c>
      <c r="V186" t="s">
        <v>1517</v>
      </c>
      <c r="W186" t="s">
        <v>1513</v>
      </c>
      <c r="X186">
        <v>540</v>
      </c>
      <c r="Y186" t="s">
        <v>1518</v>
      </c>
      <c r="Z186" t="s">
        <v>1519</v>
      </c>
      <c r="AA186" t="s">
        <v>330</v>
      </c>
      <c r="AB186" t="s">
        <v>1513</v>
      </c>
      <c r="AC186">
        <v>1</v>
      </c>
      <c r="AD186" t="s">
        <v>247</v>
      </c>
      <c r="AE186">
        <v>9</v>
      </c>
      <c r="AF186" t="s">
        <v>439</v>
      </c>
      <c r="AG186">
        <v>54</v>
      </c>
      <c r="AH186" t="s">
        <v>910</v>
      </c>
      <c r="AK186" t="s">
        <v>1514</v>
      </c>
      <c r="AL186">
        <v>540</v>
      </c>
      <c r="AM186" t="s">
        <v>1517</v>
      </c>
      <c r="AN186" t="s">
        <v>1513</v>
      </c>
      <c r="AQ186" t="s">
        <v>353</v>
      </c>
      <c r="AR186" t="s">
        <v>354</v>
      </c>
      <c r="AT186" t="s">
        <v>336</v>
      </c>
      <c r="AU186" t="s">
        <v>911</v>
      </c>
      <c r="AV186" t="s">
        <v>336</v>
      </c>
    </row>
    <row r="187" spans="1:48" x14ac:dyDescent="0.25">
      <c r="A187" t="s">
        <v>1520</v>
      </c>
      <c r="B187" t="s">
        <v>1521</v>
      </c>
      <c r="C187" t="s">
        <v>1520</v>
      </c>
      <c r="D187" t="s">
        <v>245</v>
      </c>
      <c r="E187" t="s">
        <v>369</v>
      </c>
      <c r="F187" t="s">
        <v>1522</v>
      </c>
      <c r="G187" t="s">
        <v>1521</v>
      </c>
      <c r="H187">
        <v>1</v>
      </c>
      <c r="I187">
        <v>1</v>
      </c>
      <c r="J187" t="s">
        <v>371</v>
      </c>
      <c r="K187">
        <v>562</v>
      </c>
      <c r="L187" t="s">
        <v>1522</v>
      </c>
      <c r="M187" t="s">
        <v>1521</v>
      </c>
      <c r="N187" t="s">
        <v>372</v>
      </c>
      <c r="O187" t="s">
        <v>346</v>
      </c>
      <c r="P187" t="s">
        <v>346</v>
      </c>
      <c r="Q187" t="s">
        <v>330</v>
      </c>
      <c r="R187" t="s">
        <v>362</v>
      </c>
      <c r="S187">
        <v>562</v>
      </c>
      <c r="T187" t="s">
        <v>1521</v>
      </c>
      <c r="U187" t="s">
        <v>1521</v>
      </c>
      <c r="V187" t="s">
        <v>1523</v>
      </c>
      <c r="W187" t="s">
        <v>1520</v>
      </c>
      <c r="X187">
        <v>562</v>
      </c>
      <c r="Y187" t="s">
        <v>1524</v>
      </c>
      <c r="Z187" t="s">
        <v>1525</v>
      </c>
      <c r="AA187" t="s">
        <v>346</v>
      </c>
      <c r="AB187" t="s">
        <v>1520</v>
      </c>
      <c r="AC187">
        <v>1</v>
      </c>
      <c r="AD187" t="s">
        <v>247</v>
      </c>
      <c r="AE187">
        <v>2</v>
      </c>
      <c r="AF187" t="s">
        <v>245</v>
      </c>
      <c r="AG187">
        <v>202</v>
      </c>
      <c r="AH187" t="s">
        <v>369</v>
      </c>
      <c r="AI187">
        <v>11</v>
      </c>
      <c r="AJ187" t="s">
        <v>513</v>
      </c>
      <c r="AK187" t="s">
        <v>1521</v>
      </c>
      <c r="AL187">
        <v>562</v>
      </c>
      <c r="AM187" t="s">
        <v>1523</v>
      </c>
      <c r="AN187" t="s">
        <v>1520</v>
      </c>
      <c r="AO187" t="s">
        <v>353</v>
      </c>
      <c r="AP187" t="s">
        <v>353</v>
      </c>
      <c r="AR187" t="s">
        <v>354</v>
      </c>
      <c r="AT187" t="s">
        <v>336</v>
      </c>
      <c r="AU187" t="s">
        <v>514</v>
      </c>
      <c r="AV187" t="s">
        <v>336</v>
      </c>
    </row>
    <row r="188" spans="1:48" x14ac:dyDescent="0.25">
      <c r="A188" t="s">
        <v>1526</v>
      </c>
      <c r="B188" t="s">
        <v>1527</v>
      </c>
      <c r="C188" t="s">
        <v>1526</v>
      </c>
      <c r="E188" t="s">
        <v>439</v>
      </c>
      <c r="G188" t="s">
        <v>1527</v>
      </c>
      <c r="J188" t="s">
        <v>440</v>
      </c>
      <c r="K188">
        <v>574</v>
      </c>
      <c r="L188" t="s">
        <v>1528</v>
      </c>
      <c r="M188" t="s">
        <v>1529</v>
      </c>
      <c r="N188" t="s">
        <v>329</v>
      </c>
      <c r="O188" t="s">
        <v>330</v>
      </c>
      <c r="P188" t="s">
        <v>330</v>
      </c>
      <c r="Q188" t="s">
        <v>330</v>
      </c>
      <c r="R188" t="s">
        <v>331</v>
      </c>
      <c r="S188">
        <v>574</v>
      </c>
      <c r="T188" t="s">
        <v>1527</v>
      </c>
      <c r="U188" t="s">
        <v>1527</v>
      </c>
      <c r="V188" t="s">
        <v>1530</v>
      </c>
      <c r="W188" t="s">
        <v>1526</v>
      </c>
      <c r="X188">
        <v>574</v>
      </c>
      <c r="Y188" t="s">
        <v>1531</v>
      </c>
      <c r="Z188" t="s">
        <v>1532</v>
      </c>
      <c r="AA188" t="s">
        <v>330</v>
      </c>
      <c r="AB188" t="s">
        <v>1526</v>
      </c>
      <c r="AC188">
        <v>1</v>
      </c>
      <c r="AD188" t="s">
        <v>247</v>
      </c>
      <c r="AE188">
        <v>9</v>
      </c>
      <c r="AF188" t="s">
        <v>439</v>
      </c>
      <c r="AG188">
        <v>53</v>
      </c>
      <c r="AH188" t="s">
        <v>475</v>
      </c>
      <c r="AK188" t="s">
        <v>1527</v>
      </c>
      <c r="AL188">
        <v>574</v>
      </c>
      <c r="AM188" t="s">
        <v>1530</v>
      </c>
      <c r="AN188" t="s">
        <v>1526</v>
      </c>
      <c r="AR188" t="s">
        <v>335</v>
      </c>
      <c r="AT188" t="s">
        <v>336</v>
      </c>
      <c r="AU188" t="s">
        <v>476</v>
      </c>
      <c r="AV188" t="s">
        <v>336</v>
      </c>
    </row>
    <row r="189" spans="1:48" x14ac:dyDescent="0.25">
      <c r="A189" t="s">
        <v>1533</v>
      </c>
      <c r="B189" t="s">
        <v>1534</v>
      </c>
      <c r="C189" t="s">
        <v>1533</v>
      </c>
      <c r="D189" t="s">
        <v>245</v>
      </c>
      <c r="E189" t="s">
        <v>369</v>
      </c>
      <c r="F189" t="s">
        <v>1535</v>
      </c>
      <c r="G189" t="s">
        <v>1534</v>
      </c>
      <c r="H189">
        <v>1</v>
      </c>
      <c r="I189">
        <v>1</v>
      </c>
      <c r="J189" t="s">
        <v>371</v>
      </c>
      <c r="K189">
        <v>566</v>
      </c>
      <c r="L189" t="s">
        <v>1535</v>
      </c>
      <c r="M189" t="s">
        <v>1536</v>
      </c>
      <c r="N189" t="s">
        <v>372</v>
      </c>
      <c r="O189" t="s">
        <v>330</v>
      </c>
      <c r="P189" t="s">
        <v>330</v>
      </c>
      <c r="Q189" t="s">
        <v>330</v>
      </c>
      <c r="R189" t="s">
        <v>362</v>
      </c>
      <c r="S189">
        <v>566</v>
      </c>
      <c r="T189" t="s">
        <v>1534</v>
      </c>
      <c r="U189" t="s">
        <v>1534</v>
      </c>
      <c r="V189" t="s">
        <v>1537</v>
      </c>
      <c r="W189" t="s">
        <v>1533</v>
      </c>
      <c r="X189">
        <v>566</v>
      </c>
      <c r="Y189" t="s">
        <v>1538</v>
      </c>
      <c r="Z189" t="s">
        <v>1539</v>
      </c>
      <c r="AA189" t="s">
        <v>346</v>
      </c>
      <c r="AB189" t="s">
        <v>1533</v>
      </c>
      <c r="AC189">
        <v>1</v>
      </c>
      <c r="AD189" t="s">
        <v>247</v>
      </c>
      <c r="AE189">
        <v>2</v>
      </c>
      <c r="AF189" t="s">
        <v>245</v>
      </c>
      <c r="AG189">
        <v>202</v>
      </c>
      <c r="AH189" t="s">
        <v>369</v>
      </c>
      <c r="AI189">
        <v>11</v>
      </c>
      <c r="AJ189" t="s">
        <v>513</v>
      </c>
      <c r="AK189" t="s">
        <v>1534</v>
      </c>
      <c r="AL189">
        <v>566</v>
      </c>
      <c r="AM189" t="s">
        <v>1537</v>
      </c>
      <c r="AN189" t="s">
        <v>1533</v>
      </c>
      <c r="AR189" t="s">
        <v>354</v>
      </c>
      <c r="AT189" t="s">
        <v>336</v>
      </c>
      <c r="AU189" t="s">
        <v>514</v>
      </c>
      <c r="AV189" t="s">
        <v>336</v>
      </c>
    </row>
    <row r="190" spans="1:48" x14ac:dyDescent="0.25">
      <c r="A190" t="s">
        <v>1540</v>
      </c>
      <c r="B190" t="s">
        <v>1541</v>
      </c>
      <c r="C190" t="s">
        <v>1540</v>
      </c>
      <c r="D190" t="s">
        <v>351</v>
      </c>
      <c r="E190" t="s">
        <v>342</v>
      </c>
      <c r="J190" t="s">
        <v>343</v>
      </c>
      <c r="K190">
        <v>558</v>
      </c>
      <c r="L190" t="s">
        <v>1542</v>
      </c>
      <c r="M190" t="s">
        <v>1541</v>
      </c>
      <c r="N190" t="s">
        <v>345</v>
      </c>
      <c r="O190" t="s">
        <v>330</v>
      </c>
      <c r="P190" t="s">
        <v>330</v>
      </c>
      <c r="Q190" t="s">
        <v>330</v>
      </c>
      <c r="R190" t="s">
        <v>362</v>
      </c>
      <c r="S190">
        <v>558</v>
      </c>
      <c r="T190" t="s">
        <v>1541</v>
      </c>
      <c r="U190" t="s">
        <v>1541</v>
      </c>
      <c r="V190" t="s">
        <v>1543</v>
      </c>
      <c r="W190" t="s">
        <v>1540</v>
      </c>
      <c r="X190">
        <v>558</v>
      </c>
      <c r="Y190" t="s">
        <v>1544</v>
      </c>
      <c r="Z190" t="s">
        <v>1545</v>
      </c>
      <c r="AA190" t="s">
        <v>346</v>
      </c>
      <c r="AB190" t="s">
        <v>1540</v>
      </c>
      <c r="AC190">
        <v>1</v>
      </c>
      <c r="AD190" t="s">
        <v>247</v>
      </c>
      <c r="AE190">
        <v>19</v>
      </c>
      <c r="AF190" t="s">
        <v>351</v>
      </c>
      <c r="AG190">
        <v>419</v>
      </c>
      <c r="AH190" t="s">
        <v>342</v>
      </c>
      <c r="AI190">
        <v>13</v>
      </c>
      <c r="AJ190" t="s">
        <v>585</v>
      </c>
      <c r="AK190" t="s">
        <v>1541</v>
      </c>
      <c r="AL190">
        <v>558</v>
      </c>
      <c r="AM190" t="s">
        <v>1543</v>
      </c>
      <c r="AN190" t="s">
        <v>1540</v>
      </c>
      <c r="AR190" t="s">
        <v>354</v>
      </c>
      <c r="AT190" t="s">
        <v>336</v>
      </c>
      <c r="AU190" t="s">
        <v>586</v>
      </c>
      <c r="AV190" t="s">
        <v>336</v>
      </c>
    </row>
    <row r="191" spans="1:48" x14ac:dyDescent="0.25">
      <c r="A191" t="s">
        <v>1546</v>
      </c>
      <c r="B191" t="s">
        <v>1547</v>
      </c>
      <c r="C191" t="s">
        <v>1546</v>
      </c>
      <c r="D191" t="s">
        <v>469</v>
      </c>
      <c r="E191" t="s">
        <v>439</v>
      </c>
      <c r="F191" t="s">
        <v>1548</v>
      </c>
      <c r="G191" t="s">
        <v>1547</v>
      </c>
      <c r="H191">
        <v>1</v>
      </c>
      <c r="I191">
        <v>1</v>
      </c>
      <c r="J191" t="s">
        <v>440</v>
      </c>
      <c r="K191">
        <v>570</v>
      </c>
      <c r="L191" t="s">
        <v>1548</v>
      </c>
      <c r="M191" t="s">
        <v>1549</v>
      </c>
      <c r="N191" t="s">
        <v>443</v>
      </c>
      <c r="O191" t="s">
        <v>330</v>
      </c>
      <c r="P191" t="s">
        <v>330</v>
      </c>
      <c r="Q191" t="s">
        <v>346</v>
      </c>
      <c r="R191" t="s">
        <v>331</v>
      </c>
      <c r="S191">
        <v>570</v>
      </c>
      <c r="T191" t="s">
        <v>1547</v>
      </c>
      <c r="U191" t="s">
        <v>1547</v>
      </c>
      <c r="V191" t="s">
        <v>1550</v>
      </c>
      <c r="W191" t="s">
        <v>1546</v>
      </c>
      <c r="X191">
        <v>570</v>
      </c>
      <c r="Y191" t="s">
        <v>1551</v>
      </c>
      <c r="Z191" t="s">
        <v>1552</v>
      </c>
      <c r="AA191" t="s">
        <v>330</v>
      </c>
      <c r="AB191" t="s">
        <v>1546</v>
      </c>
      <c r="AC191">
        <v>1</v>
      </c>
      <c r="AD191" t="s">
        <v>247</v>
      </c>
      <c r="AE191">
        <v>9</v>
      </c>
      <c r="AF191" t="s">
        <v>439</v>
      </c>
      <c r="AG191">
        <v>61</v>
      </c>
      <c r="AH191" t="s">
        <v>447</v>
      </c>
      <c r="AK191" t="s">
        <v>1547</v>
      </c>
      <c r="AL191">
        <v>570</v>
      </c>
      <c r="AM191" t="s">
        <v>1550</v>
      </c>
      <c r="AN191" t="s">
        <v>1546</v>
      </c>
      <c r="AQ191" t="s">
        <v>353</v>
      </c>
      <c r="AR191" t="s">
        <v>354</v>
      </c>
      <c r="AT191" t="s">
        <v>336</v>
      </c>
      <c r="AU191" t="s">
        <v>448</v>
      </c>
      <c r="AV191" t="s">
        <v>336</v>
      </c>
    </row>
    <row r="192" spans="1:48" x14ac:dyDescent="0.25">
      <c r="A192" t="s">
        <v>1553</v>
      </c>
      <c r="B192" t="s">
        <v>1554</v>
      </c>
      <c r="C192" t="s">
        <v>1553</v>
      </c>
      <c r="D192" t="s">
        <v>332</v>
      </c>
      <c r="E192" t="s">
        <v>332</v>
      </c>
      <c r="J192" t="s">
        <v>326</v>
      </c>
      <c r="K192">
        <v>528</v>
      </c>
      <c r="L192" t="s">
        <v>1555</v>
      </c>
      <c r="M192" t="s">
        <v>1556</v>
      </c>
      <c r="N192" t="s">
        <v>329</v>
      </c>
      <c r="O192" t="s">
        <v>330</v>
      </c>
      <c r="P192" t="s">
        <v>330</v>
      </c>
      <c r="Q192" t="s">
        <v>330</v>
      </c>
      <c r="R192" t="s">
        <v>347</v>
      </c>
      <c r="S192">
        <v>528</v>
      </c>
      <c r="T192" t="s">
        <v>1554</v>
      </c>
      <c r="U192" t="s">
        <v>1554</v>
      </c>
      <c r="V192" t="s">
        <v>1557</v>
      </c>
      <c r="W192" t="s">
        <v>1553</v>
      </c>
      <c r="X192">
        <v>528</v>
      </c>
      <c r="Y192" t="s">
        <v>1558</v>
      </c>
      <c r="Z192" t="s">
        <v>1559</v>
      </c>
      <c r="AA192" t="s">
        <v>346</v>
      </c>
      <c r="AB192" t="s">
        <v>1553</v>
      </c>
      <c r="AC192">
        <v>1</v>
      </c>
      <c r="AD192" t="s">
        <v>247</v>
      </c>
      <c r="AE192">
        <v>150</v>
      </c>
      <c r="AF192" t="s">
        <v>332</v>
      </c>
      <c r="AG192">
        <v>155</v>
      </c>
      <c r="AH192" t="s">
        <v>484</v>
      </c>
      <c r="AK192" t="s">
        <v>1554</v>
      </c>
      <c r="AL192">
        <v>528</v>
      </c>
      <c r="AM192" t="s">
        <v>1557</v>
      </c>
      <c r="AN192" t="s">
        <v>1553</v>
      </c>
      <c r="AR192" t="s">
        <v>335</v>
      </c>
      <c r="AT192" t="s">
        <v>336</v>
      </c>
      <c r="AU192" t="s">
        <v>485</v>
      </c>
      <c r="AV192" t="s">
        <v>336</v>
      </c>
    </row>
    <row r="193" spans="1:48" x14ac:dyDescent="0.25">
      <c r="A193" t="s">
        <v>1560</v>
      </c>
      <c r="B193" t="s">
        <v>1561</v>
      </c>
      <c r="C193" t="s">
        <v>1560</v>
      </c>
      <c r="D193" t="s">
        <v>332</v>
      </c>
      <c r="E193" t="s">
        <v>332</v>
      </c>
      <c r="J193" t="s">
        <v>326</v>
      </c>
      <c r="K193">
        <v>578</v>
      </c>
      <c r="L193" t="s">
        <v>1562</v>
      </c>
      <c r="M193" t="s">
        <v>1563</v>
      </c>
      <c r="N193" t="s">
        <v>329</v>
      </c>
      <c r="O193" t="s">
        <v>330</v>
      </c>
      <c r="P193" t="s">
        <v>330</v>
      </c>
      <c r="Q193" t="s">
        <v>330</v>
      </c>
      <c r="R193" t="s">
        <v>347</v>
      </c>
      <c r="S193">
        <v>578</v>
      </c>
      <c r="T193" t="s">
        <v>1561</v>
      </c>
      <c r="U193" t="s">
        <v>1561</v>
      </c>
      <c r="V193" t="s">
        <v>1564</v>
      </c>
      <c r="W193" t="s">
        <v>1560</v>
      </c>
      <c r="X193">
        <v>578</v>
      </c>
      <c r="Y193" t="s">
        <v>1565</v>
      </c>
      <c r="Z193" t="s">
        <v>1566</v>
      </c>
      <c r="AA193" t="s">
        <v>346</v>
      </c>
      <c r="AB193" t="s">
        <v>1560</v>
      </c>
      <c r="AC193">
        <v>1</v>
      </c>
      <c r="AD193" t="s">
        <v>247</v>
      </c>
      <c r="AE193">
        <v>150</v>
      </c>
      <c r="AF193" t="s">
        <v>332</v>
      </c>
      <c r="AG193">
        <v>154</v>
      </c>
      <c r="AH193" t="s">
        <v>333</v>
      </c>
      <c r="AK193" t="s">
        <v>1561</v>
      </c>
      <c r="AL193">
        <v>578</v>
      </c>
      <c r="AM193" t="s">
        <v>1564</v>
      </c>
      <c r="AN193" t="s">
        <v>1560</v>
      </c>
      <c r="AR193" t="s">
        <v>335</v>
      </c>
      <c r="AT193" t="s">
        <v>336</v>
      </c>
      <c r="AU193" t="s">
        <v>337</v>
      </c>
      <c r="AV193" t="s">
        <v>336</v>
      </c>
    </row>
    <row r="194" spans="1:48" x14ac:dyDescent="0.25">
      <c r="A194" t="s">
        <v>1567</v>
      </c>
      <c r="B194" t="s">
        <v>1568</v>
      </c>
      <c r="C194" t="s">
        <v>1567</v>
      </c>
      <c r="D194" t="s">
        <v>531</v>
      </c>
      <c r="E194" t="s">
        <v>366</v>
      </c>
      <c r="F194" t="s">
        <v>1569</v>
      </c>
      <c r="G194" t="s">
        <v>1568</v>
      </c>
      <c r="H194">
        <v>1</v>
      </c>
      <c r="I194">
        <v>1</v>
      </c>
      <c r="J194" t="s">
        <v>360</v>
      </c>
      <c r="K194">
        <v>524</v>
      </c>
      <c r="L194" t="s">
        <v>1569</v>
      </c>
      <c r="M194" t="s">
        <v>1570</v>
      </c>
      <c r="N194" t="s">
        <v>361</v>
      </c>
      <c r="O194" t="s">
        <v>346</v>
      </c>
      <c r="P194" t="s">
        <v>346</v>
      </c>
      <c r="Q194" t="s">
        <v>330</v>
      </c>
      <c r="R194" t="s">
        <v>362</v>
      </c>
      <c r="S194">
        <v>524</v>
      </c>
      <c r="T194" t="s">
        <v>1568</v>
      </c>
      <c r="U194" t="s">
        <v>1568</v>
      </c>
      <c r="V194" t="s">
        <v>1571</v>
      </c>
      <c r="W194" t="s">
        <v>1567</v>
      </c>
      <c r="X194">
        <v>524</v>
      </c>
      <c r="Y194" t="s">
        <v>1572</v>
      </c>
      <c r="Z194" t="s">
        <v>1573</v>
      </c>
      <c r="AA194" t="s">
        <v>346</v>
      </c>
      <c r="AB194" t="s">
        <v>1567</v>
      </c>
      <c r="AC194">
        <v>1</v>
      </c>
      <c r="AD194" t="s">
        <v>247</v>
      </c>
      <c r="AE194">
        <v>142</v>
      </c>
      <c r="AF194" t="s">
        <v>246</v>
      </c>
      <c r="AG194">
        <v>34</v>
      </c>
      <c r="AH194" t="s">
        <v>366</v>
      </c>
      <c r="AK194" t="s">
        <v>1568</v>
      </c>
      <c r="AL194">
        <v>524</v>
      </c>
      <c r="AM194" t="s">
        <v>1571</v>
      </c>
      <c r="AN194" t="s">
        <v>1567</v>
      </c>
      <c r="AO194" t="s">
        <v>353</v>
      </c>
      <c r="AP194" t="s">
        <v>353</v>
      </c>
      <c r="AR194" t="s">
        <v>354</v>
      </c>
      <c r="AT194" t="s">
        <v>336</v>
      </c>
      <c r="AU194" t="s">
        <v>361</v>
      </c>
      <c r="AV194" t="s">
        <v>336</v>
      </c>
    </row>
    <row r="195" spans="1:48" x14ac:dyDescent="0.25">
      <c r="A195" t="s">
        <v>1574</v>
      </c>
      <c r="B195" t="s">
        <v>1575</v>
      </c>
      <c r="C195" t="s">
        <v>1574</v>
      </c>
      <c r="D195" t="s">
        <v>469</v>
      </c>
      <c r="E195" t="s">
        <v>439</v>
      </c>
      <c r="J195" t="s">
        <v>440</v>
      </c>
      <c r="K195">
        <v>520</v>
      </c>
      <c r="L195" t="s">
        <v>1576</v>
      </c>
      <c r="M195" t="s">
        <v>1575</v>
      </c>
      <c r="N195" t="s">
        <v>443</v>
      </c>
      <c r="O195" t="s">
        <v>330</v>
      </c>
      <c r="P195" t="s">
        <v>330</v>
      </c>
      <c r="Q195" t="s">
        <v>346</v>
      </c>
      <c r="R195" t="s">
        <v>331</v>
      </c>
      <c r="S195">
        <v>520</v>
      </c>
      <c r="T195" t="s">
        <v>1575</v>
      </c>
      <c r="U195" t="s">
        <v>1575</v>
      </c>
      <c r="V195" t="s">
        <v>1577</v>
      </c>
      <c r="W195" t="s">
        <v>1574</v>
      </c>
      <c r="X195">
        <v>520</v>
      </c>
      <c r="Y195" t="s">
        <v>1578</v>
      </c>
      <c r="Z195" t="s">
        <v>1579</v>
      </c>
      <c r="AA195" t="s">
        <v>346</v>
      </c>
      <c r="AB195" t="s">
        <v>1574</v>
      </c>
      <c r="AC195">
        <v>1</v>
      </c>
      <c r="AD195" t="s">
        <v>247</v>
      </c>
      <c r="AE195">
        <v>9</v>
      </c>
      <c r="AF195" t="s">
        <v>439</v>
      </c>
      <c r="AG195">
        <v>57</v>
      </c>
      <c r="AH195" t="s">
        <v>938</v>
      </c>
      <c r="AK195" t="s">
        <v>1575</v>
      </c>
      <c r="AL195">
        <v>520</v>
      </c>
      <c r="AM195" t="s">
        <v>1577</v>
      </c>
      <c r="AN195" t="s">
        <v>1574</v>
      </c>
      <c r="AQ195" t="s">
        <v>353</v>
      </c>
      <c r="AR195" t="s">
        <v>354</v>
      </c>
      <c r="AT195" t="s">
        <v>336</v>
      </c>
      <c r="AU195" t="s">
        <v>944</v>
      </c>
      <c r="AV195" t="s">
        <v>336</v>
      </c>
    </row>
    <row r="196" spans="1:48" x14ac:dyDescent="0.25">
      <c r="A196" t="s">
        <v>1580</v>
      </c>
      <c r="B196" t="s">
        <v>1581</v>
      </c>
      <c r="C196" t="s">
        <v>1580</v>
      </c>
      <c r="D196" t="s">
        <v>469</v>
      </c>
      <c r="E196" t="s">
        <v>439</v>
      </c>
      <c r="F196" t="s">
        <v>1582</v>
      </c>
      <c r="G196" t="s">
        <v>1581</v>
      </c>
      <c r="H196">
        <v>1</v>
      </c>
      <c r="I196">
        <v>1</v>
      </c>
      <c r="J196" t="s">
        <v>440</v>
      </c>
      <c r="K196">
        <v>554</v>
      </c>
      <c r="L196" t="s">
        <v>1582</v>
      </c>
      <c r="M196" t="s">
        <v>1583</v>
      </c>
      <c r="N196" t="s">
        <v>329</v>
      </c>
      <c r="O196" t="s">
        <v>330</v>
      </c>
      <c r="P196" t="s">
        <v>330</v>
      </c>
      <c r="Q196" t="s">
        <v>330</v>
      </c>
      <c r="R196" t="s">
        <v>347</v>
      </c>
      <c r="S196">
        <v>554</v>
      </c>
      <c r="T196" t="s">
        <v>1581</v>
      </c>
      <c r="U196" t="s">
        <v>1581</v>
      </c>
      <c r="V196" t="s">
        <v>1584</v>
      </c>
      <c r="W196" t="s">
        <v>1580</v>
      </c>
      <c r="X196">
        <v>554</v>
      </c>
      <c r="Y196" t="s">
        <v>1585</v>
      </c>
      <c r="Z196" t="s">
        <v>1586</v>
      </c>
      <c r="AA196" t="s">
        <v>346</v>
      </c>
      <c r="AB196" t="s">
        <v>1580</v>
      </c>
      <c r="AC196">
        <v>1</v>
      </c>
      <c r="AD196" t="s">
        <v>247</v>
      </c>
      <c r="AE196">
        <v>9</v>
      </c>
      <c r="AF196" t="s">
        <v>439</v>
      </c>
      <c r="AG196">
        <v>53</v>
      </c>
      <c r="AH196" t="s">
        <v>475</v>
      </c>
      <c r="AK196" t="s">
        <v>1581</v>
      </c>
      <c r="AL196">
        <v>554</v>
      </c>
      <c r="AM196" t="s">
        <v>1584</v>
      </c>
      <c r="AN196" t="s">
        <v>1580</v>
      </c>
      <c r="AR196" t="s">
        <v>335</v>
      </c>
      <c r="AT196" t="s">
        <v>336</v>
      </c>
      <c r="AU196" t="s">
        <v>476</v>
      </c>
      <c r="AV196" t="s">
        <v>336</v>
      </c>
    </row>
    <row r="197" spans="1:48" x14ac:dyDescent="0.25">
      <c r="A197" t="s">
        <v>1587</v>
      </c>
      <c r="B197" t="s">
        <v>1588</v>
      </c>
      <c r="C197" t="s">
        <v>1587</v>
      </c>
      <c r="D197" t="s">
        <v>357</v>
      </c>
      <c r="E197" t="s">
        <v>358</v>
      </c>
      <c r="F197" t="s">
        <v>1589</v>
      </c>
      <c r="G197" t="s">
        <v>1588</v>
      </c>
      <c r="H197">
        <v>1</v>
      </c>
      <c r="I197">
        <v>1</v>
      </c>
      <c r="J197" t="s">
        <v>360</v>
      </c>
      <c r="K197">
        <v>512</v>
      </c>
      <c r="L197" t="s">
        <v>1589</v>
      </c>
      <c r="M197" t="s">
        <v>1588</v>
      </c>
      <c r="N197" t="s">
        <v>416</v>
      </c>
      <c r="O197" t="s">
        <v>330</v>
      </c>
      <c r="P197" t="s">
        <v>330</v>
      </c>
      <c r="Q197" t="s">
        <v>330</v>
      </c>
      <c r="R197" t="s">
        <v>424</v>
      </c>
      <c r="S197">
        <v>512</v>
      </c>
      <c r="T197" t="s">
        <v>1588</v>
      </c>
      <c r="U197" t="s">
        <v>1588</v>
      </c>
      <c r="V197" t="s">
        <v>1590</v>
      </c>
      <c r="W197" t="s">
        <v>1587</v>
      </c>
      <c r="X197">
        <v>512</v>
      </c>
      <c r="Y197" t="s">
        <v>1591</v>
      </c>
      <c r="Z197" t="s">
        <v>1592</v>
      </c>
      <c r="AA197" t="s">
        <v>346</v>
      </c>
      <c r="AB197" t="s">
        <v>1587</v>
      </c>
      <c r="AC197">
        <v>1</v>
      </c>
      <c r="AD197" t="s">
        <v>247</v>
      </c>
      <c r="AE197">
        <v>142</v>
      </c>
      <c r="AF197" t="s">
        <v>246</v>
      </c>
      <c r="AG197">
        <v>145</v>
      </c>
      <c r="AH197" t="s">
        <v>420</v>
      </c>
      <c r="AK197" t="s">
        <v>1588</v>
      </c>
      <c r="AL197">
        <v>512</v>
      </c>
      <c r="AM197" t="s">
        <v>1590</v>
      </c>
      <c r="AN197" t="s">
        <v>1587</v>
      </c>
      <c r="AR197" t="s">
        <v>354</v>
      </c>
      <c r="AT197" t="s">
        <v>336</v>
      </c>
      <c r="AU197" t="s">
        <v>416</v>
      </c>
      <c r="AV197" t="s">
        <v>336</v>
      </c>
    </row>
    <row r="198" spans="1:48" x14ac:dyDescent="0.25">
      <c r="A198" t="s">
        <v>1593</v>
      </c>
      <c r="B198" t="s">
        <v>1594</v>
      </c>
      <c r="C198" t="s">
        <v>1593</v>
      </c>
      <c r="D198" t="s">
        <v>357</v>
      </c>
      <c r="E198" t="s">
        <v>358</v>
      </c>
      <c r="F198" t="s">
        <v>1595</v>
      </c>
      <c r="G198" t="s">
        <v>1594</v>
      </c>
      <c r="H198">
        <v>1</v>
      </c>
      <c r="I198">
        <v>1</v>
      </c>
      <c r="J198" t="s">
        <v>360</v>
      </c>
      <c r="K198">
        <v>586</v>
      </c>
      <c r="L198" t="s">
        <v>1595</v>
      </c>
      <c r="M198" t="s">
        <v>1594</v>
      </c>
      <c r="N198" t="s">
        <v>361</v>
      </c>
      <c r="O198" t="s">
        <v>330</v>
      </c>
      <c r="P198" t="s">
        <v>330</v>
      </c>
      <c r="Q198" t="s">
        <v>330</v>
      </c>
      <c r="R198" t="s">
        <v>362</v>
      </c>
      <c r="S198">
        <v>586</v>
      </c>
      <c r="T198" t="s">
        <v>1594</v>
      </c>
      <c r="U198" t="s">
        <v>1594</v>
      </c>
      <c r="V198" t="s">
        <v>1596</v>
      </c>
      <c r="W198" t="s">
        <v>1593</v>
      </c>
      <c r="X198">
        <v>586</v>
      </c>
      <c r="Y198" t="s">
        <v>1597</v>
      </c>
      <c r="Z198" t="s">
        <v>1598</v>
      </c>
      <c r="AA198" t="s">
        <v>346</v>
      </c>
      <c r="AB198" t="s">
        <v>1593</v>
      </c>
      <c r="AC198">
        <v>1</v>
      </c>
      <c r="AD198" t="s">
        <v>247</v>
      </c>
      <c r="AE198">
        <v>142</v>
      </c>
      <c r="AF198" t="s">
        <v>246</v>
      </c>
      <c r="AG198">
        <v>34</v>
      </c>
      <c r="AH198" t="s">
        <v>366</v>
      </c>
      <c r="AK198" t="s">
        <v>1594</v>
      </c>
      <c r="AL198">
        <v>586</v>
      </c>
      <c r="AM198" t="s">
        <v>1596</v>
      </c>
      <c r="AN198" t="s">
        <v>1593</v>
      </c>
      <c r="AR198" t="s">
        <v>354</v>
      </c>
      <c r="AT198" t="s">
        <v>336</v>
      </c>
      <c r="AU198" t="s">
        <v>361</v>
      </c>
      <c r="AV198" t="s">
        <v>336</v>
      </c>
    </row>
    <row r="199" spans="1:48" x14ac:dyDescent="0.25">
      <c r="A199" t="s">
        <v>1599</v>
      </c>
      <c r="B199" t="s">
        <v>1600</v>
      </c>
      <c r="C199" t="s">
        <v>1599</v>
      </c>
      <c r="D199" t="s">
        <v>351</v>
      </c>
      <c r="E199" t="s">
        <v>342</v>
      </c>
      <c r="F199" t="s">
        <v>1601</v>
      </c>
      <c r="G199" t="s">
        <v>1600</v>
      </c>
      <c r="H199">
        <v>1</v>
      </c>
      <c r="I199">
        <v>1</v>
      </c>
      <c r="J199" t="s">
        <v>343</v>
      </c>
      <c r="K199">
        <v>591</v>
      </c>
      <c r="L199" t="s">
        <v>1601</v>
      </c>
      <c r="M199" t="s">
        <v>1600</v>
      </c>
      <c r="N199" t="s">
        <v>345</v>
      </c>
      <c r="O199" t="s">
        <v>330</v>
      </c>
      <c r="P199" t="s">
        <v>330</v>
      </c>
      <c r="Q199" t="s">
        <v>330</v>
      </c>
      <c r="R199" t="s">
        <v>424</v>
      </c>
      <c r="S199">
        <v>591</v>
      </c>
      <c r="T199" t="s">
        <v>1600</v>
      </c>
      <c r="U199" t="s">
        <v>1600</v>
      </c>
      <c r="V199" t="s">
        <v>1602</v>
      </c>
      <c r="W199" t="s">
        <v>1599</v>
      </c>
      <c r="X199">
        <v>591</v>
      </c>
      <c r="Y199" t="s">
        <v>1603</v>
      </c>
      <c r="Z199" t="s">
        <v>1604</v>
      </c>
      <c r="AA199" t="s">
        <v>346</v>
      </c>
      <c r="AB199" t="s">
        <v>1599</v>
      </c>
      <c r="AC199">
        <v>1</v>
      </c>
      <c r="AD199" t="s">
        <v>247</v>
      </c>
      <c r="AE199">
        <v>19</v>
      </c>
      <c r="AF199" t="s">
        <v>351</v>
      </c>
      <c r="AG199">
        <v>419</v>
      </c>
      <c r="AH199" t="s">
        <v>342</v>
      </c>
      <c r="AI199">
        <v>13</v>
      </c>
      <c r="AJ199" t="s">
        <v>585</v>
      </c>
      <c r="AK199" t="s">
        <v>1600</v>
      </c>
      <c r="AL199">
        <v>591</v>
      </c>
      <c r="AM199" t="s">
        <v>1602</v>
      </c>
      <c r="AN199" t="s">
        <v>1599</v>
      </c>
      <c r="AR199" t="s">
        <v>354</v>
      </c>
      <c r="AT199" t="s">
        <v>336</v>
      </c>
      <c r="AU199" t="s">
        <v>586</v>
      </c>
      <c r="AV199" t="s">
        <v>336</v>
      </c>
    </row>
    <row r="200" spans="1:48" x14ac:dyDescent="0.25">
      <c r="A200" t="s">
        <v>1605</v>
      </c>
      <c r="B200" t="s">
        <v>1606</v>
      </c>
      <c r="C200" t="s">
        <v>1605</v>
      </c>
      <c r="E200" t="s">
        <v>439</v>
      </c>
      <c r="G200" t="s">
        <v>1606</v>
      </c>
      <c r="J200" t="s">
        <v>440</v>
      </c>
      <c r="K200">
        <v>612</v>
      </c>
      <c r="L200" t="s">
        <v>1607</v>
      </c>
      <c r="M200" t="s">
        <v>1606</v>
      </c>
      <c r="N200" t="s">
        <v>443</v>
      </c>
      <c r="O200" t="s">
        <v>330</v>
      </c>
      <c r="P200" t="s">
        <v>330</v>
      </c>
      <c r="Q200" t="s">
        <v>330</v>
      </c>
      <c r="R200" t="s">
        <v>331</v>
      </c>
      <c r="S200">
        <v>612</v>
      </c>
      <c r="T200" t="s">
        <v>1606</v>
      </c>
      <c r="U200" t="s">
        <v>1606</v>
      </c>
      <c r="V200" t="s">
        <v>1608</v>
      </c>
      <c r="W200" t="s">
        <v>1605</v>
      </c>
      <c r="X200">
        <v>612</v>
      </c>
      <c r="Y200" t="s">
        <v>1609</v>
      </c>
      <c r="Z200" t="s">
        <v>1610</v>
      </c>
      <c r="AA200" t="s">
        <v>330</v>
      </c>
      <c r="AB200" t="s">
        <v>1605</v>
      </c>
      <c r="AC200">
        <v>1</v>
      </c>
      <c r="AD200" t="s">
        <v>247</v>
      </c>
      <c r="AE200">
        <v>9</v>
      </c>
      <c r="AF200" t="s">
        <v>439</v>
      </c>
      <c r="AG200">
        <v>61</v>
      </c>
      <c r="AH200" t="s">
        <v>447</v>
      </c>
      <c r="AK200" t="s">
        <v>1606</v>
      </c>
      <c r="AL200">
        <v>612</v>
      </c>
      <c r="AM200" t="s">
        <v>1608</v>
      </c>
      <c r="AN200" t="s">
        <v>1605</v>
      </c>
      <c r="AR200" t="s">
        <v>354</v>
      </c>
      <c r="AT200" t="s">
        <v>336</v>
      </c>
      <c r="AU200" t="s">
        <v>448</v>
      </c>
      <c r="AV200" t="s">
        <v>336</v>
      </c>
    </row>
    <row r="201" spans="1:48" x14ac:dyDescent="0.25">
      <c r="A201" t="s">
        <v>1611</v>
      </c>
      <c r="B201" t="s">
        <v>1612</v>
      </c>
      <c r="C201" t="s">
        <v>1611</v>
      </c>
      <c r="D201" t="s">
        <v>351</v>
      </c>
      <c r="E201" t="s">
        <v>342</v>
      </c>
      <c r="F201" t="s">
        <v>1613</v>
      </c>
      <c r="G201" t="s">
        <v>1612</v>
      </c>
      <c r="H201">
        <v>1</v>
      </c>
      <c r="I201">
        <v>1</v>
      </c>
      <c r="J201" t="s">
        <v>343</v>
      </c>
      <c r="K201">
        <v>604</v>
      </c>
      <c r="L201" t="s">
        <v>1613</v>
      </c>
      <c r="M201" t="s">
        <v>1614</v>
      </c>
      <c r="N201" t="s">
        <v>345</v>
      </c>
      <c r="O201" t="s">
        <v>330</v>
      </c>
      <c r="P201" t="s">
        <v>330</v>
      </c>
      <c r="Q201" t="s">
        <v>330</v>
      </c>
      <c r="R201" t="s">
        <v>395</v>
      </c>
      <c r="S201">
        <v>604</v>
      </c>
      <c r="T201" t="s">
        <v>1612</v>
      </c>
      <c r="U201" t="s">
        <v>1612</v>
      </c>
      <c r="V201" t="s">
        <v>1615</v>
      </c>
      <c r="W201" t="s">
        <v>1611</v>
      </c>
      <c r="X201">
        <v>604</v>
      </c>
      <c r="Y201" t="s">
        <v>1616</v>
      </c>
      <c r="Z201" t="s">
        <v>1617</v>
      </c>
      <c r="AA201" t="s">
        <v>346</v>
      </c>
      <c r="AB201" t="s">
        <v>1611</v>
      </c>
      <c r="AC201">
        <v>1</v>
      </c>
      <c r="AD201" t="s">
        <v>247</v>
      </c>
      <c r="AE201">
        <v>19</v>
      </c>
      <c r="AF201" t="s">
        <v>351</v>
      </c>
      <c r="AG201">
        <v>419</v>
      </c>
      <c r="AH201" t="s">
        <v>342</v>
      </c>
      <c r="AI201">
        <v>5</v>
      </c>
      <c r="AJ201" t="s">
        <v>428</v>
      </c>
      <c r="AK201" t="s">
        <v>1612</v>
      </c>
      <c r="AL201">
        <v>604</v>
      </c>
      <c r="AM201" t="s">
        <v>1615</v>
      </c>
      <c r="AN201" t="s">
        <v>1611</v>
      </c>
      <c r="AR201" t="s">
        <v>354</v>
      </c>
      <c r="AT201" t="s">
        <v>336</v>
      </c>
      <c r="AU201" t="s">
        <v>429</v>
      </c>
      <c r="AV201" t="s">
        <v>336</v>
      </c>
    </row>
    <row r="202" spans="1:48" x14ac:dyDescent="0.25">
      <c r="A202" t="s">
        <v>1618</v>
      </c>
      <c r="B202" t="s">
        <v>1619</v>
      </c>
      <c r="C202" t="s">
        <v>1618</v>
      </c>
      <c r="D202" t="s">
        <v>469</v>
      </c>
      <c r="E202" t="s">
        <v>624</v>
      </c>
      <c r="F202" t="s">
        <v>1620</v>
      </c>
      <c r="G202" t="s">
        <v>1619</v>
      </c>
      <c r="H202">
        <v>1</v>
      </c>
      <c r="I202">
        <v>1</v>
      </c>
      <c r="J202" t="s">
        <v>360</v>
      </c>
      <c r="K202">
        <v>608</v>
      </c>
      <c r="L202" t="s">
        <v>1620</v>
      </c>
      <c r="M202" t="s">
        <v>1619</v>
      </c>
      <c r="N202" t="s">
        <v>628</v>
      </c>
      <c r="O202" t="s">
        <v>330</v>
      </c>
      <c r="P202" t="s">
        <v>330</v>
      </c>
      <c r="Q202" t="s">
        <v>330</v>
      </c>
      <c r="R202" t="s">
        <v>395</v>
      </c>
      <c r="S202">
        <v>608</v>
      </c>
      <c r="T202" t="s">
        <v>1619</v>
      </c>
      <c r="U202" t="s">
        <v>1619</v>
      </c>
      <c r="V202" t="s">
        <v>1621</v>
      </c>
      <c r="W202" t="s">
        <v>1618</v>
      </c>
      <c r="X202">
        <v>608</v>
      </c>
      <c r="Y202" t="s">
        <v>1622</v>
      </c>
      <c r="Z202" t="s">
        <v>1623</v>
      </c>
      <c r="AA202" t="s">
        <v>346</v>
      </c>
      <c r="AB202" t="s">
        <v>1618</v>
      </c>
      <c r="AC202">
        <v>1</v>
      </c>
      <c r="AD202" t="s">
        <v>247</v>
      </c>
      <c r="AE202">
        <v>142</v>
      </c>
      <c r="AF202" t="s">
        <v>246</v>
      </c>
      <c r="AG202">
        <v>35</v>
      </c>
      <c r="AH202" t="s">
        <v>624</v>
      </c>
      <c r="AK202" t="s">
        <v>1619</v>
      </c>
      <c r="AL202">
        <v>608</v>
      </c>
      <c r="AM202" t="s">
        <v>1621</v>
      </c>
      <c r="AN202" t="s">
        <v>1618</v>
      </c>
      <c r="AR202" t="s">
        <v>354</v>
      </c>
      <c r="AT202" t="s">
        <v>336</v>
      </c>
      <c r="AU202" t="s">
        <v>628</v>
      </c>
      <c r="AV202" t="s">
        <v>336</v>
      </c>
    </row>
    <row r="203" spans="1:48" x14ac:dyDescent="0.25">
      <c r="A203" t="s">
        <v>1624</v>
      </c>
      <c r="B203" t="s">
        <v>1626</v>
      </c>
      <c r="C203" t="s">
        <v>1624</v>
      </c>
      <c r="F203" t="s">
        <v>1625</v>
      </c>
      <c r="G203" t="s">
        <v>1626</v>
      </c>
      <c r="H203">
        <v>1</v>
      </c>
      <c r="I203">
        <v>1</v>
      </c>
      <c r="W203" t="s">
        <v>1624</v>
      </c>
      <c r="AB203" t="s">
        <v>1624</v>
      </c>
      <c r="AT203" t="s">
        <v>411</v>
      </c>
      <c r="AV203" t="s">
        <v>411</v>
      </c>
    </row>
    <row r="204" spans="1:48" x14ac:dyDescent="0.25">
      <c r="A204" t="s">
        <v>1627</v>
      </c>
      <c r="B204" t="s">
        <v>1628</v>
      </c>
      <c r="C204" t="s">
        <v>1627</v>
      </c>
      <c r="D204" t="s">
        <v>469</v>
      </c>
      <c r="E204" t="s">
        <v>439</v>
      </c>
      <c r="J204" t="s">
        <v>440</v>
      </c>
      <c r="K204">
        <v>585</v>
      </c>
      <c r="L204" t="s">
        <v>1629</v>
      </c>
      <c r="M204" t="s">
        <v>1630</v>
      </c>
      <c r="N204" t="s">
        <v>443</v>
      </c>
      <c r="O204" t="s">
        <v>330</v>
      </c>
      <c r="P204" t="s">
        <v>330</v>
      </c>
      <c r="Q204" t="s">
        <v>346</v>
      </c>
      <c r="R204" t="s">
        <v>424</v>
      </c>
      <c r="S204">
        <v>585</v>
      </c>
      <c r="T204" t="s">
        <v>1628</v>
      </c>
      <c r="U204" t="s">
        <v>1628</v>
      </c>
      <c r="V204" t="s">
        <v>1631</v>
      </c>
      <c r="W204" t="s">
        <v>1627</v>
      </c>
      <c r="X204">
        <v>585</v>
      </c>
      <c r="Y204" t="s">
        <v>1632</v>
      </c>
      <c r="Z204" t="s">
        <v>1633</v>
      </c>
      <c r="AA204" t="s">
        <v>346</v>
      </c>
      <c r="AB204" t="s">
        <v>1627</v>
      </c>
      <c r="AC204">
        <v>1</v>
      </c>
      <c r="AD204" t="s">
        <v>247</v>
      </c>
      <c r="AE204">
        <v>9</v>
      </c>
      <c r="AF204" t="s">
        <v>439</v>
      </c>
      <c r="AG204">
        <v>57</v>
      </c>
      <c r="AH204" t="s">
        <v>938</v>
      </c>
      <c r="AK204" t="s">
        <v>1628</v>
      </c>
      <c r="AL204">
        <v>585</v>
      </c>
      <c r="AM204" t="s">
        <v>1631</v>
      </c>
      <c r="AN204" t="s">
        <v>1627</v>
      </c>
      <c r="AQ204" t="s">
        <v>353</v>
      </c>
      <c r="AR204" t="s">
        <v>354</v>
      </c>
      <c r="AT204" t="s">
        <v>336</v>
      </c>
      <c r="AU204" t="s">
        <v>944</v>
      </c>
      <c r="AV204" t="s">
        <v>336</v>
      </c>
    </row>
    <row r="205" spans="1:48" x14ac:dyDescent="0.25">
      <c r="A205" t="s">
        <v>1634</v>
      </c>
      <c r="B205" t="s">
        <v>1635</v>
      </c>
      <c r="C205" t="s">
        <v>1634</v>
      </c>
      <c r="D205" t="s">
        <v>469</v>
      </c>
      <c r="E205" t="s">
        <v>439</v>
      </c>
      <c r="F205" t="s">
        <v>1636</v>
      </c>
      <c r="G205" t="s">
        <v>1635</v>
      </c>
      <c r="H205">
        <v>1</v>
      </c>
      <c r="I205">
        <v>1</v>
      </c>
      <c r="J205" t="s">
        <v>440</v>
      </c>
      <c r="K205">
        <v>598</v>
      </c>
      <c r="L205" t="s">
        <v>1636</v>
      </c>
      <c r="M205" t="s">
        <v>1637</v>
      </c>
      <c r="N205" t="s">
        <v>443</v>
      </c>
      <c r="O205" t="s">
        <v>330</v>
      </c>
      <c r="P205" t="s">
        <v>330</v>
      </c>
      <c r="Q205" t="s">
        <v>346</v>
      </c>
      <c r="R205" t="s">
        <v>362</v>
      </c>
      <c r="S205">
        <v>598</v>
      </c>
      <c r="T205" t="s">
        <v>1635</v>
      </c>
      <c r="U205" t="s">
        <v>1635</v>
      </c>
      <c r="V205" t="s">
        <v>1638</v>
      </c>
      <c r="W205" t="s">
        <v>1634</v>
      </c>
      <c r="X205">
        <v>598</v>
      </c>
      <c r="Y205" t="s">
        <v>1639</v>
      </c>
      <c r="Z205" t="s">
        <v>1640</v>
      </c>
      <c r="AA205" t="s">
        <v>346</v>
      </c>
      <c r="AB205" t="s">
        <v>1634</v>
      </c>
      <c r="AC205">
        <v>1</v>
      </c>
      <c r="AD205" t="s">
        <v>247</v>
      </c>
      <c r="AE205">
        <v>9</v>
      </c>
      <c r="AF205" t="s">
        <v>439</v>
      </c>
      <c r="AG205">
        <v>54</v>
      </c>
      <c r="AH205" t="s">
        <v>910</v>
      </c>
      <c r="AK205" t="s">
        <v>1635</v>
      </c>
      <c r="AL205">
        <v>598</v>
      </c>
      <c r="AM205" t="s">
        <v>1638</v>
      </c>
      <c r="AN205" t="s">
        <v>1634</v>
      </c>
      <c r="AQ205" t="s">
        <v>353</v>
      </c>
      <c r="AR205" t="s">
        <v>354</v>
      </c>
      <c r="AT205" t="s">
        <v>336</v>
      </c>
      <c r="AU205" t="s">
        <v>911</v>
      </c>
      <c r="AV205" t="s">
        <v>336</v>
      </c>
    </row>
    <row r="206" spans="1:48" x14ac:dyDescent="0.25">
      <c r="A206" t="s">
        <v>1641</v>
      </c>
      <c r="B206" t="s">
        <v>1642</v>
      </c>
      <c r="C206" t="s">
        <v>1641</v>
      </c>
      <c r="D206" t="s">
        <v>332</v>
      </c>
      <c r="E206" t="s">
        <v>332</v>
      </c>
      <c r="F206" t="s">
        <v>1643</v>
      </c>
      <c r="G206" t="s">
        <v>1642</v>
      </c>
      <c r="H206">
        <v>1</v>
      </c>
      <c r="I206">
        <v>1</v>
      </c>
      <c r="J206" t="s">
        <v>326</v>
      </c>
      <c r="K206">
        <v>616</v>
      </c>
      <c r="L206" t="s">
        <v>1643</v>
      </c>
      <c r="M206" t="s">
        <v>1644</v>
      </c>
      <c r="N206" t="s">
        <v>329</v>
      </c>
      <c r="O206" t="s">
        <v>330</v>
      </c>
      <c r="P206" t="s">
        <v>330</v>
      </c>
      <c r="Q206" t="s">
        <v>330</v>
      </c>
      <c r="R206" t="s">
        <v>424</v>
      </c>
      <c r="S206">
        <v>616</v>
      </c>
      <c r="T206" t="s">
        <v>1642</v>
      </c>
      <c r="U206" t="s">
        <v>1642</v>
      </c>
      <c r="V206" t="s">
        <v>1645</v>
      </c>
      <c r="W206" t="s">
        <v>1641</v>
      </c>
      <c r="X206">
        <v>616</v>
      </c>
      <c r="Y206" t="s">
        <v>1646</v>
      </c>
      <c r="Z206" t="s">
        <v>1647</v>
      </c>
      <c r="AA206" t="s">
        <v>346</v>
      </c>
      <c r="AB206" t="s">
        <v>1641</v>
      </c>
      <c r="AC206">
        <v>1</v>
      </c>
      <c r="AD206" t="s">
        <v>247</v>
      </c>
      <c r="AE206">
        <v>150</v>
      </c>
      <c r="AF206" t="s">
        <v>332</v>
      </c>
      <c r="AG206">
        <v>151</v>
      </c>
      <c r="AH206" t="s">
        <v>543</v>
      </c>
      <c r="AK206" t="s">
        <v>1642</v>
      </c>
      <c r="AL206">
        <v>616</v>
      </c>
      <c r="AM206" t="s">
        <v>1645</v>
      </c>
      <c r="AN206" t="s">
        <v>1641</v>
      </c>
      <c r="AR206" t="s">
        <v>335</v>
      </c>
      <c r="AT206" t="s">
        <v>336</v>
      </c>
      <c r="AU206" t="s">
        <v>544</v>
      </c>
      <c r="AV206" t="s">
        <v>336</v>
      </c>
    </row>
    <row r="207" spans="1:48" x14ac:dyDescent="0.25">
      <c r="A207" t="s">
        <v>1648</v>
      </c>
      <c r="B207" t="s">
        <v>1649</v>
      </c>
      <c r="C207" t="s">
        <v>1648</v>
      </c>
      <c r="E207" t="s">
        <v>342</v>
      </c>
      <c r="J207" t="s">
        <v>343</v>
      </c>
      <c r="K207">
        <v>630</v>
      </c>
      <c r="L207" t="s">
        <v>1650</v>
      </c>
      <c r="M207" t="s">
        <v>1651</v>
      </c>
      <c r="N207" t="s">
        <v>345</v>
      </c>
      <c r="O207" t="s">
        <v>330</v>
      </c>
      <c r="P207" t="s">
        <v>330</v>
      </c>
      <c r="Q207" t="s">
        <v>346</v>
      </c>
      <c r="R207" t="s">
        <v>424</v>
      </c>
      <c r="S207">
        <v>630</v>
      </c>
      <c r="T207" t="s">
        <v>1649</v>
      </c>
      <c r="U207" t="s">
        <v>1649</v>
      </c>
      <c r="V207" t="s">
        <v>1652</v>
      </c>
      <c r="W207" t="s">
        <v>1648</v>
      </c>
      <c r="X207">
        <v>630</v>
      </c>
      <c r="Y207" t="s">
        <v>1653</v>
      </c>
      <c r="Z207" t="s">
        <v>1654</v>
      </c>
      <c r="AA207" t="s">
        <v>330</v>
      </c>
      <c r="AB207" t="s">
        <v>1648</v>
      </c>
      <c r="AC207">
        <v>1</v>
      </c>
      <c r="AD207" t="s">
        <v>247</v>
      </c>
      <c r="AE207">
        <v>19</v>
      </c>
      <c r="AF207" t="s">
        <v>351</v>
      </c>
      <c r="AG207">
        <v>419</v>
      </c>
      <c r="AH207" t="s">
        <v>342</v>
      </c>
      <c r="AI207">
        <v>29</v>
      </c>
      <c r="AJ207" t="s">
        <v>352</v>
      </c>
      <c r="AK207" t="s">
        <v>1649</v>
      </c>
      <c r="AL207">
        <v>630</v>
      </c>
      <c r="AM207" t="s">
        <v>1652</v>
      </c>
      <c r="AN207" t="s">
        <v>1648</v>
      </c>
      <c r="AQ207" t="s">
        <v>353</v>
      </c>
      <c r="AR207" t="s">
        <v>354</v>
      </c>
      <c r="AT207" t="s">
        <v>336</v>
      </c>
      <c r="AU207" t="s">
        <v>355</v>
      </c>
      <c r="AV207" t="s">
        <v>336</v>
      </c>
    </row>
    <row r="208" spans="1:48" x14ac:dyDescent="0.25">
      <c r="A208" t="s">
        <v>1655</v>
      </c>
      <c r="B208" t="s">
        <v>1656</v>
      </c>
      <c r="C208" t="s">
        <v>1655</v>
      </c>
      <c r="J208" t="s">
        <v>360</v>
      </c>
      <c r="K208">
        <v>408</v>
      </c>
      <c r="L208" t="s">
        <v>1657</v>
      </c>
      <c r="M208" t="s">
        <v>1658</v>
      </c>
      <c r="N208" t="s">
        <v>689</v>
      </c>
      <c r="O208" t="s">
        <v>330</v>
      </c>
      <c r="P208" t="s">
        <v>330</v>
      </c>
      <c r="Q208" t="s">
        <v>330</v>
      </c>
      <c r="R208" t="s">
        <v>362</v>
      </c>
      <c r="S208">
        <v>408</v>
      </c>
      <c r="T208" t="s">
        <v>1659</v>
      </c>
      <c r="U208" t="s">
        <v>1659</v>
      </c>
      <c r="V208" t="s">
        <v>1660</v>
      </c>
      <c r="W208" t="s">
        <v>1655</v>
      </c>
      <c r="X208">
        <v>408</v>
      </c>
      <c r="Y208" t="s">
        <v>1661</v>
      </c>
      <c r="Z208" t="s">
        <v>1662</v>
      </c>
      <c r="AA208" t="s">
        <v>346</v>
      </c>
      <c r="AB208" t="s">
        <v>1655</v>
      </c>
      <c r="AC208">
        <v>1</v>
      </c>
      <c r="AD208" t="s">
        <v>247</v>
      </c>
      <c r="AE208">
        <v>142</v>
      </c>
      <c r="AF208" t="s">
        <v>246</v>
      </c>
      <c r="AG208">
        <v>30</v>
      </c>
      <c r="AH208" t="s">
        <v>686</v>
      </c>
      <c r="AK208" t="s">
        <v>1656</v>
      </c>
      <c r="AL208">
        <v>408</v>
      </c>
      <c r="AM208" t="s">
        <v>1660</v>
      </c>
      <c r="AN208" t="s">
        <v>1655</v>
      </c>
      <c r="AR208" t="s">
        <v>354</v>
      </c>
      <c r="AT208" t="s">
        <v>336</v>
      </c>
      <c r="AV208" t="s">
        <v>336</v>
      </c>
    </row>
    <row r="209" spans="1:49" x14ac:dyDescent="0.25">
      <c r="A209" t="s">
        <v>1655</v>
      </c>
      <c r="B209" t="s">
        <v>1656</v>
      </c>
      <c r="C209" t="s">
        <v>1655</v>
      </c>
      <c r="S209">
        <v>409</v>
      </c>
      <c r="T209" t="s">
        <v>1663</v>
      </c>
      <c r="U209" t="s">
        <v>1659</v>
      </c>
      <c r="V209" t="s">
        <v>1660</v>
      </c>
      <c r="W209" t="s">
        <v>1655</v>
      </c>
      <c r="X209">
        <v>409</v>
      </c>
      <c r="Y209" t="s">
        <v>1664</v>
      </c>
      <c r="AB209" t="s">
        <v>1655</v>
      </c>
      <c r="AC209">
        <v>1</v>
      </c>
      <c r="AD209" t="s">
        <v>247</v>
      </c>
      <c r="AE209">
        <v>142</v>
      </c>
      <c r="AF209" t="s">
        <v>246</v>
      </c>
      <c r="AG209">
        <v>30</v>
      </c>
      <c r="AH209" t="s">
        <v>686</v>
      </c>
      <c r="AK209" t="s">
        <v>1656</v>
      </c>
      <c r="AL209">
        <v>408</v>
      </c>
      <c r="AM209" t="s">
        <v>1660</v>
      </c>
      <c r="AN209" t="s">
        <v>1655</v>
      </c>
      <c r="AR209" t="s">
        <v>354</v>
      </c>
      <c r="AT209" t="s">
        <v>336</v>
      </c>
      <c r="AU209" t="s">
        <v>689</v>
      </c>
      <c r="AV209" t="s">
        <v>336</v>
      </c>
    </row>
    <row r="210" spans="1:49" x14ac:dyDescent="0.25">
      <c r="A210" t="s">
        <v>1665</v>
      </c>
      <c r="B210" t="s">
        <v>1666</v>
      </c>
      <c r="C210" t="s">
        <v>1665</v>
      </c>
      <c r="D210" t="s">
        <v>332</v>
      </c>
      <c r="E210" t="s">
        <v>332</v>
      </c>
      <c r="F210" t="s">
        <v>1667</v>
      </c>
      <c r="G210" t="s">
        <v>1666</v>
      </c>
      <c r="H210">
        <v>1</v>
      </c>
      <c r="I210">
        <v>1</v>
      </c>
      <c r="J210" t="s">
        <v>326</v>
      </c>
      <c r="K210">
        <v>620</v>
      </c>
      <c r="L210" t="s">
        <v>1667</v>
      </c>
      <c r="M210" t="s">
        <v>1666</v>
      </c>
      <c r="N210" t="s">
        <v>329</v>
      </c>
      <c r="O210" t="s">
        <v>330</v>
      </c>
      <c r="P210" t="s">
        <v>330</v>
      </c>
      <c r="Q210" t="s">
        <v>330</v>
      </c>
      <c r="R210" t="s">
        <v>347</v>
      </c>
      <c r="S210">
        <v>620</v>
      </c>
      <c r="T210" t="s">
        <v>1666</v>
      </c>
      <c r="U210" t="s">
        <v>1666</v>
      </c>
      <c r="V210" t="s">
        <v>1668</v>
      </c>
      <c r="W210" t="s">
        <v>1665</v>
      </c>
      <c r="X210">
        <v>620</v>
      </c>
      <c r="Y210" t="s">
        <v>1669</v>
      </c>
      <c r="Z210" t="s">
        <v>1670</v>
      </c>
      <c r="AA210" t="s">
        <v>346</v>
      </c>
      <c r="AB210" t="s">
        <v>1665</v>
      </c>
      <c r="AC210">
        <v>1</v>
      </c>
      <c r="AD210" t="s">
        <v>247</v>
      </c>
      <c r="AE210">
        <v>150</v>
      </c>
      <c r="AF210" t="s">
        <v>332</v>
      </c>
      <c r="AG210">
        <v>39</v>
      </c>
      <c r="AH210" t="s">
        <v>399</v>
      </c>
      <c r="AK210" t="s">
        <v>1666</v>
      </c>
      <c r="AL210">
        <v>620</v>
      </c>
      <c r="AM210" t="s">
        <v>1668</v>
      </c>
      <c r="AN210" t="s">
        <v>1665</v>
      </c>
      <c r="AR210" t="s">
        <v>335</v>
      </c>
      <c r="AT210" t="s">
        <v>336</v>
      </c>
      <c r="AU210" t="s">
        <v>400</v>
      </c>
      <c r="AV210" t="s">
        <v>336</v>
      </c>
    </row>
    <row r="211" spans="1:49" x14ac:dyDescent="0.25">
      <c r="A211" t="s">
        <v>1671</v>
      </c>
      <c r="B211" t="s">
        <v>1672</v>
      </c>
      <c r="C211" t="s">
        <v>1671</v>
      </c>
      <c r="D211" t="s">
        <v>351</v>
      </c>
      <c r="E211" t="s">
        <v>342</v>
      </c>
      <c r="J211" t="s">
        <v>343</v>
      </c>
      <c r="K211">
        <v>600</v>
      </c>
      <c r="L211" t="s">
        <v>1673</v>
      </c>
      <c r="M211" t="s">
        <v>1672</v>
      </c>
      <c r="N211" t="s">
        <v>345</v>
      </c>
      <c r="O211" t="s">
        <v>330</v>
      </c>
      <c r="P211" t="s">
        <v>346</v>
      </c>
      <c r="Q211" t="s">
        <v>330</v>
      </c>
      <c r="R211" t="s">
        <v>395</v>
      </c>
      <c r="S211">
        <v>600</v>
      </c>
      <c r="T211" t="s">
        <v>1672</v>
      </c>
      <c r="U211" t="s">
        <v>1672</v>
      </c>
      <c r="V211" t="s">
        <v>1674</v>
      </c>
      <c r="W211" t="s">
        <v>1671</v>
      </c>
      <c r="X211">
        <v>600</v>
      </c>
      <c r="Y211" t="s">
        <v>1675</v>
      </c>
      <c r="Z211" t="s">
        <v>1676</v>
      </c>
      <c r="AA211" t="s">
        <v>346</v>
      </c>
      <c r="AB211" t="s">
        <v>1671</v>
      </c>
      <c r="AC211">
        <v>1</v>
      </c>
      <c r="AD211" t="s">
        <v>247</v>
      </c>
      <c r="AE211">
        <v>19</v>
      </c>
      <c r="AF211" t="s">
        <v>351</v>
      </c>
      <c r="AG211">
        <v>419</v>
      </c>
      <c r="AH211" t="s">
        <v>342</v>
      </c>
      <c r="AI211">
        <v>5</v>
      </c>
      <c r="AJ211" t="s">
        <v>428</v>
      </c>
      <c r="AK211" t="s">
        <v>1672</v>
      </c>
      <c r="AL211">
        <v>600</v>
      </c>
      <c r="AM211" t="s">
        <v>1674</v>
      </c>
      <c r="AN211" t="s">
        <v>1671</v>
      </c>
      <c r="AP211" t="s">
        <v>353</v>
      </c>
      <c r="AR211" t="s">
        <v>354</v>
      </c>
      <c r="AT211" t="s">
        <v>336</v>
      </c>
      <c r="AU211" t="s">
        <v>429</v>
      </c>
      <c r="AV211" t="s">
        <v>336</v>
      </c>
    </row>
    <row r="212" spans="1:49" x14ac:dyDescent="0.25">
      <c r="A212" t="s">
        <v>1677</v>
      </c>
      <c r="B212" t="s">
        <v>1678</v>
      </c>
      <c r="C212" t="s">
        <v>1677</v>
      </c>
      <c r="J212" t="s">
        <v>360</v>
      </c>
      <c r="K212">
        <v>275</v>
      </c>
      <c r="L212" t="s">
        <v>1679</v>
      </c>
      <c r="M212" t="s">
        <v>1680</v>
      </c>
      <c r="N212" t="s">
        <v>416</v>
      </c>
      <c r="O212" t="s">
        <v>330</v>
      </c>
      <c r="P212" t="s">
        <v>330</v>
      </c>
      <c r="Q212" t="s">
        <v>330</v>
      </c>
      <c r="R212" t="s">
        <v>331</v>
      </c>
      <c r="S212">
        <v>275</v>
      </c>
      <c r="T212" t="s">
        <v>1626</v>
      </c>
      <c r="U212" t="s">
        <v>1681</v>
      </c>
      <c r="V212" t="s">
        <v>1678</v>
      </c>
      <c r="W212" t="s">
        <v>1682</v>
      </c>
      <c r="X212" t="s">
        <v>1677</v>
      </c>
      <c r="Y212">
        <v>275</v>
      </c>
      <c r="Z212" t="s">
        <v>1683</v>
      </c>
      <c r="AA212" t="s">
        <v>1684</v>
      </c>
      <c r="AB212" t="s">
        <v>330</v>
      </c>
      <c r="AC212" t="s">
        <v>1677</v>
      </c>
      <c r="AD212">
        <v>1</v>
      </c>
      <c r="AE212" t="s">
        <v>247</v>
      </c>
      <c r="AF212">
        <v>142</v>
      </c>
      <c r="AG212" t="s">
        <v>246</v>
      </c>
      <c r="AH212">
        <v>145</v>
      </c>
      <c r="AI212" t="s">
        <v>420</v>
      </c>
      <c r="AL212" t="s">
        <v>1678</v>
      </c>
      <c r="AM212">
        <v>275</v>
      </c>
      <c r="AN212" t="s">
        <v>1682</v>
      </c>
      <c r="AO212" t="s">
        <v>1677</v>
      </c>
      <c r="AS212" t="s">
        <v>354</v>
      </c>
      <c r="AU212" t="s">
        <v>336</v>
      </c>
      <c r="AV212" t="s">
        <v>416</v>
      </c>
      <c r="AW212" t="s">
        <v>336</v>
      </c>
    </row>
    <row r="213" spans="1:49" x14ac:dyDescent="0.25">
      <c r="A213" t="s">
        <v>1677</v>
      </c>
      <c r="B213" t="s">
        <v>1678</v>
      </c>
      <c r="C213" t="s">
        <v>1677</v>
      </c>
      <c r="J213" t="s">
        <v>360</v>
      </c>
      <c r="K213">
        <v>275</v>
      </c>
      <c r="L213" t="s">
        <v>1679</v>
      </c>
      <c r="M213" t="s">
        <v>1680</v>
      </c>
      <c r="N213" t="s">
        <v>416</v>
      </c>
      <c r="O213" t="s">
        <v>330</v>
      </c>
      <c r="P213" t="s">
        <v>330</v>
      </c>
      <c r="Q213" t="s">
        <v>330</v>
      </c>
      <c r="R213" t="s">
        <v>331</v>
      </c>
      <c r="S213">
        <v>275</v>
      </c>
      <c r="T213" t="s">
        <v>1685</v>
      </c>
      <c r="V213" t="s">
        <v>1682</v>
      </c>
      <c r="W213" t="s">
        <v>1677</v>
      </c>
      <c r="X213">
        <v>275</v>
      </c>
      <c r="AB213" t="s">
        <v>1677</v>
      </c>
      <c r="AC213">
        <v>1</v>
      </c>
      <c r="AD213" t="s">
        <v>247</v>
      </c>
      <c r="AE213">
        <v>142</v>
      </c>
      <c r="AF213" t="s">
        <v>246</v>
      </c>
      <c r="AG213">
        <v>145</v>
      </c>
      <c r="AH213" t="s">
        <v>420</v>
      </c>
      <c r="AK213" t="s">
        <v>1678</v>
      </c>
      <c r="AL213">
        <v>275</v>
      </c>
      <c r="AM213" t="s">
        <v>1682</v>
      </c>
      <c r="AN213" t="s">
        <v>1677</v>
      </c>
      <c r="AR213" t="s">
        <v>354</v>
      </c>
      <c r="AT213" t="s">
        <v>336</v>
      </c>
      <c r="AU213" t="s">
        <v>416</v>
      </c>
      <c r="AV213" t="s">
        <v>336</v>
      </c>
    </row>
    <row r="214" spans="1:49" x14ac:dyDescent="0.25">
      <c r="A214" t="s">
        <v>1686</v>
      </c>
      <c r="B214" t="s">
        <v>1687</v>
      </c>
      <c r="C214" t="s">
        <v>1686</v>
      </c>
      <c r="E214" t="s">
        <v>439</v>
      </c>
      <c r="J214" t="s">
        <v>440</v>
      </c>
      <c r="K214">
        <v>258</v>
      </c>
      <c r="L214" t="s">
        <v>1688</v>
      </c>
      <c r="M214" t="s">
        <v>1689</v>
      </c>
      <c r="N214" t="s">
        <v>443</v>
      </c>
      <c r="O214" t="s">
        <v>330</v>
      </c>
      <c r="P214" t="s">
        <v>330</v>
      </c>
      <c r="Q214" t="s">
        <v>346</v>
      </c>
      <c r="R214" t="s">
        <v>347</v>
      </c>
      <c r="S214">
        <v>258</v>
      </c>
      <c r="T214" t="s">
        <v>1687</v>
      </c>
      <c r="U214" t="s">
        <v>1687</v>
      </c>
      <c r="V214" t="s">
        <v>1690</v>
      </c>
      <c r="W214" t="s">
        <v>1686</v>
      </c>
      <c r="X214">
        <v>258</v>
      </c>
      <c r="Y214" t="s">
        <v>1691</v>
      </c>
      <c r="Z214" t="s">
        <v>1692</v>
      </c>
      <c r="AA214" t="s">
        <v>330</v>
      </c>
      <c r="AB214" t="s">
        <v>1686</v>
      </c>
      <c r="AC214">
        <v>1</v>
      </c>
      <c r="AD214" t="s">
        <v>247</v>
      </c>
      <c r="AE214">
        <v>9</v>
      </c>
      <c r="AF214" t="s">
        <v>439</v>
      </c>
      <c r="AG214">
        <v>61</v>
      </c>
      <c r="AH214" t="s">
        <v>447</v>
      </c>
      <c r="AK214" t="s">
        <v>1687</v>
      </c>
      <c r="AL214">
        <v>258</v>
      </c>
      <c r="AM214" t="s">
        <v>1690</v>
      </c>
      <c r="AN214" t="s">
        <v>1686</v>
      </c>
      <c r="AQ214" t="s">
        <v>353</v>
      </c>
      <c r="AR214" t="s">
        <v>354</v>
      </c>
      <c r="AT214" t="s">
        <v>336</v>
      </c>
      <c r="AU214" t="s">
        <v>448</v>
      </c>
      <c r="AV214" t="s">
        <v>336</v>
      </c>
    </row>
    <row r="215" spans="1:49" x14ac:dyDescent="0.25">
      <c r="A215" t="s">
        <v>1693</v>
      </c>
      <c r="B215" t="s">
        <v>1694</v>
      </c>
      <c r="C215" t="s">
        <v>1693</v>
      </c>
      <c r="D215" t="s">
        <v>357</v>
      </c>
      <c r="E215" t="s">
        <v>358</v>
      </c>
      <c r="F215" t="s">
        <v>1695</v>
      </c>
      <c r="G215" t="s">
        <v>1694</v>
      </c>
      <c r="H215">
        <v>1</v>
      </c>
      <c r="I215">
        <v>1</v>
      </c>
      <c r="J215" t="s">
        <v>360</v>
      </c>
      <c r="K215">
        <v>634</v>
      </c>
      <c r="L215" t="s">
        <v>1695</v>
      </c>
      <c r="M215" t="s">
        <v>1694</v>
      </c>
      <c r="N215" t="s">
        <v>416</v>
      </c>
      <c r="O215" t="s">
        <v>330</v>
      </c>
      <c r="P215" t="s">
        <v>330</v>
      </c>
      <c r="Q215" t="s">
        <v>330</v>
      </c>
      <c r="R215" t="s">
        <v>347</v>
      </c>
      <c r="S215">
        <v>634</v>
      </c>
      <c r="T215" t="s">
        <v>1694</v>
      </c>
      <c r="U215" t="s">
        <v>1694</v>
      </c>
      <c r="V215" t="s">
        <v>1696</v>
      </c>
      <c r="W215" t="s">
        <v>1693</v>
      </c>
      <c r="X215">
        <v>634</v>
      </c>
      <c r="Y215" t="s">
        <v>1697</v>
      </c>
      <c r="Z215" t="s">
        <v>1698</v>
      </c>
      <c r="AA215" t="s">
        <v>346</v>
      </c>
      <c r="AB215" t="s">
        <v>1693</v>
      </c>
      <c r="AC215">
        <v>1</v>
      </c>
      <c r="AD215" t="s">
        <v>247</v>
      </c>
      <c r="AE215">
        <v>142</v>
      </c>
      <c r="AF215" t="s">
        <v>246</v>
      </c>
      <c r="AG215">
        <v>145</v>
      </c>
      <c r="AH215" t="s">
        <v>420</v>
      </c>
      <c r="AK215" t="s">
        <v>1694</v>
      </c>
      <c r="AL215">
        <v>634</v>
      </c>
      <c r="AM215" t="s">
        <v>1696</v>
      </c>
      <c r="AN215" t="s">
        <v>1693</v>
      </c>
      <c r="AR215" t="s">
        <v>354</v>
      </c>
      <c r="AT215" t="s">
        <v>336</v>
      </c>
      <c r="AU215" t="s">
        <v>416</v>
      </c>
      <c r="AV215" t="s">
        <v>336</v>
      </c>
    </row>
    <row r="216" spans="1:49" x14ac:dyDescent="0.25">
      <c r="A216" t="s">
        <v>1699</v>
      </c>
      <c r="B216" t="s">
        <v>1700</v>
      </c>
      <c r="C216" t="s">
        <v>1699</v>
      </c>
      <c r="E216" t="s">
        <v>369</v>
      </c>
      <c r="J216" t="s">
        <v>371</v>
      </c>
      <c r="K216">
        <v>638</v>
      </c>
      <c r="L216" t="s">
        <v>1701</v>
      </c>
      <c r="M216" t="s">
        <v>1700</v>
      </c>
      <c r="N216" t="s">
        <v>372</v>
      </c>
      <c r="O216" t="s">
        <v>330</v>
      </c>
      <c r="P216" t="s">
        <v>330</v>
      </c>
      <c r="Q216" t="s">
        <v>330</v>
      </c>
      <c r="R216" t="s">
        <v>331</v>
      </c>
      <c r="S216">
        <v>638</v>
      </c>
      <c r="T216" t="s">
        <v>1702</v>
      </c>
      <c r="V216" t="s">
        <v>1703</v>
      </c>
      <c r="W216" t="s">
        <v>1699</v>
      </c>
      <c r="X216">
        <v>638</v>
      </c>
      <c r="AB216" t="s">
        <v>1699</v>
      </c>
      <c r="AC216">
        <v>1</v>
      </c>
      <c r="AD216" t="s">
        <v>247</v>
      </c>
      <c r="AE216">
        <v>2</v>
      </c>
      <c r="AF216" t="s">
        <v>245</v>
      </c>
      <c r="AG216">
        <v>202</v>
      </c>
      <c r="AH216" t="s">
        <v>369</v>
      </c>
      <c r="AI216">
        <v>14</v>
      </c>
      <c r="AJ216" t="s">
        <v>459</v>
      </c>
      <c r="AK216" t="s">
        <v>1700</v>
      </c>
      <c r="AL216">
        <v>638</v>
      </c>
      <c r="AM216" t="s">
        <v>1703</v>
      </c>
      <c r="AN216" t="s">
        <v>1699</v>
      </c>
      <c r="AR216" t="s">
        <v>354</v>
      </c>
      <c r="AT216" t="s">
        <v>336</v>
      </c>
      <c r="AU216" t="s">
        <v>498</v>
      </c>
      <c r="AV216" t="s">
        <v>336</v>
      </c>
    </row>
    <row r="217" spans="1:49" x14ac:dyDescent="0.25">
      <c r="A217" t="s">
        <v>1699</v>
      </c>
      <c r="B217" t="s">
        <v>1700</v>
      </c>
      <c r="C217" t="s">
        <v>1699</v>
      </c>
      <c r="E217" t="s">
        <v>369</v>
      </c>
      <c r="J217" t="s">
        <v>371</v>
      </c>
      <c r="K217">
        <v>638</v>
      </c>
      <c r="L217" t="s">
        <v>1701</v>
      </c>
      <c r="M217" t="s">
        <v>1700</v>
      </c>
      <c r="N217" t="s">
        <v>372</v>
      </c>
      <c r="O217" t="s">
        <v>330</v>
      </c>
      <c r="P217" t="s">
        <v>330</v>
      </c>
      <c r="Q217" t="s">
        <v>330</v>
      </c>
      <c r="R217" t="s">
        <v>331</v>
      </c>
      <c r="S217">
        <v>638</v>
      </c>
      <c r="T217" t="s">
        <v>1700</v>
      </c>
      <c r="U217" t="s">
        <v>1704</v>
      </c>
      <c r="V217" t="s">
        <v>1703</v>
      </c>
      <c r="W217" t="s">
        <v>1699</v>
      </c>
      <c r="X217">
        <v>638</v>
      </c>
      <c r="Y217" t="s">
        <v>1705</v>
      </c>
      <c r="Z217" t="s">
        <v>1706</v>
      </c>
      <c r="AA217" t="s">
        <v>330</v>
      </c>
      <c r="AB217" t="s">
        <v>1699</v>
      </c>
      <c r="AC217">
        <v>1</v>
      </c>
      <c r="AD217" t="s">
        <v>247</v>
      </c>
      <c r="AE217">
        <v>2</v>
      </c>
      <c r="AF217" t="s">
        <v>245</v>
      </c>
      <c r="AG217">
        <v>202</v>
      </c>
      <c r="AH217" t="s">
        <v>369</v>
      </c>
      <c r="AI217">
        <v>14</v>
      </c>
      <c r="AJ217" t="s">
        <v>459</v>
      </c>
      <c r="AK217" t="s">
        <v>1700</v>
      </c>
      <c r="AL217">
        <v>638</v>
      </c>
      <c r="AM217" t="s">
        <v>1703</v>
      </c>
      <c r="AN217" t="s">
        <v>1699</v>
      </c>
      <c r="AR217" t="s">
        <v>354</v>
      </c>
      <c r="AT217" t="s">
        <v>336</v>
      </c>
      <c r="AU217" t="s">
        <v>498</v>
      </c>
      <c r="AV217" t="s">
        <v>336</v>
      </c>
    </row>
    <row r="218" spans="1:49" x14ac:dyDescent="0.25">
      <c r="A218" t="s">
        <v>1707</v>
      </c>
      <c r="B218" t="s">
        <v>1708</v>
      </c>
      <c r="C218" t="s">
        <v>1707</v>
      </c>
      <c r="D218" t="s">
        <v>332</v>
      </c>
      <c r="E218" t="s">
        <v>332</v>
      </c>
      <c r="F218" t="s">
        <v>1709</v>
      </c>
      <c r="G218" t="s">
        <v>1708</v>
      </c>
      <c r="H218">
        <v>1</v>
      </c>
      <c r="I218">
        <v>1</v>
      </c>
      <c r="J218" t="s">
        <v>326</v>
      </c>
      <c r="K218">
        <v>642</v>
      </c>
      <c r="L218" t="s">
        <v>1709</v>
      </c>
      <c r="M218" t="s">
        <v>1710</v>
      </c>
      <c r="N218" t="s">
        <v>329</v>
      </c>
      <c r="O218" t="s">
        <v>330</v>
      </c>
      <c r="P218" t="s">
        <v>330</v>
      </c>
      <c r="Q218" t="s">
        <v>330</v>
      </c>
      <c r="R218" t="s">
        <v>395</v>
      </c>
      <c r="S218">
        <v>642</v>
      </c>
      <c r="T218" t="s">
        <v>1708</v>
      </c>
      <c r="U218" t="s">
        <v>1708</v>
      </c>
      <c r="V218" t="s">
        <v>1711</v>
      </c>
      <c r="W218" t="s">
        <v>1707</v>
      </c>
      <c r="X218">
        <v>642</v>
      </c>
      <c r="Y218" t="s">
        <v>1712</v>
      </c>
      <c r="Z218" t="s">
        <v>1713</v>
      </c>
      <c r="AA218" t="s">
        <v>346</v>
      </c>
      <c r="AB218" t="s">
        <v>1707</v>
      </c>
      <c r="AC218">
        <v>1</v>
      </c>
      <c r="AD218" t="s">
        <v>247</v>
      </c>
      <c r="AE218">
        <v>150</v>
      </c>
      <c r="AF218" t="s">
        <v>332</v>
      </c>
      <c r="AG218">
        <v>151</v>
      </c>
      <c r="AH218" t="s">
        <v>543</v>
      </c>
      <c r="AK218" t="s">
        <v>1708</v>
      </c>
      <c r="AL218">
        <v>642</v>
      </c>
      <c r="AM218" t="s">
        <v>1711</v>
      </c>
      <c r="AN218" t="s">
        <v>1707</v>
      </c>
      <c r="AR218" t="s">
        <v>335</v>
      </c>
      <c r="AT218" t="s">
        <v>336</v>
      </c>
      <c r="AU218" t="s">
        <v>544</v>
      </c>
      <c r="AV218" t="s">
        <v>336</v>
      </c>
    </row>
    <row r="219" spans="1:49" x14ac:dyDescent="0.25">
      <c r="A219" t="s">
        <v>1714</v>
      </c>
      <c r="B219" t="s">
        <v>1715</v>
      </c>
      <c r="C219" t="s">
        <v>1714</v>
      </c>
      <c r="D219" t="s">
        <v>332</v>
      </c>
      <c r="E219" t="s">
        <v>332</v>
      </c>
      <c r="F219" t="s">
        <v>1716</v>
      </c>
      <c r="G219" t="s">
        <v>242</v>
      </c>
      <c r="H219">
        <v>1</v>
      </c>
      <c r="I219">
        <v>1</v>
      </c>
      <c r="J219" t="s">
        <v>326</v>
      </c>
      <c r="K219">
        <v>643</v>
      </c>
      <c r="L219" t="s">
        <v>1716</v>
      </c>
      <c r="M219" t="s">
        <v>1717</v>
      </c>
      <c r="N219" t="s">
        <v>329</v>
      </c>
      <c r="O219" t="s">
        <v>330</v>
      </c>
      <c r="P219" t="s">
        <v>330</v>
      </c>
      <c r="Q219" t="s">
        <v>330</v>
      </c>
      <c r="R219" t="s">
        <v>395</v>
      </c>
      <c r="S219">
        <v>643</v>
      </c>
      <c r="T219" t="s">
        <v>1715</v>
      </c>
      <c r="U219" t="s">
        <v>1715</v>
      </c>
      <c r="V219" t="s">
        <v>1718</v>
      </c>
      <c r="W219" t="s">
        <v>1714</v>
      </c>
      <c r="X219">
        <v>643</v>
      </c>
      <c r="Y219" t="s">
        <v>1719</v>
      </c>
      <c r="Z219" t="s">
        <v>1720</v>
      </c>
      <c r="AA219" t="s">
        <v>346</v>
      </c>
      <c r="AB219" t="s">
        <v>1714</v>
      </c>
      <c r="AC219">
        <v>1</v>
      </c>
      <c r="AD219" t="s">
        <v>247</v>
      </c>
      <c r="AE219">
        <v>150</v>
      </c>
      <c r="AF219" t="s">
        <v>332</v>
      </c>
      <c r="AG219">
        <v>151</v>
      </c>
      <c r="AH219" t="s">
        <v>543</v>
      </c>
      <c r="AK219" t="s">
        <v>1715</v>
      </c>
      <c r="AL219">
        <v>643</v>
      </c>
      <c r="AM219" t="s">
        <v>1718</v>
      </c>
      <c r="AN219" t="s">
        <v>1714</v>
      </c>
      <c r="AR219" t="s">
        <v>335</v>
      </c>
      <c r="AT219" t="s">
        <v>336</v>
      </c>
      <c r="AU219" t="s">
        <v>544</v>
      </c>
      <c r="AV219" t="s">
        <v>336</v>
      </c>
    </row>
    <row r="220" spans="1:49" x14ac:dyDescent="0.25">
      <c r="A220" t="s">
        <v>1714</v>
      </c>
      <c r="B220" t="s">
        <v>1715</v>
      </c>
      <c r="C220" t="s">
        <v>1714</v>
      </c>
      <c r="D220" t="s">
        <v>332</v>
      </c>
      <c r="E220" t="s">
        <v>332</v>
      </c>
      <c r="F220" t="s">
        <v>1716</v>
      </c>
      <c r="G220" t="s">
        <v>242</v>
      </c>
      <c r="H220">
        <v>1</v>
      </c>
      <c r="I220">
        <v>1</v>
      </c>
      <c r="J220" t="s">
        <v>326</v>
      </c>
      <c r="K220">
        <v>643</v>
      </c>
      <c r="L220" t="s">
        <v>1716</v>
      </c>
      <c r="M220" t="s">
        <v>1717</v>
      </c>
      <c r="N220" t="s">
        <v>329</v>
      </c>
      <c r="O220" t="s">
        <v>330</v>
      </c>
      <c r="P220" t="s">
        <v>330</v>
      </c>
      <c r="Q220" t="s">
        <v>330</v>
      </c>
      <c r="R220" t="s">
        <v>395</v>
      </c>
      <c r="S220">
        <v>643</v>
      </c>
      <c r="T220" t="s">
        <v>242</v>
      </c>
      <c r="U220" t="s">
        <v>1715</v>
      </c>
      <c r="V220" t="s">
        <v>1718</v>
      </c>
      <c r="W220" t="s">
        <v>1714</v>
      </c>
      <c r="X220">
        <v>643</v>
      </c>
      <c r="Y220" t="s">
        <v>1719</v>
      </c>
      <c r="Z220" t="s">
        <v>1720</v>
      </c>
      <c r="AA220" t="s">
        <v>346</v>
      </c>
      <c r="AB220" t="s">
        <v>1714</v>
      </c>
      <c r="AC220">
        <v>1</v>
      </c>
      <c r="AD220" t="s">
        <v>247</v>
      </c>
      <c r="AE220">
        <v>150</v>
      </c>
      <c r="AF220" t="s">
        <v>332</v>
      </c>
      <c r="AG220">
        <v>151</v>
      </c>
      <c r="AH220" t="s">
        <v>543</v>
      </c>
      <c r="AK220" t="s">
        <v>1715</v>
      </c>
      <c r="AL220">
        <v>643</v>
      </c>
      <c r="AM220" t="s">
        <v>1718</v>
      </c>
      <c r="AN220" t="s">
        <v>1714</v>
      </c>
      <c r="AR220" t="s">
        <v>335</v>
      </c>
      <c r="AT220" t="s">
        <v>336</v>
      </c>
      <c r="AU220" t="s">
        <v>544</v>
      </c>
      <c r="AV220" t="s">
        <v>336</v>
      </c>
    </row>
    <row r="221" spans="1:49" x14ac:dyDescent="0.25">
      <c r="A221" t="s">
        <v>1721</v>
      </c>
      <c r="B221" t="s">
        <v>1722</v>
      </c>
      <c r="C221" t="s">
        <v>1721</v>
      </c>
      <c r="D221" t="s">
        <v>245</v>
      </c>
      <c r="E221" t="s">
        <v>369</v>
      </c>
      <c r="F221" t="s">
        <v>1723</v>
      </c>
      <c r="G221" t="s">
        <v>1722</v>
      </c>
      <c r="H221">
        <v>1</v>
      </c>
      <c r="I221">
        <v>1</v>
      </c>
      <c r="J221" t="s">
        <v>371</v>
      </c>
      <c r="K221">
        <v>646</v>
      </c>
      <c r="L221" t="s">
        <v>1723</v>
      </c>
      <c r="M221" t="s">
        <v>1722</v>
      </c>
      <c r="N221" t="s">
        <v>372</v>
      </c>
      <c r="O221" t="s">
        <v>346</v>
      </c>
      <c r="P221" t="s">
        <v>346</v>
      </c>
      <c r="Q221" t="s">
        <v>330</v>
      </c>
      <c r="R221" t="s">
        <v>362</v>
      </c>
      <c r="S221">
        <v>646</v>
      </c>
      <c r="T221" t="s">
        <v>1722</v>
      </c>
      <c r="U221" t="s">
        <v>1722</v>
      </c>
      <c r="V221" t="s">
        <v>1724</v>
      </c>
      <c r="W221" t="s">
        <v>1721</v>
      </c>
      <c r="X221">
        <v>646</v>
      </c>
      <c r="Y221" t="s">
        <v>1725</v>
      </c>
      <c r="Z221" t="s">
        <v>1726</v>
      </c>
      <c r="AA221" t="s">
        <v>346</v>
      </c>
      <c r="AB221" t="s">
        <v>1721</v>
      </c>
      <c r="AC221">
        <v>1</v>
      </c>
      <c r="AD221" t="s">
        <v>247</v>
      </c>
      <c r="AE221">
        <v>2</v>
      </c>
      <c r="AF221" t="s">
        <v>245</v>
      </c>
      <c r="AG221">
        <v>202</v>
      </c>
      <c r="AH221" t="s">
        <v>369</v>
      </c>
      <c r="AI221">
        <v>14</v>
      </c>
      <c r="AJ221" t="s">
        <v>459</v>
      </c>
      <c r="AK221" t="s">
        <v>1722</v>
      </c>
      <c r="AL221">
        <v>646</v>
      </c>
      <c r="AM221" t="s">
        <v>1724</v>
      </c>
      <c r="AN221" t="s">
        <v>1721</v>
      </c>
      <c r="AO221" t="s">
        <v>353</v>
      </c>
      <c r="AP221" t="s">
        <v>353</v>
      </c>
      <c r="AR221" t="s">
        <v>354</v>
      </c>
      <c r="AT221" t="s">
        <v>336</v>
      </c>
      <c r="AU221" t="s">
        <v>498</v>
      </c>
      <c r="AV221" t="s">
        <v>336</v>
      </c>
    </row>
    <row r="222" spans="1:49" x14ac:dyDescent="0.25">
      <c r="A222" t="s">
        <v>1727</v>
      </c>
      <c r="B222" t="s">
        <v>1728</v>
      </c>
      <c r="C222" t="s">
        <v>1727</v>
      </c>
      <c r="D222" t="s">
        <v>357</v>
      </c>
      <c r="E222" t="s">
        <v>358</v>
      </c>
      <c r="F222" t="s">
        <v>1729</v>
      </c>
      <c r="G222" t="s">
        <v>1728</v>
      </c>
      <c r="H222">
        <v>1</v>
      </c>
      <c r="I222">
        <v>1</v>
      </c>
      <c r="J222" t="s">
        <v>360</v>
      </c>
      <c r="K222">
        <v>682</v>
      </c>
      <c r="L222" t="s">
        <v>1729</v>
      </c>
      <c r="M222" t="s">
        <v>1730</v>
      </c>
      <c r="N222" t="s">
        <v>416</v>
      </c>
      <c r="O222" t="s">
        <v>330</v>
      </c>
      <c r="P222" t="s">
        <v>330</v>
      </c>
      <c r="Q222" t="s">
        <v>330</v>
      </c>
      <c r="R222" t="s">
        <v>424</v>
      </c>
      <c r="S222">
        <v>682</v>
      </c>
      <c r="T222" t="s">
        <v>1728</v>
      </c>
      <c r="U222" t="s">
        <v>1728</v>
      </c>
      <c r="V222" t="s">
        <v>1731</v>
      </c>
      <c r="W222" t="s">
        <v>1727</v>
      </c>
      <c r="X222">
        <v>682</v>
      </c>
      <c r="Y222" t="s">
        <v>1732</v>
      </c>
      <c r="Z222" t="s">
        <v>1733</v>
      </c>
      <c r="AA222" t="s">
        <v>346</v>
      </c>
      <c r="AB222" t="s">
        <v>1727</v>
      </c>
      <c r="AC222">
        <v>1</v>
      </c>
      <c r="AD222" t="s">
        <v>247</v>
      </c>
      <c r="AE222">
        <v>142</v>
      </c>
      <c r="AF222" t="s">
        <v>246</v>
      </c>
      <c r="AG222">
        <v>145</v>
      </c>
      <c r="AH222" t="s">
        <v>420</v>
      </c>
      <c r="AK222" t="s">
        <v>1728</v>
      </c>
      <c r="AL222">
        <v>682</v>
      </c>
      <c r="AM222" t="s">
        <v>1731</v>
      </c>
      <c r="AN222" t="s">
        <v>1727</v>
      </c>
      <c r="AR222" t="s">
        <v>354</v>
      </c>
      <c r="AT222" t="s">
        <v>336</v>
      </c>
      <c r="AU222" t="s">
        <v>416</v>
      </c>
      <c r="AV222" t="s">
        <v>336</v>
      </c>
    </row>
    <row r="223" spans="1:49" x14ac:dyDescent="0.25">
      <c r="A223" t="s">
        <v>1734</v>
      </c>
      <c r="B223" t="s">
        <v>1735</v>
      </c>
      <c r="C223" t="s">
        <v>1734</v>
      </c>
      <c r="D223" t="s">
        <v>357</v>
      </c>
      <c r="E223" t="s">
        <v>358</v>
      </c>
      <c r="F223" t="s">
        <v>1736</v>
      </c>
      <c r="G223" t="s">
        <v>1735</v>
      </c>
      <c r="H223">
        <v>1</v>
      </c>
      <c r="I223">
        <v>1</v>
      </c>
      <c r="J223" t="s">
        <v>371</v>
      </c>
      <c r="K223">
        <v>729</v>
      </c>
      <c r="L223" t="s">
        <v>1736</v>
      </c>
      <c r="M223" t="s">
        <v>1737</v>
      </c>
      <c r="N223" t="s">
        <v>372</v>
      </c>
      <c r="O223" t="s">
        <v>346</v>
      </c>
      <c r="P223" t="s">
        <v>330</v>
      </c>
      <c r="Q223" t="s">
        <v>330</v>
      </c>
      <c r="R223" t="s">
        <v>395</v>
      </c>
      <c r="S223">
        <v>729</v>
      </c>
      <c r="T223" t="s">
        <v>1738</v>
      </c>
      <c r="U223" t="s">
        <v>1738</v>
      </c>
      <c r="V223" t="s">
        <v>1739</v>
      </c>
      <c r="W223" t="s">
        <v>1734</v>
      </c>
      <c r="X223">
        <v>729</v>
      </c>
      <c r="Y223" t="s">
        <v>1740</v>
      </c>
      <c r="Z223" t="s">
        <v>1741</v>
      </c>
      <c r="AA223" t="s">
        <v>346</v>
      </c>
      <c r="AB223" t="s">
        <v>1734</v>
      </c>
      <c r="AC223">
        <v>1</v>
      </c>
      <c r="AD223" t="s">
        <v>247</v>
      </c>
      <c r="AE223">
        <v>2</v>
      </c>
      <c r="AF223" t="s">
        <v>245</v>
      </c>
      <c r="AG223">
        <v>15</v>
      </c>
      <c r="AH223" t="s">
        <v>845</v>
      </c>
      <c r="AK223" t="s">
        <v>1735</v>
      </c>
      <c r="AL223">
        <v>729</v>
      </c>
      <c r="AM223" t="s">
        <v>1739</v>
      </c>
      <c r="AN223" t="s">
        <v>1734</v>
      </c>
      <c r="AO223" t="s">
        <v>353</v>
      </c>
      <c r="AR223" t="s">
        <v>354</v>
      </c>
      <c r="AT223" t="s">
        <v>336</v>
      </c>
      <c r="AU223" t="s">
        <v>846</v>
      </c>
      <c r="AV223" t="s">
        <v>336</v>
      </c>
    </row>
    <row r="224" spans="1:49" x14ac:dyDescent="0.25">
      <c r="A224" t="s">
        <v>1734</v>
      </c>
      <c r="B224" t="s">
        <v>1735</v>
      </c>
      <c r="C224" t="s">
        <v>1734</v>
      </c>
      <c r="D224" t="s">
        <v>357</v>
      </c>
      <c r="E224" t="s">
        <v>358</v>
      </c>
      <c r="F224" t="s">
        <v>1736</v>
      </c>
      <c r="G224" t="s">
        <v>1735</v>
      </c>
      <c r="H224">
        <v>1</v>
      </c>
      <c r="I224">
        <v>1</v>
      </c>
      <c r="J224" t="s">
        <v>371</v>
      </c>
      <c r="K224">
        <v>729</v>
      </c>
      <c r="L224" t="s">
        <v>1736</v>
      </c>
      <c r="M224" t="s">
        <v>1737</v>
      </c>
      <c r="N224" t="s">
        <v>372</v>
      </c>
      <c r="O224" t="s">
        <v>346</v>
      </c>
      <c r="P224" t="s">
        <v>330</v>
      </c>
      <c r="Q224" t="s">
        <v>330</v>
      </c>
      <c r="R224" t="s">
        <v>395</v>
      </c>
      <c r="S224">
        <v>729</v>
      </c>
      <c r="T224" t="s">
        <v>1735</v>
      </c>
      <c r="U224" t="s">
        <v>1735</v>
      </c>
      <c r="V224" t="s">
        <v>1739</v>
      </c>
      <c r="W224" t="s">
        <v>1734</v>
      </c>
      <c r="X224">
        <v>729</v>
      </c>
      <c r="Y224" t="s">
        <v>1740</v>
      </c>
      <c r="Z224" t="s">
        <v>1741</v>
      </c>
      <c r="AA224" t="s">
        <v>346</v>
      </c>
      <c r="AB224" t="s">
        <v>1734</v>
      </c>
      <c r="AC224">
        <v>1</v>
      </c>
      <c r="AD224" t="s">
        <v>247</v>
      </c>
      <c r="AE224">
        <v>2</v>
      </c>
      <c r="AF224" t="s">
        <v>245</v>
      </c>
      <c r="AG224">
        <v>15</v>
      </c>
      <c r="AH224" t="s">
        <v>845</v>
      </c>
      <c r="AK224" t="s">
        <v>1735</v>
      </c>
      <c r="AL224">
        <v>729</v>
      </c>
      <c r="AM224" t="s">
        <v>1739</v>
      </c>
      <c r="AN224" t="s">
        <v>1734</v>
      </c>
      <c r="AO224" t="s">
        <v>353</v>
      </c>
      <c r="AR224" t="s">
        <v>354</v>
      </c>
      <c r="AT224" t="s">
        <v>336</v>
      </c>
      <c r="AU224" t="s">
        <v>846</v>
      </c>
      <c r="AV224" t="s">
        <v>336</v>
      </c>
    </row>
    <row r="225" spans="1:49" x14ac:dyDescent="0.25">
      <c r="A225" t="s">
        <v>1742</v>
      </c>
      <c r="B225" t="s">
        <v>1743</v>
      </c>
      <c r="C225" t="s">
        <v>1742</v>
      </c>
      <c r="D225" t="s">
        <v>245</v>
      </c>
      <c r="E225" t="s">
        <v>369</v>
      </c>
      <c r="F225" t="s">
        <v>1744</v>
      </c>
      <c r="G225" t="s">
        <v>1743</v>
      </c>
      <c r="H225">
        <v>1</v>
      </c>
      <c r="I225">
        <v>1</v>
      </c>
      <c r="J225" t="s">
        <v>371</v>
      </c>
      <c r="K225">
        <v>686</v>
      </c>
      <c r="L225" t="s">
        <v>1744</v>
      </c>
      <c r="M225" t="s">
        <v>1745</v>
      </c>
      <c r="N225" t="s">
        <v>372</v>
      </c>
      <c r="O225" t="s">
        <v>346</v>
      </c>
      <c r="P225" t="s">
        <v>330</v>
      </c>
      <c r="Q225" t="s">
        <v>330</v>
      </c>
      <c r="R225" t="s">
        <v>362</v>
      </c>
      <c r="S225">
        <v>686</v>
      </c>
      <c r="T225" t="s">
        <v>1743</v>
      </c>
      <c r="U225" t="s">
        <v>1743</v>
      </c>
      <c r="V225" t="s">
        <v>1746</v>
      </c>
      <c r="W225" t="s">
        <v>1742</v>
      </c>
      <c r="X225">
        <v>686</v>
      </c>
      <c r="Y225" t="s">
        <v>1747</v>
      </c>
      <c r="Z225" t="s">
        <v>1748</v>
      </c>
      <c r="AA225" t="s">
        <v>346</v>
      </c>
      <c r="AB225" t="s">
        <v>1742</v>
      </c>
      <c r="AC225">
        <v>1</v>
      </c>
      <c r="AD225" t="s">
        <v>247</v>
      </c>
      <c r="AE225">
        <v>2</v>
      </c>
      <c r="AF225" t="s">
        <v>245</v>
      </c>
      <c r="AG225">
        <v>202</v>
      </c>
      <c r="AH225" t="s">
        <v>369</v>
      </c>
      <c r="AI225">
        <v>11</v>
      </c>
      <c r="AJ225" t="s">
        <v>513</v>
      </c>
      <c r="AK225" t="s">
        <v>1743</v>
      </c>
      <c r="AL225">
        <v>686</v>
      </c>
      <c r="AM225" t="s">
        <v>1746</v>
      </c>
      <c r="AN225" t="s">
        <v>1742</v>
      </c>
      <c r="AO225" t="s">
        <v>353</v>
      </c>
      <c r="AR225" t="s">
        <v>354</v>
      </c>
      <c r="AT225" t="s">
        <v>336</v>
      </c>
      <c r="AU225" t="s">
        <v>514</v>
      </c>
      <c r="AV225" t="s">
        <v>336</v>
      </c>
    </row>
    <row r="226" spans="1:49" x14ac:dyDescent="0.25">
      <c r="A226" t="s">
        <v>1749</v>
      </c>
      <c r="B226" t="s">
        <v>1750</v>
      </c>
      <c r="C226" t="s">
        <v>1749</v>
      </c>
      <c r="D226" t="s">
        <v>469</v>
      </c>
      <c r="E226" t="s">
        <v>624</v>
      </c>
      <c r="F226" t="s">
        <v>1751</v>
      </c>
      <c r="G226" t="s">
        <v>1750</v>
      </c>
      <c r="H226">
        <v>1</v>
      </c>
      <c r="I226">
        <v>1</v>
      </c>
      <c r="J226" t="s">
        <v>360</v>
      </c>
      <c r="K226">
        <v>702</v>
      </c>
      <c r="L226" t="s">
        <v>1751</v>
      </c>
      <c r="M226" t="s">
        <v>1752</v>
      </c>
      <c r="N226" t="s">
        <v>628</v>
      </c>
      <c r="O226" t="s">
        <v>330</v>
      </c>
      <c r="P226" t="s">
        <v>330</v>
      </c>
      <c r="Q226" t="s">
        <v>346</v>
      </c>
      <c r="R226" t="s">
        <v>347</v>
      </c>
      <c r="S226">
        <v>702</v>
      </c>
      <c r="T226" t="s">
        <v>1750</v>
      </c>
      <c r="U226" t="s">
        <v>1750</v>
      </c>
      <c r="V226" t="s">
        <v>1753</v>
      </c>
      <c r="W226" t="s">
        <v>1749</v>
      </c>
      <c r="X226">
        <v>702</v>
      </c>
      <c r="Y226" t="s">
        <v>1754</v>
      </c>
      <c r="Z226" t="s">
        <v>1755</v>
      </c>
      <c r="AA226" t="s">
        <v>346</v>
      </c>
      <c r="AB226" t="s">
        <v>1749</v>
      </c>
      <c r="AC226">
        <v>1</v>
      </c>
      <c r="AD226" t="s">
        <v>247</v>
      </c>
      <c r="AE226">
        <v>142</v>
      </c>
      <c r="AF226" t="s">
        <v>246</v>
      </c>
      <c r="AG226">
        <v>35</v>
      </c>
      <c r="AH226" t="s">
        <v>624</v>
      </c>
      <c r="AK226" t="s">
        <v>1750</v>
      </c>
      <c r="AL226">
        <v>702</v>
      </c>
      <c r="AM226" t="s">
        <v>1753</v>
      </c>
      <c r="AN226" t="s">
        <v>1749</v>
      </c>
      <c r="AQ226" t="s">
        <v>353</v>
      </c>
      <c r="AR226" t="s">
        <v>354</v>
      </c>
      <c r="AT226" t="s">
        <v>336</v>
      </c>
      <c r="AU226" t="s">
        <v>628</v>
      </c>
      <c r="AV226" t="s">
        <v>336</v>
      </c>
    </row>
    <row r="227" spans="1:49" x14ac:dyDescent="0.25">
      <c r="A227" t="s">
        <v>1756</v>
      </c>
      <c r="B227" t="s">
        <v>1757</v>
      </c>
      <c r="C227" t="s">
        <v>1756</v>
      </c>
      <c r="E227" t="s">
        <v>342</v>
      </c>
      <c r="S227">
        <v>239</v>
      </c>
      <c r="T227" t="s">
        <v>1757</v>
      </c>
      <c r="U227" t="s">
        <v>1757</v>
      </c>
      <c r="V227" t="s">
        <v>1758</v>
      </c>
      <c r="W227" t="s">
        <v>1756</v>
      </c>
      <c r="X227">
        <v>239</v>
      </c>
      <c r="Y227" t="s">
        <v>1759</v>
      </c>
      <c r="Z227" t="s">
        <v>1760</v>
      </c>
      <c r="AA227" t="s">
        <v>330</v>
      </c>
      <c r="AB227" t="s">
        <v>1756</v>
      </c>
      <c r="AC227">
        <v>1</v>
      </c>
      <c r="AD227" t="s">
        <v>247</v>
      </c>
      <c r="AE227">
        <v>19</v>
      </c>
      <c r="AF227" t="s">
        <v>351</v>
      </c>
      <c r="AG227">
        <v>419</v>
      </c>
      <c r="AH227" t="s">
        <v>342</v>
      </c>
      <c r="AI227">
        <v>5</v>
      </c>
      <c r="AJ227" t="s">
        <v>428</v>
      </c>
      <c r="AK227" t="s">
        <v>1757</v>
      </c>
      <c r="AL227">
        <v>239</v>
      </c>
      <c r="AM227" t="s">
        <v>1758</v>
      </c>
      <c r="AN227" t="s">
        <v>1756</v>
      </c>
      <c r="AR227" t="s">
        <v>354</v>
      </c>
      <c r="AT227" t="s">
        <v>336</v>
      </c>
      <c r="AV227" t="s">
        <v>336</v>
      </c>
    </row>
    <row r="228" spans="1:49" x14ac:dyDescent="0.25">
      <c r="A228" t="s">
        <v>1761</v>
      </c>
      <c r="B228" t="s">
        <v>1762</v>
      </c>
      <c r="C228" t="s">
        <v>1761</v>
      </c>
      <c r="E228" t="s">
        <v>369</v>
      </c>
      <c r="J228" t="s">
        <v>371</v>
      </c>
      <c r="K228">
        <v>654</v>
      </c>
      <c r="L228" t="s">
        <v>1763</v>
      </c>
      <c r="M228" t="s">
        <v>1764</v>
      </c>
      <c r="N228" t="s">
        <v>372</v>
      </c>
      <c r="O228" t="s">
        <v>330</v>
      </c>
      <c r="P228" t="s">
        <v>330</v>
      </c>
      <c r="Q228" t="s">
        <v>330</v>
      </c>
      <c r="R228" t="s">
        <v>331</v>
      </c>
      <c r="S228">
        <v>654</v>
      </c>
      <c r="T228" t="s">
        <v>1762</v>
      </c>
      <c r="V228" t="s">
        <v>1765</v>
      </c>
      <c r="W228" t="s">
        <v>1761</v>
      </c>
      <c r="X228">
        <v>654</v>
      </c>
      <c r="AB228" t="s">
        <v>1761</v>
      </c>
      <c r="AC228">
        <v>1</v>
      </c>
      <c r="AD228" t="s">
        <v>247</v>
      </c>
      <c r="AE228">
        <v>2</v>
      </c>
      <c r="AF228" t="s">
        <v>245</v>
      </c>
      <c r="AG228">
        <v>202</v>
      </c>
      <c r="AH228" t="s">
        <v>369</v>
      </c>
      <c r="AI228">
        <v>11</v>
      </c>
      <c r="AJ228" t="s">
        <v>513</v>
      </c>
      <c r="AK228" t="s">
        <v>1762</v>
      </c>
      <c r="AL228">
        <v>654</v>
      </c>
      <c r="AM228" t="s">
        <v>1765</v>
      </c>
      <c r="AN228" t="s">
        <v>1761</v>
      </c>
      <c r="AR228" t="s">
        <v>354</v>
      </c>
      <c r="AT228" t="s">
        <v>336</v>
      </c>
      <c r="AU228" t="s">
        <v>514</v>
      </c>
      <c r="AV228" t="s">
        <v>336</v>
      </c>
    </row>
    <row r="229" spans="1:49" x14ac:dyDescent="0.25">
      <c r="A229" t="s">
        <v>1761</v>
      </c>
      <c r="B229" t="s">
        <v>1762</v>
      </c>
      <c r="C229" t="s">
        <v>1761</v>
      </c>
      <c r="E229" t="s">
        <v>369</v>
      </c>
      <c r="J229" t="s">
        <v>371</v>
      </c>
      <c r="K229">
        <v>654</v>
      </c>
      <c r="L229" t="s">
        <v>1763</v>
      </c>
      <c r="M229" t="s">
        <v>1764</v>
      </c>
      <c r="N229" t="s">
        <v>372</v>
      </c>
      <c r="O229" t="s">
        <v>330</v>
      </c>
      <c r="P229" t="s">
        <v>330</v>
      </c>
      <c r="Q229" t="s">
        <v>330</v>
      </c>
      <c r="R229" t="s">
        <v>331</v>
      </c>
      <c r="S229">
        <v>654</v>
      </c>
      <c r="T229" t="s">
        <v>1762</v>
      </c>
      <c r="U229" t="s">
        <v>1766</v>
      </c>
      <c r="V229" t="s">
        <v>1767</v>
      </c>
      <c r="W229" t="s">
        <v>1765</v>
      </c>
      <c r="X229" t="s">
        <v>1761</v>
      </c>
      <c r="Y229">
        <v>654</v>
      </c>
      <c r="Z229" t="s">
        <v>1768</v>
      </c>
      <c r="AA229" t="s">
        <v>1769</v>
      </c>
      <c r="AB229" t="s">
        <v>330</v>
      </c>
      <c r="AC229" t="s">
        <v>1761</v>
      </c>
      <c r="AD229">
        <v>1</v>
      </c>
      <c r="AE229" t="s">
        <v>247</v>
      </c>
      <c r="AF229">
        <v>2</v>
      </c>
      <c r="AG229" t="s">
        <v>245</v>
      </c>
      <c r="AH229">
        <v>202</v>
      </c>
      <c r="AI229" t="s">
        <v>369</v>
      </c>
      <c r="AJ229">
        <v>11</v>
      </c>
      <c r="AK229" t="s">
        <v>513</v>
      </c>
      <c r="AL229" t="s">
        <v>1762</v>
      </c>
      <c r="AM229">
        <v>654</v>
      </c>
      <c r="AN229" t="s">
        <v>1765</v>
      </c>
      <c r="AO229" t="s">
        <v>1761</v>
      </c>
      <c r="AS229" t="s">
        <v>354</v>
      </c>
      <c r="AU229" t="s">
        <v>336</v>
      </c>
      <c r="AV229" t="s">
        <v>514</v>
      </c>
      <c r="AW229" t="s">
        <v>336</v>
      </c>
    </row>
    <row r="230" spans="1:49" x14ac:dyDescent="0.25">
      <c r="A230" t="s">
        <v>1770</v>
      </c>
      <c r="B230" t="s">
        <v>1771</v>
      </c>
      <c r="C230" t="s">
        <v>1770</v>
      </c>
      <c r="G230" t="s">
        <v>1772</v>
      </c>
      <c r="J230" t="s">
        <v>326</v>
      </c>
      <c r="K230">
        <v>744</v>
      </c>
      <c r="L230" t="s">
        <v>1773</v>
      </c>
      <c r="M230" t="s">
        <v>1774</v>
      </c>
      <c r="N230" t="s">
        <v>329</v>
      </c>
      <c r="O230" t="s">
        <v>330</v>
      </c>
      <c r="P230" t="s">
        <v>330</v>
      </c>
      <c r="Q230" t="s">
        <v>330</v>
      </c>
      <c r="R230" t="s">
        <v>331</v>
      </c>
      <c r="S230">
        <v>744</v>
      </c>
      <c r="T230" t="s">
        <v>1771</v>
      </c>
      <c r="U230" t="s">
        <v>1771</v>
      </c>
      <c r="V230" t="s">
        <v>1775</v>
      </c>
      <c r="W230" t="s">
        <v>1770</v>
      </c>
      <c r="X230">
        <v>744</v>
      </c>
      <c r="Y230" t="s">
        <v>1776</v>
      </c>
      <c r="Z230" t="s">
        <v>1777</v>
      </c>
      <c r="AA230" t="s">
        <v>330</v>
      </c>
      <c r="AB230" t="s">
        <v>1770</v>
      </c>
      <c r="AC230">
        <v>1</v>
      </c>
      <c r="AD230" t="s">
        <v>247</v>
      </c>
      <c r="AE230">
        <v>150</v>
      </c>
      <c r="AF230" t="s">
        <v>332</v>
      </c>
      <c r="AG230">
        <v>154</v>
      </c>
      <c r="AH230" t="s">
        <v>333</v>
      </c>
      <c r="AK230" t="s">
        <v>1772</v>
      </c>
      <c r="AL230">
        <v>744</v>
      </c>
      <c r="AM230" t="s">
        <v>1775</v>
      </c>
      <c r="AN230" t="s">
        <v>1770</v>
      </c>
      <c r="AR230" t="s">
        <v>335</v>
      </c>
      <c r="AT230" t="s">
        <v>336</v>
      </c>
      <c r="AU230" t="s">
        <v>337</v>
      </c>
      <c r="AV230" t="s">
        <v>336</v>
      </c>
    </row>
    <row r="231" spans="1:49" x14ac:dyDescent="0.25">
      <c r="A231" t="s">
        <v>1778</v>
      </c>
      <c r="B231" t="s">
        <v>1779</v>
      </c>
      <c r="C231" t="s">
        <v>1778</v>
      </c>
      <c r="D231" t="s">
        <v>469</v>
      </c>
      <c r="E231" t="s">
        <v>439</v>
      </c>
      <c r="F231" t="s">
        <v>1780</v>
      </c>
      <c r="G231" t="s">
        <v>1779</v>
      </c>
      <c r="H231">
        <v>1</v>
      </c>
      <c r="I231">
        <v>1</v>
      </c>
      <c r="J231" t="s">
        <v>440</v>
      </c>
      <c r="K231">
        <v>90</v>
      </c>
      <c r="L231" t="s">
        <v>1780</v>
      </c>
      <c r="M231" t="s">
        <v>1781</v>
      </c>
      <c r="N231" t="s">
        <v>443</v>
      </c>
      <c r="O231" t="s">
        <v>346</v>
      </c>
      <c r="P231" t="s">
        <v>330</v>
      </c>
      <c r="Q231" t="s">
        <v>346</v>
      </c>
      <c r="R231" t="s">
        <v>362</v>
      </c>
      <c r="S231">
        <v>90</v>
      </c>
      <c r="T231" t="s">
        <v>1779</v>
      </c>
      <c r="U231" t="s">
        <v>1779</v>
      </c>
      <c r="V231" t="s">
        <v>1782</v>
      </c>
      <c r="W231" t="s">
        <v>1778</v>
      </c>
      <c r="X231">
        <v>90</v>
      </c>
      <c r="Y231" t="s">
        <v>1783</v>
      </c>
      <c r="Z231" t="s">
        <v>1784</v>
      </c>
      <c r="AA231" t="s">
        <v>346</v>
      </c>
      <c r="AB231" t="s">
        <v>1778</v>
      </c>
      <c r="AC231">
        <v>1</v>
      </c>
      <c r="AD231" t="s">
        <v>247</v>
      </c>
      <c r="AE231">
        <v>9</v>
      </c>
      <c r="AF231" t="s">
        <v>439</v>
      </c>
      <c r="AG231">
        <v>54</v>
      </c>
      <c r="AH231" t="s">
        <v>910</v>
      </c>
      <c r="AK231" t="s">
        <v>1779</v>
      </c>
      <c r="AL231">
        <v>90</v>
      </c>
      <c r="AM231" t="s">
        <v>1782</v>
      </c>
      <c r="AN231" t="s">
        <v>1778</v>
      </c>
      <c r="AO231" t="s">
        <v>353</v>
      </c>
      <c r="AQ231" t="s">
        <v>353</v>
      </c>
      <c r="AR231" t="s">
        <v>354</v>
      </c>
      <c r="AT231" t="s">
        <v>336</v>
      </c>
      <c r="AU231" t="s">
        <v>911</v>
      </c>
      <c r="AV231" t="s">
        <v>336</v>
      </c>
    </row>
    <row r="232" spans="1:49" x14ac:dyDescent="0.25">
      <c r="A232" t="s">
        <v>1785</v>
      </c>
      <c r="B232" t="s">
        <v>1786</v>
      </c>
      <c r="C232" t="s">
        <v>1785</v>
      </c>
      <c r="D232" t="s">
        <v>245</v>
      </c>
      <c r="E232" t="s">
        <v>369</v>
      </c>
      <c r="F232" t="s">
        <v>1787</v>
      </c>
      <c r="G232" t="s">
        <v>1786</v>
      </c>
      <c r="H232">
        <v>1</v>
      </c>
      <c r="I232">
        <v>1</v>
      </c>
      <c r="J232" t="s">
        <v>371</v>
      </c>
      <c r="K232">
        <v>694</v>
      </c>
      <c r="L232" t="s">
        <v>1787</v>
      </c>
      <c r="M232" t="s">
        <v>1786</v>
      </c>
      <c r="N232" t="s">
        <v>372</v>
      </c>
      <c r="O232" t="s">
        <v>346</v>
      </c>
      <c r="P232" t="s">
        <v>330</v>
      </c>
      <c r="Q232" t="s">
        <v>330</v>
      </c>
      <c r="R232" t="s">
        <v>362</v>
      </c>
      <c r="S232">
        <v>694</v>
      </c>
      <c r="T232" t="s">
        <v>1786</v>
      </c>
      <c r="U232" t="s">
        <v>1786</v>
      </c>
      <c r="V232" t="s">
        <v>1788</v>
      </c>
      <c r="W232" t="s">
        <v>1785</v>
      </c>
      <c r="X232">
        <v>694</v>
      </c>
      <c r="Y232" t="s">
        <v>1789</v>
      </c>
      <c r="Z232" t="s">
        <v>1790</v>
      </c>
      <c r="AA232" t="s">
        <v>346</v>
      </c>
      <c r="AB232" t="s">
        <v>1785</v>
      </c>
      <c r="AC232">
        <v>1</v>
      </c>
      <c r="AD232" t="s">
        <v>247</v>
      </c>
      <c r="AE232">
        <v>2</v>
      </c>
      <c r="AF232" t="s">
        <v>245</v>
      </c>
      <c r="AG232">
        <v>202</v>
      </c>
      <c r="AH232" t="s">
        <v>369</v>
      </c>
      <c r="AI232">
        <v>11</v>
      </c>
      <c r="AJ232" t="s">
        <v>513</v>
      </c>
      <c r="AK232" t="s">
        <v>1786</v>
      </c>
      <c r="AL232">
        <v>694</v>
      </c>
      <c r="AM232" t="s">
        <v>1788</v>
      </c>
      <c r="AN232" t="s">
        <v>1785</v>
      </c>
      <c r="AO232" t="s">
        <v>353</v>
      </c>
      <c r="AR232" t="s">
        <v>354</v>
      </c>
      <c r="AT232" t="s">
        <v>336</v>
      </c>
      <c r="AU232" t="s">
        <v>514</v>
      </c>
      <c r="AV232" t="s">
        <v>336</v>
      </c>
    </row>
    <row r="233" spans="1:49" x14ac:dyDescent="0.25">
      <c r="A233" t="s">
        <v>1791</v>
      </c>
      <c r="B233" t="s">
        <v>1792</v>
      </c>
      <c r="C233" t="s">
        <v>1791</v>
      </c>
      <c r="D233" t="s">
        <v>351</v>
      </c>
      <c r="E233" t="s">
        <v>342</v>
      </c>
      <c r="F233" t="s">
        <v>1793</v>
      </c>
      <c r="G233" t="s">
        <v>1792</v>
      </c>
      <c r="H233">
        <v>1</v>
      </c>
      <c r="I233">
        <v>1</v>
      </c>
      <c r="J233" t="s">
        <v>343</v>
      </c>
      <c r="K233">
        <v>222</v>
      </c>
      <c r="L233" t="s">
        <v>1793</v>
      </c>
      <c r="M233" t="s">
        <v>1792</v>
      </c>
      <c r="N233" t="s">
        <v>345</v>
      </c>
      <c r="O233" t="s">
        <v>330</v>
      </c>
      <c r="P233" t="s">
        <v>330</v>
      </c>
      <c r="Q233" t="s">
        <v>330</v>
      </c>
      <c r="R233" t="s">
        <v>395</v>
      </c>
      <c r="S233">
        <v>222</v>
      </c>
      <c r="T233" t="s">
        <v>1792</v>
      </c>
      <c r="U233" t="s">
        <v>1792</v>
      </c>
      <c r="V233" t="s">
        <v>1794</v>
      </c>
      <c r="W233" t="s">
        <v>1791</v>
      </c>
      <c r="X233">
        <v>222</v>
      </c>
      <c r="Y233" t="s">
        <v>1795</v>
      </c>
      <c r="Z233" t="s">
        <v>1796</v>
      </c>
      <c r="AA233" t="s">
        <v>346</v>
      </c>
      <c r="AB233" t="s">
        <v>1791</v>
      </c>
      <c r="AC233">
        <v>1</v>
      </c>
      <c r="AD233" t="s">
        <v>247</v>
      </c>
      <c r="AE233">
        <v>19</v>
      </c>
      <c r="AF233" t="s">
        <v>351</v>
      </c>
      <c r="AG233">
        <v>419</v>
      </c>
      <c r="AH233" t="s">
        <v>342</v>
      </c>
      <c r="AI233">
        <v>13</v>
      </c>
      <c r="AJ233" t="s">
        <v>585</v>
      </c>
      <c r="AK233" t="s">
        <v>1792</v>
      </c>
      <c r="AL233">
        <v>222</v>
      </c>
      <c r="AM233" t="s">
        <v>1794</v>
      </c>
      <c r="AN233" t="s">
        <v>1791</v>
      </c>
      <c r="AR233" t="s">
        <v>354</v>
      </c>
      <c r="AT233" t="s">
        <v>336</v>
      </c>
      <c r="AU233" t="s">
        <v>586</v>
      </c>
      <c r="AV233" t="s">
        <v>336</v>
      </c>
    </row>
    <row r="234" spans="1:49" x14ac:dyDescent="0.25">
      <c r="A234" t="s">
        <v>1797</v>
      </c>
      <c r="B234" t="s">
        <v>1798</v>
      </c>
      <c r="C234" t="s">
        <v>1797</v>
      </c>
      <c r="D234" t="s">
        <v>332</v>
      </c>
      <c r="E234" t="s">
        <v>332</v>
      </c>
      <c r="J234" t="s">
        <v>326</v>
      </c>
      <c r="K234">
        <v>674</v>
      </c>
      <c r="L234" t="s">
        <v>1799</v>
      </c>
      <c r="M234" t="s">
        <v>1800</v>
      </c>
      <c r="N234" t="s">
        <v>329</v>
      </c>
      <c r="O234" t="s">
        <v>330</v>
      </c>
      <c r="P234" t="s">
        <v>330</v>
      </c>
      <c r="Q234" t="s">
        <v>330</v>
      </c>
      <c r="R234" t="s">
        <v>347</v>
      </c>
      <c r="S234">
        <v>674</v>
      </c>
      <c r="T234" t="s">
        <v>1798</v>
      </c>
      <c r="U234" t="s">
        <v>1798</v>
      </c>
      <c r="V234" t="s">
        <v>1801</v>
      </c>
      <c r="W234" t="s">
        <v>1797</v>
      </c>
      <c r="X234">
        <v>674</v>
      </c>
      <c r="Y234" t="s">
        <v>1802</v>
      </c>
      <c r="Z234" t="s">
        <v>1803</v>
      </c>
      <c r="AA234" t="s">
        <v>346</v>
      </c>
      <c r="AB234" t="s">
        <v>1797</v>
      </c>
      <c r="AC234">
        <v>1</v>
      </c>
      <c r="AD234" t="s">
        <v>247</v>
      </c>
      <c r="AE234">
        <v>150</v>
      </c>
      <c r="AF234" t="s">
        <v>332</v>
      </c>
      <c r="AG234">
        <v>39</v>
      </c>
      <c r="AH234" t="s">
        <v>399</v>
      </c>
      <c r="AK234" t="s">
        <v>1798</v>
      </c>
      <c r="AL234">
        <v>674</v>
      </c>
      <c r="AM234" t="s">
        <v>1801</v>
      </c>
      <c r="AN234" t="s">
        <v>1797</v>
      </c>
      <c r="AR234" t="s">
        <v>335</v>
      </c>
      <c r="AT234" t="s">
        <v>336</v>
      </c>
      <c r="AU234" t="s">
        <v>400</v>
      </c>
      <c r="AV234" t="s">
        <v>336</v>
      </c>
    </row>
    <row r="235" spans="1:49" x14ac:dyDescent="0.25">
      <c r="A235" t="s">
        <v>1804</v>
      </c>
      <c r="B235" t="s">
        <v>1805</v>
      </c>
      <c r="C235" t="s">
        <v>1804</v>
      </c>
      <c r="D235" t="s">
        <v>357</v>
      </c>
      <c r="E235" t="s">
        <v>369</v>
      </c>
      <c r="F235" t="s">
        <v>1806</v>
      </c>
      <c r="G235" t="s">
        <v>1805</v>
      </c>
      <c r="H235">
        <v>1</v>
      </c>
      <c r="I235">
        <v>1</v>
      </c>
      <c r="J235" t="s">
        <v>371</v>
      </c>
      <c r="K235">
        <v>706</v>
      </c>
      <c r="L235" t="s">
        <v>1807</v>
      </c>
      <c r="M235" t="s">
        <v>1808</v>
      </c>
      <c r="N235" t="s">
        <v>372</v>
      </c>
      <c r="O235" t="s">
        <v>346</v>
      </c>
      <c r="P235" t="s">
        <v>330</v>
      </c>
      <c r="Q235" t="s">
        <v>330</v>
      </c>
      <c r="R235" t="s">
        <v>362</v>
      </c>
      <c r="S235">
        <v>706</v>
      </c>
      <c r="T235" t="s">
        <v>1805</v>
      </c>
      <c r="U235" t="s">
        <v>1805</v>
      </c>
      <c r="V235" t="s">
        <v>1809</v>
      </c>
      <c r="W235" t="s">
        <v>1804</v>
      </c>
      <c r="X235">
        <v>706</v>
      </c>
      <c r="Y235" t="s">
        <v>1810</v>
      </c>
      <c r="Z235" t="s">
        <v>1811</v>
      </c>
      <c r="AA235" t="s">
        <v>346</v>
      </c>
      <c r="AB235" t="s">
        <v>1804</v>
      </c>
      <c r="AC235">
        <v>1</v>
      </c>
      <c r="AD235" t="s">
        <v>247</v>
      </c>
      <c r="AE235">
        <v>2</v>
      </c>
      <c r="AF235" t="s">
        <v>245</v>
      </c>
      <c r="AG235">
        <v>202</v>
      </c>
      <c r="AH235" t="s">
        <v>369</v>
      </c>
      <c r="AI235">
        <v>14</v>
      </c>
      <c r="AJ235" t="s">
        <v>459</v>
      </c>
      <c r="AK235" t="s">
        <v>1805</v>
      </c>
      <c r="AL235">
        <v>706</v>
      </c>
      <c r="AM235" t="s">
        <v>1809</v>
      </c>
      <c r="AN235" t="s">
        <v>1804</v>
      </c>
      <c r="AO235" t="s">
        <v>353</v>
      </c>
      <c r="AR235" t="s">
        <v>354</v>
      </c>
      <c r="AT235" t="s">
        <v>336</v>
      </c>
      <c r="AU235" t="s">
        <v>498</v>
      </c>
      <c r="AV235" t="s">
        <v>336</v>
      </c>
    </row>
    <row r="236" spans="1:49" x14ac:dyDescent="0.25">
      <c r="A236" t="s">
        <v>1812</v>
      </c>
      <c r="B236" t="s">
        <v>1813</v>
      </c>
      <c r="C236" t="s">
        <v>1812</v>
      </c>
      <c r="J236" t="s">
        <v>343</v>
      </c>
      <c r="K236">
        <v>666</v>
      </c>
      <c r="L236" t="s">
        <v>1814</v>
      </c>
      <c r="M236" t="s">
        <v>1815</v>
      </c>
      <c r="N236" t="s">
        <v>329</v>
      </c>
      <c r="O236" t="s">
        <v>330</v>
      </c>
      <c r="P236" t="s">
        <v>330</v>
      </c>
      <c r="Q236" t="s">
        <v>330</v>
      </c>
      <c r="R236" t="s">
        <v>331</v>
      </c>
      <c r="S236">
        <v>666</v>
      </c>
      <c r="T236" t="s">
        <v>1813</v>
      </c>
      <c r="U236" t="s">
        <v>1816</v>
      </c>
      <c r="V236" t="s">
        <v>1817</v>
      </c>
      <c r="W236" t="s">
        <v>1812</v>
      </c>
      <c r="X236">
        <v>666</v>
      </c>
      <c r="Y236" t="s">
        <v>1818</v>
      </c>
      <c r="Z236" t="s">
        <v>1819</v>
      </c>
      <c r="AA236" t="s">
        <v>330</v>
      </c>
      <c r="AB236" t="s">
        <v>1812</v>
      </c>
      <c r="AC236">
        <v>1</v>
      </c>
      <c r="AD236" t="s">
        <v>247</v>
      </c>
      <c r="AE236">
        <v>19</v>
      </c>
      <c r="AF236" t="s">
        <v>351</v>
      </c>
      <c r="AG236">
        <v>21</v>
      </c>
      <c r="AH236" t="s">
        <v>594</v>
      </c>
      <c r="AK236" t="s">
        <v>1813</v>
      </c>
      <c r="AL236">
        <v>666</v>
      </c>
      <c r="AM236" t="s">
        <v>1817</v>
      </c>
      <c r="AN236" t="s">
        <v>1812</v>
      </c>
      <c r="AR236" t="s">
        <v>335</v>
      </c>
      <c r="AT236" t="s">
        <v>336</v>
      </c>
      <c r="AU236" t="s">
        <v>595</v>
      </c>
      <c r="AV236" t="s">
        <v>336</v>
      </c>
    </row>
    <row r="237" spans="1:49" x14ac:dyDescent="0.25">
      <c r="A237" t="s">
        <v>1820</v>
      </c>
      <c r="B237" t="s">
        <v>1821</v>
      </c>
      <c r="C237" t="s">
        <v>1820</v>
      </c>
      <c r="D237" t="s">
        <v>332</v>
      </c>
      <c r="E237" t="s">
        <v>332</v>
      </c>
      <c r="F237" t="s">
        <v>1822</v>
      </c>
      <c r="G237" t="s">
        <v>1821</v>
      </c>
      <c r="H237">
        <v>1</v>
      </c>
      <c r="I237">
        <v>1</v>
      </c>
      <c r="J237" t="s">
        <v>326</v>
      </c>
      <c r="K237">
        <v>688</v>
      </c>
      <c r="L237" t="s">
        <v>1822</v>
      </c>
      <c r="M237" t="s">
        <v>1823</v>
      </c>
      <c r="N237" t="s">
        <v>329</v>
      </c>
      <c r="O237" t="s">
        <v>330</v>
      </c>
      <c r="P237" t="s">
        <v>330</v>
      </c>
      <c r="Q237" t="s">
        <v>330</v>
      </c>
      <c r="R237" t="s">
        <v>395</v>
      </c>
      <c r="S237">
        <v>688</v>
      </c>
      <c r="T237" t="s">
        <v>1821</v>
      </c>
      <c r="U237" t="s">
        <v>1821</v>
      </c>
      <c r="V237" t="s">
        <v>1824</v>
      </c>
      <c r="W237" t="s">
        <v>1820</v>
      </c>
      <c r="X237">
        <v>688</v>
      </c>
      <c r="Y237" t="s">
        <v>1825</v>
      </c>
      <c r="Z237" t="s">
        <v>1826</v>
      </c>
      <c r="AA237" t="s">
        <v>346</v>
      </c>
      <c r="AB237" t="s">
        <v>1820</v>
      </c>
      <c r="AC237">
        <v>1</v>
      </c>
      <c r="AD237" t="s">
        <v>247</v>
      </c>
      <c r="AE237">
        <v>150</v>
      </c>
      <c r="AF237" t="s">
        <v>332</v>
      </c>
      <c r="AG237">
        <v>39</v>
      </c>
      <c r="AH237" t="s">
        <v>399</v>
      </c>
      <c r="AK237" t="s">
        <v>1821</v>
      </c>
      <c r="AL237">
        <v>688</v>
      </c>
      <c r="AM237" t="s">
        <v>1824</v>
      </c>
      <c r="AN237" t="s">
        <v>1820</v>
      </c>
      <c r="AR237" t="s">
        <v>335</v>
      </c>
      <c r="AT237" t="s">
        <v>336</v>
      </c>
      <c r="AU237" t="s">
        <v>400</v>
      </c>
      <c r="AV237" t="s">
        <v>336</v>
      </c>
    </row>
    <row r="238" spans="1:49" x14ac:dyDescent="0.25">
      <c r="A238" t="s">
        <v>1827</v>
      </c>
      <c r="B238" t="s">
        <v>1828</v>
      </c>
      <c r="C238" t="s">
        <v>1827</v>
      </c>
      <c r="D238" t="s">
        <v>245</v>
      </c>
      <c r="E238" t="s">
        <v>369</v>
      </c>
      <c r="F238" t="s">
        <v>1829</v>
      </c>
      <c r="G238" t="s">
        <v>1828</v>
      </c>
      <c r="H238">
        <v>1</v>
      </c>
      <c r="I238">
        <v>1</v>
      </c>
      <c r="J238" t="s">
        <v>371</v>
      </c>
      <c r="K238">
        <v>728</v>
      </c>
      <c r="L238" t="s">
        <v>1829</v>
      </c>
      <c r="M238" t="s">
        <v>1830</v>
      </c>
      <c r="N238" t="s">
        <v>372</v>
      </c>
      <c r="O238" t="s">
        <v>346</v>
      </c>
      <c r="P238" t="s">
        <v>346</v>
      </c>
      <c r="Q238" t="s">
        <v>330</v>
      </c>
      <c r="R238" t="s">
        <v>331</v>
      </c>
      <c r="S238">
        <v>728</v>
      </c>
      <c r="T238" t="s">
        <v>1828</v>
      </c>
      <c r="U238" t="s">
        <v>1828</v>
      </c>
      <c r="V238" t="s">
        <v>1831</v>
      </c>
      <c r="W238" t="s">
        <v>1827</v>
      </c>
      <c r="X238">
        <v>728</v>
      </c>
      <c r="Y238" t="s">
        <v>1832</v>
      </c>
      <c r="Z238" t="s">
        <v>1833</v>
      </c>
      <c r="AA238" t="s">
        <v>346</v>
      </c>
      <c r="AB238" t="s">
        <v>1827</v>
      </c>
      <c r="AC238">
        <v>1</v>
      </c>
      <c r="AD238" t="s">
        <v>247</v>
      </c>
      <c r="AE238">
        <v>2</v>
      </c>
      <c r="AF238" t="s">
        <v>245</v>
      </c>
      <c r="AG238">
        <v>202</v>
      </c>
      <c r="AH238" t="s">
        <v>369</v>
      </c>
      <c r="AI238">
        <v>14</v>
      </c>
      <c r="AJ238" t="s">
        <v>459</v>
      </c>
      <c r="AK238" t="s">
        <v>1828</v>
      </c>
      <c r="AL238">
        <v>728</v>
      </c>
      <c r="AM238" t="s">
        <v>1831</v>
      </c>
      <c r="AN238" t="s">
        <v>1827</v>
      </c>
      <c r="AO238" t="s">
        <v>353</v>
      </c>
      <c r="AP238" t="s">
        <v>353</v>
      </c>
      <c r="AR238" t="s">
        <v>354</v>
      </c>
      <c r="AT238" t="s">
        <v>336</v>
      </c>
      <c r="AU238" t="s">
        <v>498</v>
      </c>
      <c r="AV238" t="s">
        <v>336</v>
      </c>
    </row>
    <row r="239" spans="1:49" x14ac:dyDescent="0.25">
      <c r="A239" t="s">
        <v>1834</v>
      </c>
      <c r="B239" t="s">
        <v>1835</v>
      </c>
      <c r="C239" t="s">
        <v>1834</v>
      </c>
      <c r="E239" t="s">
        <v>369</v>
      </c>
      <c r="J239" t="s">
        <v>371</v>
      </c>
      <c r="K239">
        <v>678</v>
      </c>
      <c r="L239" t="s">
        <v>1836</v>
      </c>
      <c r="M239" t="s">
        <v>1837</v>
      </c>
      <c r="N239" t="s">
        <v>372</v>
      </c>
      <c r="O239" t="s">
        <v>346</v>
      </c>
      <c r="P239" t="s">
        <v>330</v>
      </c>
      <c r="Q239" t="s">
        <v>346</v>
      </c>
      <c r="R239" t="s">
        <v>362</v>
      </c>
      <c r="S239">
        <v>678</v>
      </c>
      <c r="T239" t="s">
        <v>1835</v>
      </c>
      <c r="U239" t="s">
        <v>1835</v>
      </c>
      <c r="V239" t="s">
        <v>1838</v>
      </c>
      <c r="W239" t="s">
        <v>1834</v>
      </c>
      <c r="X239">
        <v>678</v>
      </c>
      <c r="Y239" t="s">
        <v>1839</v>
      </c>
      <c r="Z239" t="s">
        <v>1840</v>
      </c>
      <c r="AA239" t="s">
        <v>346</v>
      </c>
      <c r="AB239" t="s">
        <v>1834</v>
      </c>
      <c r="AC239">
        <v>1</v>
      </c>
      <c r="AD239" t="s">
        <v>247</v>
      </c>
      <c r="AE239">
        <v>2</v>
      </c>
      <c r="AF239" t="s">
        <v>245</v>
      </c>
      <c r="AG239">
        <v>202</v>
      </c>
      <c r="AH239" t="s">
        <v>369</v>
      </c>
      <c r="AI239">
        <v>17</v>
      </c>
      <c r="AJ239" t="s">
        <v>376</v>
      </c>
      <c r="AK239" t="s">
        <v>1835</v>
      </c>
      <c r="AL239">
        <v>678</v>
      </c>
      <c r="AM239" t="s">
        <v>1838</v>
      </c>
      <c r="AN239" t="s">
        <v>1834</v>
      </c>
      <c r="AO239" t="s">
        <v>353</v>
      </c>
      <c r="AQ239" t="s">
        <v>353</v>
      </c>
      <c r="AR239" t="s">
        <v>354</v>
      </c>
      <c r="AT239" t="s">
        <v>336</v>
      </c>
      <c r="AU239" t="s">
        <v>377</v>
      </c>
      <c r="AV239" t="s">
        <v>336</v>
      </c>
    </row>
    <row r="240" spans="1:49" x14ac:dyDescent="0.25">
      <c r="A240" t="s">
        <v>1841</v>
      </c>
      <c r="B240" t="s">
        <v>1842</v>
      </c>
      <c r="C240" t="s">
        <v>1841</v>
      </c>
      <c r="D240" t="s">
        <v>351</v>
      </c>
      <c r="E240" t="s">
        <v>342</v>
      </c>
      <c r="F240" t="s">
        <v>1843</v>
      </c>
      <c r="G240" t="s">
        <v>1842</v>
      </c>
      <c r="H240">
        <v>1</v>
      </c>
      <c r="I240">
        <v>1</v>
      </c>
      <c r="J240" t="s">
        <v>343</v>
      </c>
      <c r="K240">
        <v>740</v>
      </c>
      <c r="L240" t="s">
        <v>1843</v>
      </c>
      <c r="M240" t="s">
        <v>1842</v>
      </c>
      <c r="N240" t="s">
        <v>345</v>
      </c>
      <c r="O240" t="s">
        <v>330</v>
      </c>
      <c r="P240" t="s">
        <v>330</v>
      </c>
      <c r="Q240" t="s">
        <v>346</v>
      </c>
      <c r="R240" t="s">
        <v>395</v>
      </c>
      <c r="S240">
        <v>740</v>
      </c>
      <c r="T240" t="s">
        <v>1842</v>
      </c>
      <c r="U240" t="s">
        <v>1842</v>
      </c>
      <c r="V240" t="s">
        <v>1844</v>
      </c>
      <c r="W240" t="s">
        <v>1841</v>
      </c>
      <c r="X240">
        <v>740</v>
      </c>
      <c r="Y240" t="s">
        <v>1845</v>
      </c>
      <c r="Z240" t="s">
        <v>1846</v>
      </c>
      <c r="AA240" t="s">
        <v>346</v>
      </c>
      <c r="AB240" t="s">
        <v>1841</v>
      </c>
      <c r="AC240">
        <v>1</v>
      </c>
      <c r="AD240" t="s">
        <v>247</v>
      </c>
      <c r="AE240">
        <v>19</v>
      </c>
      <c r="AF240" t="s">
        <v>351</v>
      </c>
      <c r="AG240">
        <v>419</v>
      </c>
      <c r="AH240" t="s">
        <v>342</v>
      </c>
      <c r="AI240">
        <v>5</v>
      </c>
      <c r="AJ240" t="s">
        <v>428</v>
      </c>
      <c r="AK240" t="s">
        <v>1842</v>
      </c>
      <c r="AL240">
        <v>740</v>
      </c>
      <c r="AM240" t="s">
        <v>1844</v>
      </c>
      <c r="AN240" t="s">
        <v>1841</v>
      </c>
      <c r="AQ240" t="s">
        <v>353</v>
      </c>
      <c r="AR240" t="s">
        <v>354</v>
      </c>
      <c r="AT240" t="s">
        <v>336</v>
      </c>
      <c r="AU240" t="s">
        <v>429</v>
      </c>
      <c r="AV240" t="s">
        <v>336</v>
      </c>
    </row>
    <row r="241" spans="1:48" x14ac:dyDescent="0.25">
      <c r="A241" t="s">
        <v>1847</v>
      </c>
      <c r="B241" t="s">
        <v>1848</v>
      </c>
      <c r="C241" t="s">
        <v>1847</v>
      </c>
      <c r="D241" t="s">
        <v>332</v>
      </c>
      <c r="E241" t="s">
        <v>332</v>
      </c>
      <c r="F241" t="s">
        <v>1849</v>
      </c>
      <c r="G241" t="s">
        <v>1848</v>
      </c>
      <c r="H241">
        <v>1</v>
      </c>
      <c r="I241">
        <v>1</v>
      </c>
      <c r="J241" t="s">
        <v>326</v>
      </c>
      <c r="K241">
        <v>703</v>
      </c>
      <c r="L241" t="s">
        <v>1850</v>
      </c>
      <c r="M241" t="s">
        <v>1851</v>
      </c>
      <c r="N241" t="s">
        <v>329</v>
      </c>
      <c r="O241" t="s">
        <v>330</v>
      </c>
      <c r="P241" t="s">
        <v>330</v>
      </c>
      <c r="Q241" t="s">
        <v>330</v>
      </c>
      <c r="R241" t="s">
        <v>424</v>
      </c>
      <c r="S241">
        <v>703</v>
      </c>
      <c r="T241" t="s">
        <v>1848</v>
      </c>
      <c r="U241" t="s">
        <v>1848</v>
      </c>
      <c r="V241" t="s">
        <v>1852</v>
      </c>
      <c r="W241" t="s">
        <v>1847</v>
      </c>
      <c r="X241">
        <v>703</v>
      </c>
      <c r="Y241" t="s">
        <v>1853</v>
      </c>
      <c r="Z241" t="s">
        <v>1854</v>
      </c>
      <c r="AA241" t="s">
        <v>346</v>
      </c>
      <c r="AB241" t="s">
        <v>1847</v>
      </c>
      <c r="AC241">
        <v>1</v>
      </c>
      <c r="AD241" t="s">
        <v>247</v>
      </c>
      <c r="AE241">
        <v>150</v>
      </c>
      <c r="AF241" t="s">
        <v>332</v>
      </c>
      <c r="AG241">
        <v>151</v>
      </c>
      <c r="AH241" t="s">
        <v>543</v>
      </c>
      <c r="AK241" t="s">
        <v>1848</v>
      </c>
      <c r="AL241">
        <v>703</v>
      </c>
      <c r="AM241" t="s">
        <v>1852</v>
      </c>
      <c r="AN241" t="s">
        <v>1847</v>
      </c>
      <c r="AR241" t="s">
        <v>335</v>
      </c>
      <c r="AT241" t="s">
        <v>336</v>
      </c>
      <c r="AU241" t="s">
        <v>544</v>
      </c>
      <c r="AV241" t="s">
        <v>336</v>
      </c>
    </row>
    <row r="242" spans="1:48" x14ac:dyDescent="0.25">
      <c r="A242" t="s">
        <v>1855</v>
      </c>
      <c r="B242" t="s">
        <v>1856</v>
      </c>
      <c r="C242" t="s">
        <v>1855</v>
      </c>
      <c r="D242" t="s">
        <v>332</v>
      </c>
      <c r="E242" t="s">
        <v>332</v>
      </c>
      <c r="F242" t="s">
        <v>1857</v>
      </c>
      <c r="G242" t="s">
        <v>1856</v>
      </c>
      <c r="H242">
        <v>1</v>
      </c>
      <c r="I242">
        <v>1</v>
      </c>
      <c r="J242" t="s">
        <v>326</v>
      </c>
      <c r="K242">
        <v>705</v>
      </c>
      <c r="L242" t="s">
        <v>1857</v>
      </c>
      <c r="M242" t="s">
        <v>1858</v>
      </c>
      <c r="N242" t="s">
        <v>329</v>
      </c>
      <c r="O242" t="s">
        <v>330</v>
      </c>
      <c r="P242" t="s">
        <v>330</v>
      </c>
      <c r="Q242" t="s">
        <v>330</v>
      </c>
      <c r="R242" t="s">
        <v>347</v>
      </c>
      <c r="S242">
        <v>705</v>
      </c>
      <c r="T242" t="s">
        <v>1856</v>
      </c>
      <c r="U242" t="s">
        <v>1856</v>
      </c>
      <c r="V242" t="s">
        <v>1859</v>
      </c>
      <c r="W242" t="s">
        <v>1855</v>
      </c>
      <c r="X242">
        <v>705</v>
      </c>
      <c r="Y242" t="s">
        <v>1860</v>
      </c>
      <c r="Z242" t="s">
        <v>1861</v>
      </c>
      <c r="AA242" t="s">
        <v>346</v>
      </c>
      <c r="AB242" t="s">
        <v>1855</v>
      </c>
      <c r="AC242">
        <v>1</v>
      </c>
      <c r="AD242" t="s">
        <v>247</v>
      </c>
      <c r="AE242">
        <v>150</v>
      </c>
      <c r="AF242" t="s">
        <v>332</v>
      </c>
      <c r="AG242">
        <v>39</v>
      </c>
      <c r="AH242" t="s">
        <v>399</v>
      </c>
      <c r="AK242" t="s">
        <v>1856</v>
      </c>
      <c r="AL242">
        <v>705</v>
      </c>
      <c r="AM242" t="s">
        <v>1859</v>
      </c>
      <c r="AN242" t="s">
        <v>1855</v>
      </c>
      <c r="AR242" t="s">
        <v>335</v>
      </c>
      <c r="AT242" t="s">
        <v>336</v>
      </c>
      <c r="AU242" t="s">
        <v>400</v>
      </c>
      <c r="AV242" t="s">
        <v>336</v>
      </c>
    </row>
    <row r="243" spans="1:48" x14ac:dyDescent="0.25">
      <c r="A243" t="s">
        <v>1862</v>
      </c>
      <c r="B243" t="s">
        <v>1863</v>
      </c>
      <c r="C243" t="s">
        <v>1862</v>
      </c>
      <c r="D243" t="s">
        <v>332</v>
      </c>
      <c r="E243" t="s">
        <v>332</v>
      </c>
      <c r="J243" t="s">
        <v>326</v>
      </c>
      <c r="K243">
        <v>752</v>
      </c>
      <c r="L243" t="s">
        <v>1864</v>
      </c>
      <c r="M243" t="s">
        <v>1865</v>
      </c>
      <c r="N243" t="s">
        <v>329</v>
      </c>
      <c r="O243" t="s">
        <v>330</v>
      </c>
      <c r="P243" t="s">
        <v>330</v>
      </c>
      <c r="Q243" t="s">
        <v>330</v>
      </c>
      <c r="R243" t="s">
        <v>347</v>
      </c>
      <c r="S243">
        <v>752</v>
      </c>
      <c r="T243" t="s">
        <v>1863</v>
      </c>
      <c r="U243" t="s">
        <v>1863</v>
      </c>
      <c r="V243" t="s">
        <v>1866</v>
      </c>
      <c r="W243" t="s">
        <v>1862</v>
      </c>
      <c r="X243">
        <v>752</v>
      </c>
      <c r="Y243" t="s">
        <v>1867</v>
      </c>
      <c r="Z243" t="s">
        <v>1868</v>
      </c>
      <c r="AA243" t="s">
        <v>346</v>
      </c>
      <c r="AB243" t="s">
        <v>1862</v>
      </c>
      <c r="AC243">
        <v>1</v>
      </c>
      <c r="AD243" t="s">
        <v>247</v>
      </c>
      <c r="AE243">
        <v>150</v>
      </c>
      <c r="AF243" t="s">
        <v>332</v>
      </c>
      <c r="AG243">
        <v>154</v>
      </c>
      <c r="AH243" t="s">
        <v>333</v>
      </c>
      <c r="AK243" t="s">
        <v>1863</v>
      </c>
      <c r="AL243">
        <v>752</v>
      </c>
      <c r="AM243" t="s">
        <v>1866</v>
      </c>
      <c r="AN243" t="s">
        <v>1862</v>
      </c>
      <c r="AR243" t="s">
        <v>335</v>
      </c>
      <c r="AT243" t="s">
        <v>336</v>
      </c>
      <c r="AU243" t="s">
        <v>337</v>
      </c>
      <c r="AV243" t="s">
        <v>336</v>
      </c>
    </row>
    <row r="244" spans="1:48" x14ac:dyDescent="0.25">
      <c r="A244" t="s">
        <v>1869</v>
      </c>
      <c r="B244" t="s">
        <v>1870</v>
      </c>
      <c r="C244" t="s">
        <v>1869</v>
      </c>
      <c r="E244" t="s">
        <v>369</v>
      </c>
      <c r="J244" t="s">
        <v>371</v>
      </c>
      <c r="K244">
        <v>748</v>
      </c>
      <c r="L244" t="s">
        <v>1871</v>
      </c>
      <c r="M244" t="s">
        <v>1872</v>
      </c>
      <c r="N244" t="s">
        <v>372</v>
      </c>
      <c r="O244" t="s">
        <v>330</v>
      </c>
      <c r="P244" t="s">
        <v>346</v>
      </c>
      <c r="Q244" t="s">
        <v>330</v>
      </c>
      <c r="R244" t="s">
        <v>395</v>
      </c>
      <c r="S244">
        <v>748</v>
      </c>
      <c r="T244" t="s">
        <v>1870</v>
      </c>
      <c r="U244" t="s">
        <v>1870</v>
      </c>
      <c r="V244" t="s">
        <v>1873</v>
      </c>
      <c r="W244" t="s">
        <v>1869</v>
      </c>
      <c r="X244">
        <v>748</v>
      </c>
      <c r="Y244" t="s">
        <v>1874</v>
      </c>
      <c r="Z244" t="s">
        <v>1875</v>
      </c>
      <c r="AA244" t="s">
        <v>346</v>
      </c>
      <c r="AB244" t="s">
        <v>1869</v>
      </c>
      <c r="AC244">
        <v>1</v>
      </c>
      <c r="AD244" t="s">
        <v>247</v>
      </c>
      <c r="AE244">
        <v>2</v>
      </c>
      <c r="AF244" t="s">
        <v>245</v>
      </c>
      <c r="AG244">
        <v>202</v>
      </c>
      <c r="AH244" t="s">
        <v>369</v>
      </c>
      <c r="AI244">
        <v>18</v>
      </c>
      <c r="AJ244" t="s">
        <v>650</v>
      </c>
      <c r="AK244" t="s">
        <v>1870</v>
      </c>
      <c r="AL244">
        <v>748</v>
      </c>
      <c r="AM244" t="s">
        <v>1873</v>
      </c>
      <c r="AN244" t="s">
        <v>1869</v>
      </c>
      <c r="AP244" t="s">
        <v>353</v>
      </c>
      <c r="AR244" t="s">
        <v>354</v>
      </c>
      <c r="AT244" t="s">
        <v>336</v>
      </c>
      <c r="AU244" t="s">
        <v>651</v>
      </c>
      <c r="AV244" t="s">
        <v>336</v>
      </c>
    </row>
    <row r="245" spans="1:48" x14ac:dyDescent="0.25">
      <c r="A245" t="s">
        <v>1876</v>
      </c>
      <c r="B245" t="s">
        <v>1877</v>
      </c>
      <c r="C245" t="s">
        <v>1876</v>
      </c>
      <c r="E245" t="s">
        <v>342</v>
      </c>
      <c r="J245" t="s">
        <v>343</v>
      </c>
      <c r="K245">
        <v>534</v>
      </c>
      <c r="L245" t="s">
        <v>1878</v>
      </c>
      <c r="M245" t="s">
        <v>1879</v>
      </c>
      <c r="N245" t="s">
        <v>345</v>
      </c>
      <c r="O245" t="s">
        <v>330</v>
      </c>
      <c r="P245" t="s">
        <v>330</v>
      </c>
      <c r="Q245" t="s">
        <v>330</v>
      </c>
      <c r="R245" t="s">
        <v>331</v>
      </c>
      <c r="S245">
        <v>534</v>
      </c>
      <c r="T245" t="s">
        <v>1877</v>
      </c>
      <c r="U245" t="s">
        <v>1877</v>
      </c>
      <c r="V245" t="s">
        <v>1880</v>
      </c>
      <c r="W245" t="s">
        <v>1876</v>
      </c>
      <c r="X245">
        <v>534</v>
      </c>
      <c r="Y245" t="s">
        <v>1881</v>
      </c>
      <c r="Z245" t="s">
        <v>1882</v>
      </c>
      <c r="AA245" t="s">
        <v>330</v>
      </c>
      <c r="AB245" t="s">
        <v>1876</v>
      </c>
      <c r="AC245">
        <v>1</v>
      </c>
      <c r="AD245" t="s">
        <v>247</v>
      </c>
      <c r="AE245">
        <v>19</v>
      </c>
      <c r="AF245" t="s">
        <v>351</v>
      </c>
      <c r="AG245">
        <v>419</v>
      </c>
      <c r="AH245" t="s">
        <v>342</v>
      </c>
      <c r="AI245">
        <v>29</v>
      </c>
      <c r="AJ245" t="s">
        <v>352</v>
      </c>
      <c r="AK245" t="s">
        <v>1877</v>
      </c>
      <c r="AL245">
        <v>534</v>
      </c>
      <c r="AM245" t="s">
        <v>1880</v>
      </c>
      <c r="AN245" t="s">
        <v>1876</v>
      </c>
      <c r="AQ245" t="s">
        <v>353</v>
      </c>
      <c r="AR245" t="s">
        <v>354</v>
      </c>
      <c r="AT245" t="s">
        <v>336</v>
      </c>
      <c r="AU245" t="s">
        <v>355</v>
      </c>
      <c r="AV245" t="s">
        <v>336</v>
      </c>
    </row>
    <row r="246" spans="1:48" x14ac:dyDescent="0.25">
      <c r="A246" t="s">
        <v>1883</v>
      </c>
      <c r="B246" t="s">
        <v>1884</v>
      </c>
      <c r="C246" t="s">
        <v>1883</v>
      </c>
      <c r="D246" t="s">
        <v>245</v>
      </c>
      <c r="E246" t="s">
        <v>369</v>
      </c>
      <c r="F246" t="s">
        <v>1885</v>
      </c>
      <c r="G246" t="s">
        <v>1884</v>
      </c>
      <c r="H246">
        <v>1</v>
      </c>
      <c r="I246">
        <v>1</v>
      </c>
      <c r="J246" t="s">
        <v>371</v>
      </c>
      <c r="K246">
        <v>690</v>
      </c>
      <c r="L246" t="s">
        <v>1885</v>
      </c>
      <c r="M246" t="s">
        <v>1884</v>
      </c>
      <c r="N246" t="s">
        <v>372</v>
      </c>
      <c r="O246" t="s">
        <v>330</v>
      </c>
      <c r="P246" t="s">
        <v>330</v>
      </c>
      <c r="Q246" t="s">
        <v>346</v>
      </c>
      <c r="R246" t="s">
        <v>424</v>
      </c>
      <c r="S246">
        <v>690</v>
      </c>
      <c r="T246" t="s">
        <v>1884</v>
      </c>
      <c r="U246" t="s">
        <v>1884</v>
      </c>
      <c r="V246" t="s">
        <v>1886</v>
      </c>
      <c r="W246" t="s">
        <v>1883</v>
      </c>
      <c r="X246">
        <v>690</v>
      </c>
      <c r="Y246" t="s">
        <v>1887</v>
      </c>
      <c r="Z246" t="s">
        <v>1888</v>
      </c>
      <c r="AA246" t="s">
        <v>346</v>
      </c>
      <c r="AB246" t="s">
        <v>1883</v>
      </c>
      <c r="AC246">
        <v>1</v>
      </c>
      <c r="AD246" t="s">
        <v>247</v>
      </c>
      <c r="AE246">
        <v>2</v>
      </c>
      <c r="AF246" t="s">
        <v>245</v>
      </c>
      <c r="AG246">
        <v>202</v>
      </c>
      <c r="AH246" t="s">
        <v>369</v>
      </c>
      <c r="AI246">
        <v>14</v>
      </c>
      <c r="AJ246" t="s">
        <v>459</v>
      </c>
      <c r="AK246" t="s">
        <v>1884</v>
      </c>
      <c r="AL246">
        <v>690</v>
      </c>
      <c r="AM246" t="s">
        <v>1886</v>
      </c>
      <c r="AN246" t="s">
        <v>1883</v>
      </c>
      <c r="AQ246" t="s">
        <v>353</v>
      </c>
      <c r="AR246" t="s">
        <v>354</v>
      </c>
      <c r="AT246" t="s">
        <v>336</v>
      </c>
      <c r="AU246" t="s">
        <v>498</v>
      </c>
      <c r="AV246" t="s">
        <v>336</v>
      </c>
    </row>
    <row r="247" spans="1:48" x14ac:dyDescent="0.25">
      <c r="A247" t="s">
        <v>1889</v>
      </c>
      <c r="B247" t="s">
        <v>2140</v>
      </c>
      <c r="C247" t="s">
        <v>1889</v>
      </c>
      <c r="D247" t="s">
        <v>357</v>
      </c>
      <c r="E247" t="s">
        <v>358</v>
      </c>
      <c r="F247" t="s">
        <v>1891</v>
      </c>
      <c r="G247" t="s">
        <v>1892</v>
      </c>
      <c r="H247">
        <v>1</v>
      </c>
      <c r="I247">
        <v>1</v>
      </c>
      <c r="J247" t="s">
        <v>360</v>
      </c>
      <c r="K247">
        <v>760</v>
      </c>
      <c r="L247" t="s">
        <v>1891</v>
      </c>
      <c r="M247" t="s">
        <v>1893</v>
      </c>
      <c r="N247" t="s">
        <v>416</v>
      </c>
      <c r="O247" t="s">
        <v>330</v>
      </c>
      <c r="P247" t="s">
        <v>330</v>
      </c>
      <c r="Q247" t="s">
        <v>330</v>
      </c>
      <c r="R247" t="s">
        <v>395</v>
      </c>
      <c r="S247">
        <v>760</v>
      </c>
      <c r="T247" t="s">
        <v>1892</v>
      </c>
      <c r="V247" t="s">
        <v>1894</v>
      </c>
      <c r="W247" t="s">
        <v>1889</v>
      </c>
      <c r="X247">
        <v>760</v>
      </c>
      <c r="AB247" t="s">
        <v>1889</v>
      </c>
      <c r="AC247">
        <v>1</v>
      </c>
      <c r="AD247" t="s">
        <v>247</v>
      </c>
      <c r="AE247">
        <v>142</v>
      </c>
      <c r="AF247" t="s">
        <v>246</v>
      </c>
      <c r="AG247">
        <v>145</v>
      </c>
      <c r="AH247" t="s">
        <v>420</v>
      </c>
      <c r="AK247" t="s">
        <v>1890</v>
      </c>
      <c r="AL247">
        <v>760</v>
      </c>
      <c r="AM247" t="s">
        <v>1894</v>
      </c>
      <c r="AN247" t="s">
        <v>1889</v>
      </c>
      <c r="AR247" t="s">
        <v>354</v>
      </c>
      <c r="AT247" t="s">
        <v>336</v>
      </c>
      <c r="AU247" t="s">
        <v>416</v>
      </c>
      <c r="AV247" t="s">
        <v>336</v>
      </c>
    </row>
    <row r="248" spans="1:48" x14ac:dyDescent="0.25">
      <c r="A248" t="s">
        <v>1889</v>
      </c>
      <c r="B248" t="s">
        <v>1890</v>
      </c>
      <c r="C248" t="s">
        <v>1889</v>
      </c>
      <c r="D248" t="s">
        <v>357</v>
      </c>
      <c r="E248" t="s">
        <v>358</v>
      </c>
      <c r="F248" t="s">
        <v>1891</v>
      </c>
      <c r="G248" t="s">
        <v>1892</v>
      </c>
      <c r="H248">
        <v>1</v>
      </c>
      <c r="I248">
        <v>1</v>
      </c>
      <c r="J248" t="s">
        <v>360</v>
      </c>
      <c r="K248">
        <v>760</v>
      </c>
      <c r="L248" t="s">
        <v>1891</v>
      </c>
      <c r="M248" t="s">
        <v>1893</v>
      </c>
      <c r="N248" t="s">
        <v>416</v>
      </c>
      <c r="O248" t="s">
        <v>330</v>
      </c>
      <c r="P248" t="s">
        <v>330</v>
      </c>
      <c r="Q248" t="s">
        <v>330</v>
      </c>
      <c r="R248" t="s">
        <v>395</v>
      </c>
      <c r="S248">
        <v>760</v>
      </c>
      <c r="T248" t="s">
        <v>1890</v>
      </c>
      <c r="U248" t="s">
        <v>1890</v>
      </c>
      <c r="V248" t="s">
        <v>1894</v>
      </c>
      <c r="W248" t="s">
        <v>1889</v>
      </c>
      <c r="X248">
        <v>760</v>
      </c>
      <c r="Y248" t="s">
        <v>1895</v>
      </c>
      <c r="Z248" t="s">
        <v>1896</v>
      </c>
      <c r="AA248" t="s">
        <v>346</v>
      </c>
      <c r="AB248" t="s">
        <v>1889</v>
      </c>
      <c r="AC248">
        <v>1</v>
      </c>
      <c r="AD248" t="s">
        <v>247</v>
      </c>
      <c r="AE248">
        <v>142</v>
      </c>
      <c r="AF248" t="s">
        <v>246</v>
      </c>
      <c r="AG248">
        <v>145</v>
      </c>
      <c r="AH248" t="s">
        <v>420</v>
      </c>
      <c r="AK248" t="s">
        <v>1890</v>
      </c>
      <c r="AL248">
        <v>760</v>
      </c>
      <c r="AM248" t="s">
        <v>1894</v>
      </c>
      <c r="AN248" t="s">
        <v>1889</v>
      </c>
      <c r="AR248" t="s">
        <v>354</v>
      </c>
      <c r="AT248" t="s">
        <v>336</v>
      </c>
      <c r="AU248" t="s">
        <v>416</v>
      </c>
      <c r="AV248" t="s">
        <v>336</v>
      </c>
    </row>
    <row r="249" spans="1:48" x14ac:dyDescent="0.25">
      <c r="A249" t="s">
        <v>1897</v>
      </c>
      <c r="B249" t="s">
        <v>1898</v>
      </c>
      <c r="C249" t="s">
        <v>1897</v>
      </c>
      <c r="E249" t="s">
        <v>342</v>
      </c>
      <c r="J249" t="s">
        <v>343</v>
      </c>
      <c r="K249">
        <v>796</v>
      </c>
      <c r="L249" t="s">
        <v>1899</v>
      </c>
      <c r="M249" t="s">
        <v>1900</v>
      </c>
      <c r="N249" t="s">
        <v>345</v>
      </c>
      <c r="O249" t="s">
        <v>330</v>
      </c>
      <c r="P249" t="s">
        <v>330</v>
      </c>
      <c r="Q249" t="s">
        <v>330</v>
      </c>
      <c r="R249" t="s">
        <v>331</v>
      </c>
      <c r="S249">
        <v>796</v>
      </c>
      <c r="T249" t="s">
        <v>1898</v>
      </c>
      <c r="U249" t="s">
        <v>1898</v>
      </c>
      <c r="V249" t="s">
        <v>1901</v>
      </c>
      <c r="W249" t="s">
        <v>1897</v>
      </c>
      <c r="X249">
        <v>796</v>
      </c>
      <c r="Y249" t="s">
        <v>1902</v>
      </c>
      <c r="Z249" t="s">
        <v>1903</v>
      </c>
      <c r="AA249" t="s">
        <v>330</v>
      </c>
      <c r="AB249" t="s">
        <v>1897</v>
      </c>
      <c r="AC249">
        <v>1</v>
      </c>
      <c r="AD249" t="s">
        <v>247</v>
      </c>
      <c r="AE249">
        <v>19</v>
      </c>
      <c r="AF249" t="s">
        <v>351</v>
      </c>
      <c r="AG249">
        <v>419</v>
      </c>
      <c r="AH249" t="s">
        <v>342</v>
      </c>
      <c r="AI249">
        <v>29</v>
      </c>
      <c r="AJ249" t="s">
        <v>352</v>
      </c>
      <c r="AK249" t="s">
        <v>1898</v>
      </c>
      <c r="AL249">
        <v>796</v>
      </c>
      <c r="AM249" t="s">
        <v>1901</v>
      </c>
      <c r="AN249" t="s">
        <v>1897</v>
      </c>
      <c r="AR249" t="s">
        <v>354</v>
      </c>
      <c r="AT249" t="s">
        <v>336</v>
      </c>
      <c r="AU249" t="s">
        <v>355</v>
      </c>
      <c r="AV249" t="s">
        <v>336</v>
      </c>
    </row>
    <row r="250" spans="1:48" x14ac:dyDescent="0.25">
      <c r="A250" t="s">
        <v>1904</v>
      </c>
      <c r="B250" t="s">
        <v>1905</v>
      </c>
      <c r="C250" t="s">
        <v>1904</v>
      </c>
      <c r="D250" t="s">
        <v>245</v>
      </c>
      <c r="E250" t="s">
        <v>369</v>
      </c>
      <c r="F250" t="s">
        <v>1906</v>
      </c>
      <c r="G250" t="s">
        <v>1905</v>
      </c>
      <c r="H250">
        <v>1</v>
      </c>
      <c r="I250">
        <v>1</v>
      </c>
      <c r="J250" t="s">
        <v>371</v>
      </c>
      <c r="K250">
        <v>148</v>
      </c>
      <c r="L250" t="s">
        <v>1906</v>
      </c>
      <c r="M250" t="s">
        <v>1907</v>
      </c>
      <c r="N250" t="s">
        <v>372</v>
      </c>
      <c r="O250" t="s">
        <v>346</v>
      </c>
      <c r="P250" t="s">
        <v>346</v>
      </c>
      <c r="Q250" t="s">
        <v>330</v>
      </c>
      <c r="R250" t="s">
        <v>362</v>
      </c>
      <c r="S250">
        <v>148</v>
      </c>
      <c r="T250" t="s">
        <v>1905</v>
      </c>
      <c r="U250" t="s">
        <v>1905</v>
      </c>
      <c r="V250" t="s">
        <v>1908</v>
      </c>
      <c r="W250" t="s">
        <v>1904</v>
      </c>
      <c r="X250">
        <v>148</v>
      </c>
      <c r="Y250" t="s">
        <v>1909</v>
      </c>
      <c r="Z250" t="s">
        <v>1910</v>
      </c>
      <c r="AA250" t="s">
        <v>346</v>
      </c>
      <c r="AB250" t="s">
        <v>1904</v>
      </c>
      <c r="AC250">
        <v>1</v>
      </c>
      <c r="AD250" t="s">
        <v>247</v>
      </c>
      <c r="AE250">
        <v>2</v>
      </c>
      <c r="AF250" t="s">
        <v>245</v>
      </c>
      <c r="AG250">
        <v>202</v>
      </c>
      <c r="AH250" t="s">
        <v>369</v>
      </c>
      <c r="AI250">
        <v>17</v>
      </c>
      <c r="AJ250" t="s">
        <v>376</v>
      </c>
      <c r="AK250" t="s">
        <v>1905</v>
      </c>
      <c r="AL250">
        <v>148</v>
      </c>
      <c r="AM250" t="s">
        <v>1908</v>
      </c>
      <c r="AN250" t="s">
        <v>1904</v>
      </c>
      <c r="AO250" t="s">
        <v>353</v>
      </c>
      <c r="AP250" t="s">
        <v>353</v>
      </c>
      <c r="AR250" t="s">
        <v>354</v>
      </c>
      <c r="AT250" t="s">
        <v>336</v>
      </c>
      <c r="AU250" t="s">
        <v>377</v>
      </c>
      <c r="AV250" t="s">
        <v>336</v>
      </c>
    </row>
    <row r="251" spans="1:48" x14ac:dyDescent="0.25">
      <c r="A251" t="s">
        <v>1911</v>
      </c>
      <c r="B251" t="s">
        <v>1912</v>
      </c>
      <c r="C251" t="s">
        <v>1911</v>
      </c>
      <c r="D251" t="s">
        <v>245</v>
      </c>
      <c r="E251" t="s">
        <v>369</v>
      </c>
      <c r="F251" t="s">
        <v>1913</v>
      </c>
      <c r="G251" t="s">
        <v>1912</v>
      </c>
      <c r="H251">
        <v>1</v>
      </c>
      <c r="I251">
        <v>1</v>
      </c>
      <c r="J251" t="s">
        <v>371</v>
      </c>
      <c r="K251">
        <v>768</v>
      </c>
      <c r="L251" t="s">
        <v>1913</v>
      </c>
      <c r="M251" t="s">
        <v>1912</v>
      </c>
      <c r="N251" t="s">
        <v>372</v>
      </c>
      <c r="O251" t="s">
        <v>346</v>
      </c>
      <c r="P251" t="s">
        <v>330</v>
      </c>
      <c r="Q251" t="s">
        <v>330</v>
      </c>
      <c r="R251" t="s">
        <v>362</v>
      </c>
      <c r="S251">
        <v>768</v>
      </c>
      <c r="T251" t="s">
        <v>1912</v>
      </c>
      <c r="U251" t="s">
        <v>1912</v>
      </c>
      <c r="V251" t="s">
        <v>1914</v>
      </c>
      <c r="W251" t="s">
        <v>1911</v>
      </c>
      <c r="X251">
        <v>768</v>
      </c>
      <c r="Y251" t="s">
        <v>1915</v>
      </c>
      <c r="Z251" t="s">
        <v>1916</v>
      </c>
      <c r="AA251" t="s">
        <v>346</v>
      </c>
      <c r="AB251" t="s">
        <v>1911</v>
      </c>
      <c r="AC251">
        <v>1</v>
      </c>
      <c r="AD251" t="s">
        <v>247</v>
      </c>
      <c r="AE251">
        <v>2</v>
      </c>
      <c r="AF251" t="s">
        <v>245</v>
      </c>
      <c r="AG251">
        <v>202</v>
      </c>
      <c r="AH251" t="s">
        <v>369</v>
      </c>
      <c r="AI251">
        <v>11</v>
      </c>
      <c r="AJ251" t="s">
        <v>513</v>
      </c>
      <c r="AK251" t="s">
        <v>1912</v>
      </c>
      <c r="AL251">
        <v>768</v>
      </c>
      <c r="AM251" t="s">
        <v>1914</v>
      </c>
      <c r="AN251" t="s">
        <v>1911</v>
      </c>
      <c r="AO251" t="s">
        <v>353</v>
      </c>
      <c r="AR251" t="s">
        <v>354</v>
      </c>
      <c r="AT251" t="s">
        <v>336</v>
      </c>
      <c r="AU251" t="s">
        <v>514</v>
      </c>
      <c r="AV251" t="s">
        <v>336</v>
      </c>
    </row>
    <row r="252" spans="1:48" x14ac:dyDescent="0.25">
      <c r="A252" t="s">
        <v>1917</v>
      </c>
      <c r="B252" t="s">
        <v>1918</v>
      </c>
      <c r="C252" t="s">
        <v>1917</v>
      </c>
      <c r="D252" t="s">
        <v>531</v>
      </c>
      <c r="E252" t="s">
        <v>624</v>
      </c>
      <c r="F252" t="s">
        <v>1919</v>
      </c>
      <c r="G252" t="s">
        <v>1918</v>
      </c>
      <c r="H252">
        <v>1</v>
      </c>
      <c r="I252">
        <v>1</v>
      </c>
      <c r="J252" t="s">
        <v>360</v>
      </c>
      <c r="K252">
        <v>764</v>
      </c>
      <c r="L252" t="s">
        <v>1919</v>
      </c>
      <c r="M252" t="s">
        <v>1920</v>
      </c>
      <c r="N252" t="s">
        <v>628</v>
      </c>
      <c r="O252" t="s">
        <v>330</v>
      </c>
      <c r="P252" t="s">
        <v>330</v>
      </c>
      <c r="Q252" t="s">
        <v>330</v>
      </c>
      <c r="R252" t="s">
        <v>395</v>
      </c>
      <c r="S252">
        <v>764</v>
      </c>
      <c r="T252" t="s">
        <v>1918</v>
      </c>
      <c r="U252" t="s">
        <v>1918</v>
      </c>
      <c r="V252" t="s">
        <v>1921</v>
      </c>
      <c r="W252" t="s">
        <v>1917</v>
      </c>
      <c r="X252">
        <v>764</v>
      </c>
      <c r="Y252" t="s">
        <v>1922</v>
      </c>
      <c r="Z252" t="s">
        <v>1923</v>
      </c>
      <c r="AA252" t="s">
        <v>346</v>
      </c>
      <c r="AB252" t="s">
        <v>1917</v>
      </c>
      <c r="AC252">
        <v>1</v>
      </c>
      <c r="AD252" t="s">
        <v>247</v>
      </c>
      <c r="AE252">
        <v>142</v>
      </c>
      <c r="AF252" t="s">
        <v>246</v>
      </c>
      <c r="AG252">
        <v>35</v>
      </c>
      <c r="AH252" t="s">
        <v>624</v>
      </c>
      <c r="AK252" t="s">
        <v>1918</v>
      </c>
      <c r="AL252">
        <v>764</v>
      </c>
      <c r="AM252" t="s">
        <v>1921</v>
      </c>
      <c r="AN252" t="s">
        <v>1917</v>
      </c>
      <c r="AR252" t="s">
        <v>354</v>
      </c>
      <c r="AT252" t="s">
        <v>336</v>
      </c>
      <c r="AU252" t="s">
        <v>628</v>
      </c>
      <c r="AV252" t="s">
        <v>336</v>
      </c>
    </row>
    <row r="253" spans="1:48" x14ac:dyDescent="0.25">
      <c r="A253" t="s">
        <v>1924</v>
      </c>
      <c r="B253" t="s">
        <v>274</v>
      </c>
      <c r="C253" t="s">
        <v>1924</v>
      </c>
      <c r="D253" t="s">
        <v>332</v>
      </c>
      <c r="E253" t="s">
        <v>332</v>
      </c>
      <c r="F253" t="s">
        <v>1925</v>
      </c>
      <c r="G253" t="s">
        <v>274</v>
      </c>
      <c r="H253">
        <v>1</v>
      </c>
      <c r="I253">
        <v>1</v>
      </c>
      <c r="J253" t="s">
        <v>360</v>
      </c>
      <c r="K253">
        <v>762</v>
      </c>
      <c r="L253" t="s">
        <v>1925</v>
      </c>
      <c r="M253" t="s">
        <v>1926</v>
      </c>
      <c r="N253" t="s">
        <v>433</v>
      </c>
      <c r="O253" t="s">
        <v>330</v>
      </c>
      <c r="P253" t="s">
        <v>346</v>
      </c>
      <c r="Q253" t="s">
        <v>330</v>
      </c>
      <c r="R253" t="s">
        <v>362</v>
      </c>
      <c r="S253">
        <v>762</v>
      </c>
      <c r="T253" t="s">
        <v>274</v>
      </c>
      <c r="U253" t="s">
        <v>274</v>
      </c>
      <c r="V253" t="s">
        <v>1927</v>
      </c>
      <c r="W253" t="s">
        <v>1924</v>
      </c>
      <c r="X253">
        <v>762</v>
      </c>
      <c r="Y253" t="s">
        <v>1928</v>
      </c>
      <c r="Z253" t="s">
        <v>1929</v>
      </c>
      <c r="AA253" t="s">
        <v>346</v>
      </c>
      <c r="AB253" t="s">
        <v>1924</v>
      </c>
      <c r="AC253">
        <v>1</v>
      </c>
      <c r="AD253" t="s">
        <v>247</v>
      </c>
      <c r="AE253">
        <v>142</v>
      </c>
      <c r="AF253" t="s">
        <v>246</v>
      </c>
      <c r="AG253">
        <v>143</v>
      </c>
      <c r="AH253" t="s">
        <v>1208</v>
      </c>
      <c r="AK253" t="s">
        <v>274</v>
      </c>
      <c r="AL253">
        <v>762</v>
      </c>
      <c r="AM253" t="s">
        <v>1927</v>
      </c>
      <c r="AN253" t="s">
        <v>1924</v>
      </c>
      <c r="AP253" t="s">
        <v>353</v>
      </c>
      <c r="AR253" t="s">
        <v>354</v>
      </c>
      <c r="AT253" t="s">
        <v>336</v>
      </c>
      <c r="AU253" t="s">
        <v>1209</v>
      </c>
      <c r="AV253" t="s">
        <v>336</v>
      </c>
    </row>
    <row r="254" spans="1:48" x14ac:dyDescent="0.25">
      <c r="A254" t="s">
        <v>1930</v>
      </c>
      <c r="B254" t="s">
        <v>1931</v>
      </c>
      <c r="C254" t="s">
        <v>1930</v>
      </c>
      <c r="E254" t="s">
        <v>439</v>
      </c>
      <c r="G254" t="s">
        <v>1931</v>
      </c>
      <c r="J254" t="s">
        <v>440</v>
      </c>
      <c r="K254">
        <v>772</v>
      </c>
      <c r="L254" t="s">
        <v>1932</v>
      </c>
      <c r="M254" t="s">
        <v>1933</v>
      </c>
      <c r="N254" t="s">
        <v>443</v>
      </c>
      <c r="O254" t="s">
        <v>330</v>
      </c>
      <c r="P254" t="s">
        <v>330</v>
      </c>
      <c r="Q254" t="s">
        <v>330</v>
      </c>
      <c r="R254" t="s">
        <v>331</v>
      </c>
      <c r="S254">
        <v>772</v>
      </c>
      <c r="T254" t="s">
        <v>1931</v>
      </c>
      <c r="U254" t="s">
        <v>1931</v>
      </c>
      <c r="V254" t="s">
        <v>1934</v>
      </c>
      <c r="W254" t="s">
        <v>1930</v>
      </c>
      <c r="X254">
        <v>772</v>
      </c>
      <c r="Y254" t="s">
        <v>1935</v>
      </c>
      <c r="Z254" t="s">
        <v>1936</v>
      </c>
      <c r="AA254" t="s">
        <v>330</v>
      </c>
      <c r="AB254" t="s">
        <v>1930</v>
      </c>
      <c r="AC254">
        <v>1</v>
      </c>
      <c r="AD254" t="s">
        <v>247</v>
      </c>
      <c r="AE254">
        <v>9</v>
      </c>
      <c r="AF254" t="s">
        <v>439</v>
      </c>
      <c r="AG254">
        <v>61</v>
      </c>
      <c r="AH254" t="s">
        <v>447</v>
      </c>
      <c r="AK254" t="s">
        <v>1931</v>
      </c>
      <c r="AL254">
        <v>772</v>
      </c>
      <c r="AM254" t="s">
        <v>1934</v>
      </c>
      <c r="AN254" t="s">
        <v>1930</v>
      </c>
      <c r="AR254" t="s">
        <v>354</v>
      </c>
      <c r="AT254" t="s">
        <v>336</v>
      </c>
      <c r="AU254" t="s">
        <v>448</v>
      </c>
      <c r="AV254" t="s">
        <v>336</v>
      </c>
    </row>
    <row r="255" spans="1:48" x14ac:dyDescent="0.25">
      <c r="A255" t="s">
        <v>1937</v>
      </c>
      <c r="B255" t="s">
        <v>275</v>
      </c>
      <c r="C255" t="s">
        <v>1937</v>
      </c>
      <c r="D255" t="s">
        <v>332</v>
      </c>
      <c r="E255" t="s">
        <v>332</v>
      </c>
      <c r="F255" t="s">
        <v>1938</v>
      </c>
      <c r="G255" t="s">
        <v>275</v>
      </c>
      <c r="H255">
        <v>1</v>
      </c>
      <c r="I255">
        <v>1</v>
      </c>
      <c r="J255" t="s">
        <v>360</v>
      </c>
      <c r="K255">
        <v>795</v>
      </c>
      <c r="L255" t="s">
        <v>1938</v>
      </c>
      <c r="M255" t="s">
        <v>1939</v>
      </c>
      <c r="N255" t="s">
        <v>433</v>
      </c>
      <c r="O255" t="s">
        <v>330</v>
      </c>
      <c r="P255" t="s">
        <v>346</v>
      </c>
      <c r="Q255" t="s">
        <v>330</v>
      </c>
      <c r="R255" t="s">
        <v>395</v>
      </c>
      <c r="S255">
        <v>795</v>
      </c>
      <c r="T255" t="s">
        <v>275</v>
      </c>
      <c r="U255" t="s">
        <v>275</v>
      </c>
      <c r="V255" t="s">
        <v>1940</v>
      </c>
      <c r="W255" t="s">
        <v>1937</v>
      </c>
      <c r="X255">
        <v>795</v>
      </c>
      <c r="Y255" t="s">
        <v>1941</v>
      </c>
      <c r="Z255" t="s">
        <v>1942</v>
      </c>
      <c r="AA255" t="s">
        <v>346</v>
      </c>
      <c r="AB255" t="s">
        <v>1937</v>
      </c>
      <c r="AC255">
        <v>1</v>
      </c>
      <c r="AD255" t="s">
        <v>247</v>
      </c>
      <c r="AE255">
        <v>142</v>
      </c>
      <c r="AF255" t="s">
        <v>246</v>
      </c>
      <c r="AG255">
        <v>143</v>
      </c>
      <c r="AH255" t="s">
        <v>1208</v>
      </c>
      <c r="AK255" t="s">
        <v>275</v>
      </c>
      <c r="AL255">
        <v>795</v>
      </c>
      <c r="AM255" t="s">
        <v>1940</v>
      </c>
      <c r="AN255" t="s">
        <v>1937</v>
      </c>
      <c r="AP255" t="s">
        <v>353</v>
      </c>
      <c r="AR255" t="s">
        <v>354</v>
      </c>
      <c r="AT255" t="s">
        <v>336</v>
      </c>
      <c r="AU255" t="s">
        <v>1209</v>
      </c>
      <c r="AV255" t="s">
        <v>336</v>
      </c>
    </row>
    <row r="256" spans="1:48" x14ac:dyDescent="0.25">
      <c r="A256" t="s">
        <v>1943</v>
      </c>
      <c r="B256" t="s">
        <v>1944</v>
      </c>
      <c r="C256" t="s">
        <v>1943</v>
      </c>
      <c r="D256" t="s">
        <v>531</v>
      </c>
      <c r="E256" t="s">
        <v>624</v>
      </c>
      <c r="F256" t="s">
        <v>1945</v>
      </c>
      <c r="G256" t="s">
        <v>1944</v>
      </c>
      <c r="H256">
        <v>1</v>
      </c>
      <c r="I256">
        <v>1</v>
      </c>
      <c r="J256" t="s">
        <v>360</v>
      </c>
      <c r="K256">
        <v>626</v>
      </c>
      <c r="L256" t="s">
        <v>1945</v>
      </c>
      <c r="M256" t="s">
        <v>1944</v>
      </c>
      <c r="N256" t="s">
        <v>628</v>
      </c>
      <c r="O256" t="s">
        <v>346</v>
      </c>
      <c r="P256" t="s">
        <v>330</v>
      </c>
      <c r="Q256" t="s">
        <v>346</v>
      </c>
      <c r="R256" t="s">
        <v>362</v>
      </c>
      <c r="S256">
        <v>626</v>
      </c>
      <c r="T256" t="s">
        <v>1944</v>
      </c>
      <c r="U256" t="s">
        <v>1944</v>
      </c>
      <c r="V256" t="s">
        <v>1946</v>
      </c>
      <c r="W256" t="s">
        <v>1943</v>
      </c>
      <c r="X256">
        <v>626</v>
      </c>
      <c r="Y256" t="s">
        <v>1947</v>
      </c>
      <c r="Z256" t="s">
        <v>1948</v>
      </c>
      <c r="AA256" t="s">
        <v>346</v>
      </c>
      <c r="AB256" t="s">
        <v>1943</v>
      </c>
      <c r="AC256">
        <v>1</v>
      </c>
      <c r="AD256" t="s">
        <v>247</v>
      </c>
      <c r="AE256">
        <v>142</v>
      </c>
      <c r="AF256" t="s">
        <v>246</v>
      </c>
      <c r="AG256">
        <v>35</v>
      </c>
      <c r="AH256" t="s">
        <v>624</v>
      </c>
      <c r="AK256" t="s">
        <v>1944</v>
      </c>
      <c r="AL256">
        <v>626</v>
      </c>
      <c r="AM256" t="s">
        <v>1946</v>
      </c>
      <c r="AN256" t="s">
        <v>1943</v>
      </c>
      <c r="AO256" t="s">
        <v>353</v>
      </c>
      <c r="AQ256" t="s">
        <v>353</v>
      </c>
      <c r="AR256" t="s">
        <v>354</v>
      </c>
      <c r="AT256" t="s">
        <v>336</v>
      </c>
      <c r="AU256" t="s">
        <v>628</v>
      </c>
      <c r="AV256" t="s">
        <v>336</v>
      </c>
    </row>
    <row r="257" spans="1:50" x14ac:dyDescent="0.25">
      <c r="A257" t="s">
        <v>1949</v>
      </c>
      <c r="B257" t="s">
        <v>1950</v>
      </c>
      <c r="C257" t="s">
        <v>1949</v>
      </c>
      <c r="D257" t="s">
        <v>469</v>
      </c>
      <c r="E257" t="s">
        <v>439</v>
      </c>
      <c r="F257" t="s">
        <v>1951</v>
      </c>
      <c r="G257" t="s">
        <v>1950</v>
      </c>
      <c r="H257">
        <v>1</v>
      </c>
      <c r="I257">
        <v>1</v>
      </c>
      <c r="J257" t="s">
        <v>440</v>
      </c>
      <c r="K257">
        <v>776</v>
      </c>
      <c r="L257" t="s">
        <v>1951</v>
      </c>
      <c r="M257" t="s">
        <v>1950</v>
      </c>
      <c r="N257" t="s">
        <v>443</v>
      </c>
      <c r="O257" t="s">
        <v>330</v>
      </c>
      <c r="P257" t="s">
        <v>330</v>
      </c>
      <c r="Q257" t="s">
        <v>346</v>
      </c>
      <c r="R257" t="s">
        <v>395</v>
      </c>
      <c r="S257">
        <v>776</v>
      </c>
      <c r="T257" t="s">
        <v>1950</v>
      </c>
      <c r="U257" t="s">
        <v>1950</v>
      </c>
      <c r="V257" t="s">
        <v>1952</v>
      </c>
      <c r="W257" t="s">
        <v>1949</v>
      </c>
      <c r="X257">
        <v>776</v>
      </c>
      <c r="Y257" t="s">
        <v>1953</v>
      </c>
      <c r="Z257" t="s">
        <v>1954</v>
      </c>
      <c r="AA257" t="s">
        <v>346</v>
      </c>
      <c r="AB257" t="s">
        <v>1949</v>
      </c>
      <c r="AC257">
        <v>1</v>
      </c>
      <c r="AD257" t="s">
        <v>247</v>
      </c>
      <c r="AE257">
        <v>9</v>
      </c>
      <c r="AF257" t="s">
        <v>439</v>
      </c>
      <c r="AG257">
        <v>61</v>
      </c>
      <c r="AH257" t="s">
        <v>447</v>
      </c>
      <c r="AK257" t="s">
        <v>1950</v>
      </c>
      <c r="AL257">
        <v>776</v>
      </c>
      <c r="AM257" t="s">
        <v>1952</v>
      </c>
      <c r="AN257" t="s">
        <v>1949</v>
      </c>
      <c r="AQ257" t="s">
        <v>353</v>
      </c>
      <c r="AR257" t="s">
        <v>354</v>
      </c>
      <c r="AT257" t="s">
        <v>336</v>
      </c>
      <c r="AU257" t="s">
        <v>448</v>
      </c>
      <c r="AV257" t="s">
        <v>336</v>
      </c>
    </row>
    <row r="258" spans="1:50" x14ac:dyDescent="0.25">
      <c r="A258" t="s">
        <v>1955</v>
      </c>
      <c r="B258" t="s">
        <v>1956</v>
      </c>
      <c r="C258" t="s">
        <v>1955</v>
      </c>
      <c r="D258" t="s">
        <v>351</v>
      </c>
      <c r="E258" t="s">
        <v>342</v>
      </c>
      <c r="F258" t="s">
        <v>1957</v>
      </c>
      <c r="G258" t="s">
        <v>1956</v>
      </c>
      <c r="H258">
        <v>1</v>
      </c>
      <c r="I258">
        <v>1</v>
      </c>
      <c r="J258" t="s">
        <v>343</v>
      </c>
      <c r="K258">
        <v>780</v>
      </c>
      <c r="L258" t="s">
        <v>1957</v>
      </c>
      <c r="M258" t="s">
        <v>1958</v>
      </c>
      <c r="N258" t="s">
        <v>345</v>
      </c>
      <c r="O258" t="s">
        <v>330</v>
      </c>
      <c r="P258" t="s">
        <v>330</v>
      </c>
      <c r="Q258" t="s">
        <v>346</v>
      </c>
      <c r="R258" t="s">
        <v>424</v>
      </c>
      <c r="S258">
        <v>780</v>
      </c>
      <c r="T258" t="s">
        <v>1956</v>
      </c>
      <c r="U258" t="s">
        <v>1956</v>
      </c>
      <c r="V258" t="s">
        <v>1959</v>
      </c>
      <c r="W258" t="s">
        <v>1955</v>
      </c>
      <c r="X258">
        <v>780</v>
      </c>
      <c r="Y258" t="s">
        <v>1960</v>
      </c>
      <c r="Z258" t="s">
        <v>1961</v>
      </c>
      <c r="AA258" t="s">
        <v>346</v>
      </c>
      <c r="AB258" t="s">
        <v>1955</v>
      </c>
      <c r="AC258">
        <v>1</v>
      </c>
      <c r="AD258" t="s">
        <v>247</v>
      </c>
      <c r="AE258">
        <v>19</v>
      </c>
      <c r="AF258" t="s">
        <v>351</v>
      </c>
      <c r="AG258">
        <v>419</v>
      </c>
      <c r="AH258" t="s">
        <v>342</v>
      </c>
      <c r="AI258">
        <v>29</v>
      </c>
      <c r="AJ258" t="s">
        <v>352</v>
      </c>
      <c r="AK258" t="s">
        <v>1956</v>
      </c>
      <c r="AL258">
        <v>780</v>
      </c>
      <c r="AM258" t="s">
        <v>1959</v>
      </c>
      <c r="AN258" t="s">
        <v>1955</v>
      </c>
      <c r="AQ258" t="s">
        <v>353</v>
      </c>
      <c r="AR258" t="s">
        <v>354</v>
      </c>
      <c r="AT258" t="s">
        <v>336</v>
      </c>
      <c r="AU258" t="s">
        <v>355</v>
      </c>
      <c r="AV258" t="s">
        <v>336</v>
      </c>
    </row>
    <row r="259" spans="1:50" x14ac:dyDescent="0.25">
      <c r="A259" t="s">
        <v>1962</v>
      </c>
      <c r="B259" t="s">
        <v>1963</v>
      </c>
      <c r="C259" t="s">
        <v>1962</v>
      </c>
      <c r="D259" t="s">
        <v>357</v>
      </c>
      <c r="E259" t="s">
        <v>358</v>
      </c>
      <c r="F259" t="s">
        <v>1964</v>
      </c>
      <c r="G259" t="s">
        <v>1963</v>
      </c>
      <c r="H259">
        <v>1</v>
      </c>
      <c r="I259">
        <v>1</v>
      </c>
      <c r="J259" t="s">
        <v>371</v>
      </c>
      <c r="K259">
        <v>788</v>
      </c>
      <c r="L259" t="s">
        <v>1964</v>
      </c>
      <c r="M259" t="s">
        <v>1965</v>
      </c>
      <c r="N259" t="s">
        <v>841</v>
      </c>
      <c r="O259" t="s">
        <v>330</v>
      </c>
      <c r="P259" t="s">
        <v>330</v>
      </c>
      <c r="Q259" t="s">
        <v>330</v>
      </c>
      <c r="R259" t="s">
        <v>395</v>
      </c>
      <c r="S259">
        <v>788</v>
      </c>
      <c r="T259" t="s">
        <v>1963</v>
      </c>
      <c r="U259" t="s">
        <v>1963</v>
      </c>
      <c r="V259" t="s">
        <v>1966</v>
      </c>
      <c r="W259" t="s">
        <v>1962</v>
      </c>
      <c r="X259">
        <v>788</v>
      </c>
      <c r="Y259" t="s">
        <v>1967</v>
      </c>
      <c r="Z259" t="s">
        <v>1968</v>
      </c>
      <c r="AA259" t="s">
        <v>346</v>
      </c>
      <c r="AB259" t="s">
        <v>1962</v>
      </c>
      <c r="AC259">
        <v>1</v>
      </c>
      <c r="AD259" t="s">
        <v>247</v>
      </c>
      <c r="AE259">
        <v>2</v>
      </c>
      <c r="AF259" t="s">
        <v>245</v>
      </c>
      <c r="AG259">
        <v>15</v>
      </c>
      <c r="AH259" t="s">
        <v>845</v>
      </c>
      <c r="AK259" t="s">
        <v>1963</v>
      </c>
      <c r="AL259">
        <v>788</v>
      </c>
      <c r="AM259" t="s">
        <v>1966</v>
      </c>
      <c r="AN259" t="s">
        <v>1962</v>
      </c>
      <c r="AR259" t="s">
        <v>354</v>
      </c>
      <c r="AT259" t="s">
        <v>336</v>
      </c>
      <c r="AU259" t="s">
        <v>846</v>
      </c>
      <c r="AV259" t="s">
        <v>336</v>
      </c>
    </row>
    <row r="260" spans="1:50" x14ac:dyDescent="0.25">
      <c r="A260" t="s">
        <v>1969</v>
      </c>
      <c r="B260" t="s">
        <v>1970</v>
      </c>
      <c r="C260" t="s">
        <v>1969</v>
      </c>
      <c r="D260" t="s">
        <v>332</v>
      </c>
      <c r="E260" t="s">
        <v>332</v>
      </c>
      <c r="F260" t="s">
        <v>1971</v>
      </c>
      <c r="G260" t="s">
        <v>1970</v>
      </c>
      <c r="H260">
        <v>1</v>
      </c>
      <c r="I260">
        <v>1</v>
      </c>
      <c r="J260" t="s">
        <v>360</v>
      </c>
      <c r="K260">
        <v>792</v>
      </c>
      <c r="L260" t="s">
        <v>1971</v>
      </c>
      <c r="M260" t="s">
        <v>1972</v>
      </c>
      <c r="N260" t="s">
        <v>416</v>
      </c>
      <c r="O260" t="s">
        <v>330</v>
      </c>
      <c r="P260" t="s">
        <v>330</v>
      </c>
      <c r="Q260" t="s">
        <v>330</v>
      </c>
      <c r="R260" t="s">
        <v>395</v>
      </c>
      <c r="S260">
        <v>792</v>
      </c>
      <c r="T260" t="s">
        <v>1970</v>
      </c>
      <c r="U260" t="s">
        <v>1970</v>
      </c>
      <c r="V260" t="s">
        <v>1973</v>
      </c>
      <c r="W260" t="s">
        <v>1969</v>
      </c>
      <c r="X260">
        <v>792</v>
      </c>
      <c r="Y260" t="s">
        <v>1974</v>
      </c>
      <c r="Z260" t="s">
        <v>1975</v>
      </c>
      <c r="AA260" t="s">
        <v>346</v>
      </c>
      <c r="AB260" t="s">
        <v>1969</v>
      </c>
      <c r="AC260">
        <v>1</v>
      </c>
      <c r="AD260" t="s">
        <v>247</v>
      </c>
      <c r="AE260">
        <v>142</v>
      </c>
      <c r="AF260" t="s">
        <v>246</v>
      </c>
      <c r="AG260">
        <v>145</v>
      </c>
      <c r="AH260" t="s">
        <v>420</v>
      </c>
      <c r="AK260" t="s">
        <v>1970</v>
      </c>
      <c r="AL260">
        <v>792</v>
      </c>
      <c r="AM260" t="s">
        <v>1973</v>
      </c>
      <c r="AN260" t="s">
        <v>1969</v>
      </c>
      <c r="AR260" t="s">
        <v>354</v>
      </c>
      <c r="AT260" t="s">
        <v>336</v>
      </c>
      <c r="AU260" t="s">
        <v>416</v>
      </c>
      <c r="AV260" t="s">
        <v>336</v>
      </c>
    </row>
    <row r="261" spans="1:50" x14ac:dyDescent="0.25">
      <c r="A261" t="s">
        <v>1976</v>
      </c>
      <c r="B261" t="s">
        <v>1977</v>
      </c>
      <c r="C261" t="s">
        <v>1976</v>
      </c>
      <c r="D261" t="s">
        <v>469</v>
      </c>
      <c r="E261" t="s">
        <v>439</v>
      </c>
      <c r="J261" t="s">
        <v>440</v>
      </c>
      <c r="K261">
        <v>798</v>
      </c>
      <c r="L261" t="s">
        <v>1978</v>
      </c>
      <c r="M261" t="s">
        <v>1977</v>
      </c>
      <c r="N261" t="s">
        <v>443</v>
      </c>
      <c r="O261" t="s">
        <v>346</v>
      </c>
      <c r="P261" t="s">
        <v>330</v>
      </c>
      <c r="Q261" t="s">
        <v>346</v>
      </c>
      <c r="R261" t="s">
        <v>331</v>
      </c>
      <c r="S261">
        <v>798</v>
      </c>
      <c r="T261" t="s">
        <v>1977</v>
      </c>
      <c r="U261" t="s">
        <v>1977</v>
      </c>
      <c r="V261" t="s">
        <v>1979</v>
      </c>
      <c r="W261" t="s">
        <v>1976</v>
      </c>
      <c r="X261">
        <v>798</v>
      </c>
      <c r="Y261" t="s">
        <v>1980</v>
      </c>
      <c r="Z261" t="s">
        <v>1981</v>
      </c>
      <c r="AA261" t="s">
        <v>346</v>
      </c>
      <c r="AB261" t="s">
        <v>1976</v>
      </c>
      <c r="AC261">
        <v>1</v>
      </c>
      <c r="AD261" t="s">
        <v>247</v>
      </c>
      <c r="AE261">
        <v>9</v>
      </c>
      <c r="AF261" t="s">
        <v>439</v>
      </c>
      <c r="AG261">
        <v>61</v>
      </c>
      <c r="AH261" t="s">
        <v>447</v>
      </c>
      <c r="AK261" t="s">
        <v>1977</v>
      </c>
      <c r="AL261">
        <v>798</v>
      </c>
      <c r="AM261" t="s">
        <v>1979</v>
      </c>
      <c r="AN261" t="s">
        <v>1976</v>
      </c>
      <c r="AO261" t="s">
        <v>353</v>
      </c>
      <c r="AQ261" t="s">
        <v>353</v>
      </c>
      <c r="AR261" t="s">
        <v>354</v>
      </c>
      <c r="AT261" t="s">
        <v>336</v>
      </c>
      <c r="AU261" t="s">
        <v>448</v>
      </c>
      <c r="AV261" t="s">
        <v>336</v>
      </c>
    </row>
    <row r="262" spans="1:50" x14ac:dyDescent="0.25">
      <c r="A262" t="s">
        <v>1982</v>
      </c>
      <c r="B262" t="s">
        <v>1983</v>
      </c>
      <c r="C262" t="s">
        <v>1982</v>
      </c>
      <c r="S262">
        <v>158</v>
      </c>
      <c r="T262" t="s">
        <v>1983</v>
      </c>
      <c r="V262" t="s">
        <v>1984</v>
      </c>
      <c r="W262" t="s">
        <v>1982</v>
      </c>
      <c r="X262">
        <v>158</v>
      </c>
      <c r="AT262" t="s">
        <v>411</v>
      </c>
      <c r="AV262" t="s">
        <v>336</v>
      </c>
    </row>
    <row r="263" spans="1:50" x14ac:dyDescent="0.25">
      <c r="A263" t="s">
        <v>1982</v>
      </c>
      <c r="B263" t="s">
        <v>1983</v>
      </c>
      <c r="C263" t="s">
        <v>1982</v>
      </c>
      <c r="S263">
        <v>158</v>
      </c>
      <c r="T263" t="s">
        <v>1983</v>
      </c>
      <c r="U263" t="s">
        <v>1985</v>
      </c>
      <c r="V263" t="s">
        <v>1983</v>
      </c>
      <c r="W263" t="s">
        <v>1985</v>
      </c>
      <c r="X263" t="s">
        <v>1984</v>
      </c>
      <c r="Y263" t="s">
        <v>1982</v>
      </c>
      <c r="Z263">
        <v>158</v>
      </c>
      <c r="AA263" t="s">
        <v>1986</v>
      </c>
      <c r="AB263" t="s">
        <v>1987</v>
      </c>
      <c r="AC263" t="s">
        <v>330</v>
      </c>
      <c r="AV263" t="s">
        <v>411</v>
      </c>
      <c r="AX263" t="s">
        <v>336</v>
      </c>
    </row>
    <row r="264" spans="1:50" x14ac:dyDescent="0.25">
      <c r="A264" t="s">
        <v>1988</v>
      </c>
      <c r="B264" t="s">
        <v>1989</v>
      </c>
      <c r="C264" t="s">
        <v>1988</v>
      </c>
      <c r="E264" t="s">
        <v>369</v>
      </c>
      <c r="F264" t="s">
        <v>1990</v>
      </c>
      <c r="G264" t="s">
        <v>1991</v>
      </c>
      <c r="H264">
        <v>1</v>
      </c>
      <c r="I264">
        <v>1</v>
      </c>
      <c r="J264" t="s">
        <v>371</v>
      </c>
      <c r="K264">
        <v>834</v>
      </c>
      <c r="L264" t="s">
        <v>1992</v>
      </c>
      <c r="M264" t="s">
        <v>1993</v>
      </c>
      <c r="N264" t="s">
        <v>372</v>
      </c>
      <c r="O264" t="s">
        <v>346</v>
      </c>
      <c r="P264" t="s">
        <v>330</v>
      </c>
      <c r="Q264" t="s">
        <v>330</v>
      </c>
      <c r="R264" t="s">
        <v>362</v>
      </c>
      <c r="S264">
        <v>834</v>
      </c>
      <c r="T264" t="s">
        <v>1991</v>
      </c>
      <c r="V264" t="s">
        <v>1994</v>
      </c>
      <c r="W264" t="s">
        <v>1988</v>
      </c>
      <c r="X264">
        <v>834</v>
      </c>
      <c r="AB264" t="s">
        <v>1988</v>
      </c>
      <c r="AC264">
        <v>1</v>
      </c>
      <c r="AD264" t="s">
        <v>247</v>
      </c>
      <c r="AE264">
        <v>2</v>
      </c>
      <c r="AF264" t="s">
        <v>245</v>
      </c>
      <c r="AG264">
        <v>202</v>
      </c>
      <c r="AH264" t="s">
        <v>369</v>
      </c>
      <c r="AI264">
        <v>14</v>
      </c>
      <c r="AJ264" t="s">
        <v>459</v>
      </c>
      <c r="AK264" t="s">
        <v>1989</v>
      </c>
      <c r="AL264">
        <v>834</v>
      </c>
      <c r="AM264" t="s">
        <v>1994</v>
      </c>
      <c r="AN264" t="s">
        <v>1988</v>
      </c>
      <c r="AO264" t="s">
        <v>353</v>
      </c>
      <c r="AR264" t="s">
        <v>354</v>
      </c>
      <c r="AT264" t="s">
        <v>336</v>
      </c>
      <c r="AU264" t="s">
        <v>498</v>
      </c>
      <c r="AV264" t="s">
        <v>336</v>
      </c>
    </row>
    <row r="265" spans="1:50" x14ac:dyDescent="0.25">
      <c r="A265" t="s">
        <v>1988</v>
      </c>
      <c r="B265" t="s">
        <v>1989</v>
      </c>
      <c r="C265" t="s">
        <v>1988</v>
      </c>
      <c r="E265" t="s">
        <v>369</v>
      </c>
      <c r="F265" t="s">
        <v>1990</v>
      </c>
      <c r="G265" t="s">
        <v>1991</v>
      </c>
      <c r="H265">
        <v>1</v>
      </c>
      <c r="I265">
        <v>1</v>
      </c>
      <c r="J265" t="s">
        <v>371</v>
      </c>
      <c r="K265">
        <v>834</v>
      </c>
      <c r="L265" t="s">
        <v>1992</v>
      </c>
      <c r="M265" t="s">
        <v>1993</v>
      </c>
      <c r="N265" t="s">
        <v>372</v>
      </c>
      <c r="O265" t="s">
        <v>346</v>
      </c>
      <c r="P265" t="s">
        <v>330</v>
      </c>
      <c r="Q265" t="s">
        <v>330</v>
      </c>
      <c r="R265" t="s">
        <v>362</v>
      </c>
      <c r="S265">
        <v>834</v>
      </c>
      <c r="T265" t="s">
        <v>1991</v>
      </c>
      <c r="U265" t="s">
        <v>1995</v>
      </c>
      <c r="V265" t="s">
        <v>1996</v>
      </c>
      <c r="W265" t="s">
        <v>1994</v>
      </c>
      <c r="X265" t="s">
        <v>1988</v>
      </c>
      <c r="Y265">
        <v>834</v>
      </c>
      <c r="Z265" t="s">
        <v>1997</v>
      </c>
      <c r="AA265" t="s">
        <v>1998</v>
      </c>
      <c r="AB265" t="s">
        <v>346</v>
      </c>
      <c r="AC265" t="s">
        <v>1988</v>
      </c>
      <c r="AD265">
        <v>1</v>
      </c>
      <c r="AE265" t="s">
        <v>247</v>
      </c>
      <c r="AF265">
        <v>2</v>
      </c>
      <c r="AG265" t="s">
        <v>245</v>
      </c>
      <c r="AH265">
        <v>202</v>
      </c>
      <c r="AI265" t="s">
        <v>369</v>
      </c>
      <c r="AJ265">
        <v>14</v>
      </c>
      <c r="AK265" t="s">
        <v>459</v>
      </c>
      <c r="AL265" t="s">
        <v>1989</v>
      </c>
      <c r="AM265">
        <v>834</v>
      </c>
      <c r="AN265" t="s">
        <v>1994</v>
      </c>
      <c r="AO265" t="s">
        <v>1988</v>
      </c>
      <c r="AP265" t="s">
        <v>353</v>
      </c>
      <c r="AS265" t="s">
        <v>354</v>
      </c>
      <c r="AU265" t="s">
        <v>336</v>
      </c>
      <c r="AV265" t="s">
        <v>498</v>
      </c>
      <c r="AW265" t="s">
        <v>336</v>
      </c>
    </row>
    <row r="266" spans="1:50" x14ac:dyDescent="0.25">
      <c r="A266" t="s">
        <v>1999</v>
      </c>
      <c r="B266" t="s">
        <v>2000</v>
      </c>
      <c r="C266" t="s">
        <v>1999</v>
      </c>
      <c r="D266" t="s">
        <v>245</v>
      </c>
      <c r="E266" t="s">
        <v>369</v>
      </c>
      <c r="F266" t="s">
        <v>2001</v>
      </c>
      <c r="G266" t="s">
        <v>2000</v>
      </c>
      <c r="H266">
        <v>1</v>
      </c>
      <c r="I266">
        <v>1</v>
      </c>
      <c r="J266" t="s">
        <v>371</v>
      </c>
      <c r="K266">
        <v>800</v>
      </c>
      <c r="L266" t="s">
        <v>2001</v>
      </c>
      <c r="M266" t="s">
        <v>2002</v>
      </c>
      <c r="N266" t="s">
        <v>372</v>
      </c>
      <c r="O266" t="s">
        <v>346</v>
      </c>
      <c r="P266" t="s">
        <v>346</v>
      </c>
      <c r="Q266" t="s">
        <v>330</v>
      </c>
      <c r="R266" t="s">
        <v>362</v>
      </c>
      <c r="S266">
        <v>800</v>
      </c>
      <c r="T266" t="s">
        <v>2000</v>
      </c>
      <c r="U266" t="s">
        <v>2000</v>
      </c>
      <c r="V266" t="s">
        <v>2003</v>
      </c>
      <c r="W266" t="s">
        <v>1999</v>
      </c>
      <c r="X266">
        <v>800</v>
      </c>
      <c r="Y266" t="s">
        <v>2004</v>
      </c>
      <c r="Z266" t="s">
        <v>2005</v>
      </c>
      <c r="AA266" t="s">
        <v>346</v>
      </c>
      <c r="AB266" t="s">
        <v>1999</v>
      </c>
      <c r="AC266">
        <v>1</v>
      </c>
      <c r="AD266" t="s">
        <v>247</v>
      </c>
      <c r="AE266">
        <v>2</v>
      </c>
      <c r="AF266" t="s">
        <v>245</v>
      </c>
      <c r="AG266">
        <v>202</v>
      </c>
      <c r="AH266" t="s">
        <v>369</v>
      </c>
      <c r="AI266">
        <v>14</v>
      </c>
      <c r="AJ266" t="s">
        <v>459</v>
      </c>
      <c r="AK266" t="s">
        <v>2000</v>
      </c>
      <c r="AL266">
        <v>800</v>
      </c>
      <c r="AM266" t="s">
        <v>2003</v>
      </c>
      <c r="AN266" t="s">
        <v>1999</v>
      </c>
      <c r="AO266" t="s">
        <v>353</v>
      </c>
      <c r="AP266" t="s">
        <v>353</v>
      </c>
      <c r="AR266" t="s">
        <v>354</v>
      </c>
      <c r="AT266" t="s">
        <v>336</v>
      </c>
      <c r="AU266" t="s">
        <v>498</v>
      </c>
      <c r="AV266" t="s">
        <v>336</v>
      </c>
    </row>
    <row r="267" spans="1:50" x14ac:dyDescent="0.25">
      <c r="A267" t="s">
        <v>2006</v>
      </c>
      <c r="B267" t="s">
        <v>276</v>
      </c>
      <c r="C267" t="s">
        <v>2006</v>
      </c>
      <c r="D267" t="s">
        <v>332</v>
      </c>
      <c r="E267" t="s">
        <v>332</v>
      </c>
      <c r="F267" t="s">
        <v>2007</v>
      </c>
      <c r="G267" t="s">
        <v>276</v>
      </c>
      <c r="H267">
        <v>1</v>
      </c>
      <c r="I267">
        <v>1</v>
      </c>
      <c r="J267" t="s">
        <v>326</v>
      </c>
      <c r="K267">
        <v>804</v>
      </c>
      <c r="L267" t="s">
        <v>2007</v>
      </c>
      <c r="M267" t="s">
        <v>276</v>
      </c>
      <c r="N267" t="s">
        <v>329</v>
      </c>
      <c r="O267" t="s">
        <v>330</v>
      </c>
      <c r="P267" t="s">
        <v>330</v>
      </c>
      <c r="Q267" t="s">
        <v>330</v>
      </c>
      <c r="R267" t="s">
        <v>362</v>
      </c>
      <c r="S267">
        <v>804</v>
      </c>
      <c r="T267" t="s">
        <v>276</v>
      </c>
      <c r="U267" t="s">
        <v>276</v>
      </c>
      <c r="V267" t="s">
        <v>2008</v>
      </c>
      <c r="W267" t="s">
        <v>2006</v>
      </c>
      <c r="X267">
        <v>804</v>
      </c>
      <c r="Y267" t="s">
        <v>2009</v>
      </c>
      <c r="Z267" t="s">
        <v>2010</v>
      </c>
      <c r="AA267" t="s">
        <v>346</v>
      </c>
      <c r="AB267" t="s">
        <v>2006</v>
      </c>
      <c r="AC267">
        <v>1</v>
      </c>
      <c r="AD267" t="s">
        <v>247</v>
      </c>
      <c r="AE267">
        <v>150</v>
      </c>
      <c r="AF267" t="s">
        <v>332</v>
      </c>
      <c r="AG267">
        <v>151</v>
      </c>
      <c r="AH267" t="s">
        <v>543</v>
      </c>
      <c r="AK267" t="s">
        <v>276</v>
      </c>
      <c r="AL267">
        <v>804</v>
      </c>
      <c r="AM267" t="s">
        <v>2008</v>
      </c>
      <c r="AN267" t="s">
        <v>2006</v>
      </c>
      <c r="AR267" t="s">
        <v>335</v>
      </c>
      <c r="AT267" t="s">
        <v>336</v>
      </c>
      <c r="AU267" t="s">
        <v>544</v>
      </c>
      <c r="AV267" t="s">
        <v>336</v>
      </c>
    </row>
    <row r="268" spans="1:50" x14ac:dyDescent="0.25">
      <c r="A268" t="s">
        <v>2011</v>
      </c>
      <c r="B268" t="s">
        <v>2012</v>
      </c>
      <c r="C268" t="s">
        <v>2011</v>
      </c>
      <c r="E268" t="s">
        <v>439</v>
      </c>
      <c r="S268">
        <v>581</v>
      </c>
      <c r="T268" t="s">
        <v>2012</v>
      </c>
      <c r="U268" t="s">
        <v>2012</v>
      </c>
      <c r="V268" t="s">
        <v>2013</v>
      </c>
      <c r="W268" t="s">
        <v>2011</v>
      </c>
      <c r="X268">
        <v>581</v>
      </c>
      <c r="Y268" t="s">
        <v>2014</v>
      </c>
      <c r="Z268" t="s">
        <v>2015</v>
      </c>
      <c r="AA268" t="s">
        <v>330</v>
      </c>
      <c r="AB268" t="s">
        <v>2011</v>
      </c>
      <c r="AC268">
        <v>1</v>
      </c>
      <c r="AD268" t="s">
        <v>247</v>
      </c>
      <c r="AE268">
        <v>9</v>
      </c>
      <c r="AF268" t="s">
        <v>439</v>
      </c>
      <c r="AG268">
        <v>57</v>
      </c>
      <c r="AH268" t="s">
        <v>938</v>
      </c>
      <c r="AK268" t="s">
        <v>2012</v>
      </c>
      <c r="AL268">
        <v>581</v>
      </c>
      <c r="AM268" t="s">
        <v>2013</v>
      </c>
      <c r="AN268" t="s">
        <v>2011</v>
      </c>
      <c r="AR268" t="s">
        <v>354</v>
      </c>
      <c r="AT268" t="s">
        <v>336</v>
      </c>
      <c r="AV268" t="s">
        <v>336</v>
      </c>
    </row>
    <row r="269" spans="1:50" x14ac:dyDescent="0.25">
      <c r="A269" t="s">
        <v>2016</v>
      </c>
      <c r="B269" t="s">
        <v>2017</v>
      </c>
      <c r="C269" t="s">
        <v>2016</v>
      </c>
      <c r="D269" t="s">
        <v>351</v>
      </c>
      <c r="E269" t="s">
        <v>342</v>
      </c>
      <c r="F269" t="s">
        <v>2018</v>
      </c>
      <c r="G269" t="s">
        <v>2017</v>
      </c>
      <c r="H269">
        <v>1</v>
      </c>
      <c r="I269">
        <v>1</v>
      </c>
      <c r="J269" t="s">
        <v>343</v>
      </c>
      <c r="K269">
        <v>858</v>
      </c>
      <c r="L269" t="s">
        <v>2018</v>
      </c>
      <c r="M269" t="s">
        <v>2017</v>
      </c>
      <c r="N269" t="s">
        <v>345</v>
      </c>
      <c r="O269" t="s">
        <v>330</v>
      </c>
      <c r="P269" t="s">
        <v>330</v>
      </c>
      <c r="Q269" t="s">
        <v>330</v>
      </c>
      <c r="R269" t="s">
        <v>424</v>
      </c>
      <c r="S269">
        <v>858</v>
      </c>
      <c r="T269" t="s">
        <v>2017</v>
      </c>
      <c r="U269" t="s">
        <v>2017</v>
      </c>
      <c r="V269" t="s">
        <v>2019</v>
      </c>
      <c r="W269" t="s">
        <v>2016</v>
      </c>
      <c r="X269">
        <v>858</v>
      </c>
      <c r="Y269" t="s">
        <v>2020</v>
      </c>
      <c r="Z269" t="s">
        <v>2021</v>
      </c>
      <c r="AA269" t="s">
        <v>346</v>
      </c>
      <c r="AB269" t="s">
        <v>2016</v>
      </c>
      <c r="AC269">
        <v>1</v>
      </c>
      <c r="AD269" t="s">
        <v>247</v>
      </c>
      <c r="AE269">
        <v>19</v>
      </c>
      <c r="AF269" t="s">
        <v>351</v>
      </c>
      <c r="AG269">
        <v>419</v>
      </c>
      <c r="AH269" t="s">
        <v>342</v>
      </c>
      <c r="AI269">
        <v>5</v>
      </c>
      <c r="AJ269" t="s">
        <v>428</v>
      </c>
      <c r="AK269" t="s">
        <v>2017</v>
      </c>
      <c r="AL269">
        <v>858</v>
      </c>
      <c r="AM269" t="s">
        <v>2019</v>
      </c>
      <c r="AN269" t="s">
        <v>2016</v>
      </c>
      <c r="AR269" t="s">
        <v>354</v>
      </c>
      <c r="AT269" t="s">
        <v>336</v>
      </c>
      <c r="AU269" t="s">
        <v>429</v>
      </c>
      <c r="AV269" t="s">
        <v>336</v>
      </c>
    </row>
    <row r="270" spans="1:50" x14ac:dyDescent="0.25">
      <c r="A270" t="s">
        <v>2022</v>
      </c>
      <c r="B270" t="s">
        <v>2023</v>
      </c>
      <c r="C270" t="s">
        <v>2022</v>
      </c>
      <c r="D270" t="s">
        <v>351</v>
      </c>
      <c r="E270" t="s">
        <v>351</v>
      </c>
      <c r="J270" t="s">
        <v>343</v>
      </c>
      <c r="K270">
        <v>840</v>
      </c>
      <c r="L270" t="s">
        <v>2024</v>
      </c>
      <c r="M270" t="s">
        <v>2025</v>
      </c>
      <c r="N270" t="s">
        <v>329</v>
      </c>
      <c r="O270" t="s">
        <v>330</v>
      </c>
      <c r="P270" t="s">
        <v>330</v>
      </c>
      <c r="Q270" t="s">
        <v>330</v>
      </c>
      <c r="R270" t="s">
        <v>347</v>
      </c>
      <c r="S270">
        <v>840</v>
      </c>
      <c r="T270" t="s">
        <v>261</v>
      </c>
      <c r="V270" t="s">
        <v>3</v>
      </c>
      <c r="W270" t="s">
        <v>2022</v>
      </c>
      <c r="X270">
        <v>840</v>
      </c>
      <c r="AB270" t="s">
        <v>2022</v>
      </c>
      <c r="AC270">
        <v>1</v>
      </c>
      <c r="AD270" t="s">
        <v>247</v>
      </c>
      <c r="AE270">
        <v>19</v>
      </c>
      <c r="AF270" t="s">
        <v>351</v>
      </c>
      <c r="AG270">
        <v>21</v>
      </c>
      <c r="AH270" t="s">
        <v>594</v>
      </c>
      <c r="AK270" t="s">
        <v>2023</v>
      </c>
      <c r="AL270">
        <v>840</v>
      </c>
      <c r="AM270" t="s">
        <v>3</v>
      </c>
      <c r="AN270" t="s">
        <v>2022</v>
      </c>
      <c r="AR270" t="s">
        <v>335</v>
      </c>
      <c r="AT270" t="s">
        <v>336</v>
      </c>
      <c r="AU270" t="s">
        <v>595</v>
      </c>
      <c r="AV270" t="s">
        <v>336</v>
      </c>
    </row>
    <row r="271" spans="1:50" x14ac:dyDescent="0.25">
      <c r="A271" t="s">
        <v>2022</v>
      </c>
      <c r="B271" t="s">
        <v>2023</v>
      </c>
      <c r="C271" t="s">
        <v>2022</v>
      </c>
      <c r="D271" t="s">
        <v>351</v>
      </c>
      <c r="E271" t="s">
        <v>351</v>
      </c>
      <c r="J271" t="s">
        <v>343</v>
      </c>
      <c r="K271">
        <v>840</v>
      </c>
      <c r="L271" t="s">
        <v>2024</v>
      </c>
      <c r="M271" t="s">
        <v>2025</v>
      </c>
      <c r="N271" t="s">
        <v>329</v>
      </c>
      <c r="O271" t="s">
        <v>330</v>
      </c>
      <c r="P271" t="s">
        <v>330</v>
      </c>
      <c r="Q271" t="s">
        <v>330</v>
      </c>
      <c r="R271" t="s">
        <v>347</v>
      </c>
      <c r="S271">
        <v>840</v>
      </c>
      <c r="T271" t="s">
        <v>2023</v>
      </c>
      <c r="U271" t="s">
        <v>261</v>
      </c>
      <c r="V271" t="s">
        <v>3</v>
      </c>
      <c r="W271" t="s">
        <v>2022</v>
      </c>
      <c r="X271">
        <v>840</v>
      </c>
      <c r="Y271" t="s">
        <v>2026</v>
      </c>
      <c r="Z271" t="s">
        <v>2027</v>
      </c>
      <c r="AA271" t="s">
        <v>346</v>
      </c>
      <c r="AB271" t="s">
        <v>2022</v>
      </c>
      <c r="AC271">
        <v>1</v>
      </c>
      <c r="AD271" t="s">
        <v>247</v>
      </c>
      <c r="AE271">
        <v>19</v>
      </c>
      <c r="AF271" t="s">
        <v>351</v>
      </c>
      <c r="AG271">
        <v>21</v>
      </c>
      <c r="AH271" t="s">
        <v>594</v>
      </c>
      <c r="AK271" t="s">
        <v>2023</v>
      </c>
      <c r="AL271">
        <v>840</v>
      </c>
      <c r="AM271" t="s">
        <v>3</v>
      </c>
      <c r="AN271" t="s">
        <v>2022</v>
      </c>
      <c r="AR271" t="s">
        <v>335</v>
      </c>
      <c r="AT271" t="s">
        <v>336</v>
      </c>
      <c r="AU271" t="s">
        <v>595</v>
      </c>
      <c r="AV271" t="s">
        <v>336</v>
      </c>
    </row>
    <row r="272" spans="1:50" x14ac:dyDescent="0.25">
      <c r="A272" t="s">
        <v>2028</v>
      </c>
      <c r="B272" t="s">
        <v>277</v>
      </c>
      <c r="C272" t="s">
        <v>2028</v>
      </c>
      <c r="D272" t="s">
        <v>332</v>
      </c>
      <c r="E272" t="s">
        <v>332</v>
      </c>
      <c r="F272" t="s">
        <v>2029</v>
      </c>
      <c r="G272" t="s">
        <v>277</v>
      </c>
      <c r="H272">
        <v>1</v>
      </c>
      <c r="I272">
        <v>1</v>
      </c>
      <c r="J272" t="s">
        <v>360</v>
      </c>
      <c r="K272">
        <v>860</v>
      </c>
      <c r="L272" t="s">
        <v>2029</v>
      </c>
      <c r="M272" t="s">
        <v>2030</v>
      </c>
      <c r="N272" t="s">
        <v>433</v>
      </c>
      <c r="O272" t="s">
        <v>330</v>
      </c>
      <c r="P272" t="s">
        <v>346</v>
      </c>
      <c r="Q272" t="s">
        <v>330</v>
      </c>
      <c r="R272" t="s">
        <v>362</v>
      </c>
      <c r="S272">
        <v>860</v>
      </c>
      <c r="T272" t="s">
        <v>277</v>
      </c>
      <c r="U272" t="s">
        <v>277</v>
      </c>
      <c r="V272" t="s">
        <v>2031</v>
      </c>
      <c r="W272" t="s">
        <v>2028</v>
      </c>
      <c r="X272">
        <v>860</v>
      </c>
      <c r="Y272" t="s">
        <v>2032</v>
      </c>
      <c r="Z272" t="s">
        <v>2033</v>
      </c>
      <c r="AA272" t="s">
        <v>346</v>
      </c>
      <c r="AB272" t="s">
        <v>2028</v>
      </c>
      <c r="AC272">
        <v>1</v>
      </c>
      <c r="AD272" t="s">
        <v>247</v>
      </c>
      <c r="AE272">
        <v>142</v>
      </c>
      <c r="AF272" t="s">
        <v>246</v>
      </c>
      <c r="AG272">
        <v>143</v>
      </c>
      <c r="AH272" t="s">
        <v>1208</v>
      </c>
      <c r="AK272" t="s">
        <v>277</v>
      </c>
      <c r="AL272">
        <v>860</v>
      </c>
      <c r="AM272" t="s">
        <v>2031</v>
      </c>
      <c r="AN272" t="s">
        <v>2028</v>
      </c>
      <c r="AP272" t="s">
        <v>353</v>
      </c>
      <c r="AR272" t="s">
        <v>354</v>
      </c>
      <c r="AT272" t="s">
        <v>336</v>
      </c>
      <c r="AU272" t="s">
        <v>1209</v>
      </c>
      <c r="AV272" t="s">
        <v>336</v>
      </c>
    </row>
    <row r="273" spans="1:48" x14ac:dyDescent="0.25">
      <c r="A273" t="s">
        <v>2034</v>
      </c>
      <c r="B273" t="s">
        <v>2035</v>
      </c>
      <c r="C273" t="s">
        <v>2034</v>
      </c>
      <c r="G273" t="s">
        <v>2035</v>
      </c>
      <c r="J273" t="s">
        <v>326</v>
      </c>
      <c r="K273">
        <v>336</v>
      </c>
      <c r="L273" t="s">
        <v>2036</v>
      </c>
      <c r="M273" t="s">
        <v>2037</v>
      </c>
      <c r="N273" t="s">
        <v>329</v>
      </c>
      <c r="O273" t="s">
        <v>330</v>
      </c>
      <c r="P273" t="s">
        <v>330</v>
      </c>
      <c r="Q273" t="s">
        <v>330</v>
      </c>
      <c r="R273" t="s">
        <v>331</v>
      </c>
      <c r="S273">
        <v>336</v>
      </c>
      <c r="T273" t="s">
        <v>2035</v>
      </c>
      <c r="U273" t="s">
        <v>2035</v>
      </c>
      <c r="V273" t="s">
        <v>2038</v>
      </c>
      <c r="W273" t="s">
        <v>2034</v>
      </c>
      <c r="X273">
        <v>336</v>
      </c>
      <c r="Y273" t="s">
        <v>2039</v>
      </c>
      <c r="Z273" t="s">
        <v>2040</v>
      </c>
      <c r="AA273" t="s">
        <v>346</v>
      </c>
      <c r="AB273" t="s">
        <v>2034</v>
      </c>
      <c r="AC273">
        <v>1</v>
      </c>
      <c r="AD273" t="s">
        <v>247</v>
      </c>
      <c r="AE273">
        <v>150</v>
      </c>
      <c r="AF273" t="s">
        <v>332</v>
      </c>
      <c r="AG273">
        <v>39</v>
      </c>
      <c r="AH273" t="s">
        <v>399</v>
      </c>
      <c r="AK273" t="s">
        <v>2035</v>
      </c>
      <c r="AL273">
        <v>336</v>
      </c>
      <c r="AM273" t="s">
        <v>2038</v>
      </c>
      <c r="AN273" t="s">
        <v>2034</v>
      </c>
      <c r="AR273" t="s">
        <v>335</v>
      </c>
      <c r="AT273" t="s">
        <v>336</v>
      </c>
      <c r="AU273" t="s">
        <v>400</v>
      </c>
      <c r="AV273" t="s">
        <v>336</v>
      </c>
    </row>
    <row r="274" spans="1:48" x14ac:dyDescent="0.25">
      <c r="A274" t="s">
        <v>2041</v>
      </c>
      <c r="B274" t="s">
        <v>2042</v>
      </c>
      <c r="C274" t="s">
        <v>2041</v>
      </c>
      <c r="D274" t="s">
        <v>351</v>
      </c>
      <c r="E274" t="s">
        <v>342</v>
      </c>
      <c r="T274" t="s">
        <v>2043</v>
      </c>
      <c r="V274" t="s">
        <v>2044</v>
      </c>
      <c r="W274" t="s">
        <v>2041</v>
      </c>
      <c r="X274">
        <v>670</v>
      </c>
      <c r="AB274" t="s">
        <v>2041</v>
      </c>
      <c r="AC274">
        <v>1</v>
      </c>
      <c r="AD274" t="s">
        <v>247</v>
      </c>
      <c r="AE274">
        <v>19</v>
      </c>
      <c r="AF274" t="s">
        <v>351</v>
      </c>
      <c r="AG274">
        <v>419</v>
      </c>
      <c r="AH274" t="s">
        <v>342</v>
      </c>
      <c r="AI274">
        <v>29</v>
      </c>
      <c r="AJ274" t="s">
        <v>352</v>
      </c>
      <c r="AK274" t="s">
        <v>2042</v>
      </c>
      <c r="AL274">
        <v>670</v>
      </c>
      <c r="AM274" t="s">
        <v>2044</v>
      </c>
      <c r="AN274" t="s">
        <v>2041</v>
      </c>
      <c r="AQ274" t="s">
        <v>353</v>
      </c>
      <c r="AR274" t="s">
        <v>354</v>
      </c>
      <c r="AT274" t="s">
        <v>336</v>
      </c>
      <c r="AV274" t="s">
        <v>336</v>
      </c>
    </row>
    <row r="275" spans="1:48" x14ac:dyDescent="0.25">
      <c r="A275" t="s">
        <v>2041</v>
      </c>
      <c r="B275" t="s">
        <v>2042</v>
      </c>
      <c r="C275" t="s">
        <v>2041</v>
      </c>
      <c r="D275" t="s">
        <v>351</v>
      </c>
      <c r="E275" t="s">
        <v>342</v>
      </c>
      <c r="J275" t="s">
        <v>343</v>
      </c>
      <c r="K275">
        <v>670</v>
      </c>
      <c r="L275" t="s">
        <v>2045</v>
      </c>
      <c r="M275" t="s">
        <v>2046</v>
      </c>
      <c r="N275" t="s">
        <v>345</v>
      </c>
      <c r="O275" t="s">
        <v>330</v>
      </c>
      <c r="P275" t="s">
        <v>330</v>
      </c>
      <c r="Q275" t="s">
        <v>346</v>
      </c>
      <c r="R275" t="s">
        <v>395</v>
      </c>
      <c r="S275">
        <v>670</v>
      </c>
      <c r="T275" t="s">
        <v>2042</v>
      </c>
      <c r="U275" t="s">
        <v>2047</v>
      </c>
      <c r="V275" t="s">
        <v>2044</v>
      </c>
      <c r="W275" t="s">
        <v>2041</v>
      </c>
      <c r="X275">
        <v>670</v>
      </c>
      <c r="Y275" t="s">
        <v>2048</v>
      </c>
      <c r="Z275" t="s">
        <v>2049</v>
      </c>
      <c r="AA275" t="s">
        <v>346</v>
      </c>
      <c r="AB275" t="s">
        <v>2041</v>
      </c>
      <c r="AC275">
        <v>1</v>
      </c>
      <c r="AD275" t="s">
        <v>247</v>
      </c>
      <c r="AE275">
        <v>19</v>
      </c>
      <c r="AF275" t="s">
        <v>351</v>
      </c>
      <c r="AG275">
        <v>419</v>
      </c>
      <c r="AH275" t="s">
        <v>342</v>
      </c>
      <c r="AI275">
        <v>29</v>
      </c>
      <c r="AJ275" t="s">
        <v>352</v>
      </c>
      <c r="AK275" t="s">
        <v>2042</v>
      </c>
      <c r="AL275">
        <v>670</v>
      </c>
      <c r="AM275" t="s">
        <v>2044</v>
      </c>
      <c r="AN275" t="s">
        <v>2041</v>
      </c>
      <c r="AQ275" t="s">
        <v>353</v>
      </c>
      <c r="AR275" t="s">
        <v>354</v>
      </c>
      <c r="AT275" t="s">
        <v>336</v>
      </c>
      <c r="AU275" t="s">
        <v>355</v>
      </c>
      <c r="AV275" t="s">
        <v>336</v>
      </c>
    </row>
    <row r="276" spans="1:48" x14ac:dyDescent="0.25">
      <c r="A276" t="s">
        <v>2050</v>
      </c>
      <c r="B276" t="s">
        <v>2051</v>
      </c>
      <c r="C276" t="s">
        <v>2050</v>
      </c>
      <c r="D276" t="s">
        <v>351</v>
      </c>
      <c r="E276" t="s">
        <v>342</v>
      </c>
      <c r="F276" t="s">
        <v>2052</v>
      </c>
      <c r="G276" t="s">
        <v>2053</v>
      </c>
      <c r="H276">
        <v>1</v>
      </c>
      <c r="I276">
        <v>1</v>
      </c>
      <c r="J276" t="s">
        <v>343</v>
      </c>
      <c r="K276">
        <v>862</v>
      </c>
      <c r="L276" t="s">
        <v>2052</v>
      </c>
      <c r="M276" t="s">
        <v>2054</v>
      </c>
      <c r="N276" t="s">
        <v>345</v>
      </c>
      <c r="O276" t="s">
        <v>330</v>
      </c>
      <c r="P276" t="s">
        <v>330</v>
      </c>
      <c r="Q276" t="s">
        <v>330</v>
      </c>
      <c r="R276" t="s">
        <v>424</v>
      </c>
      <c r="S276">
        <v>862</v>
      </c>
      <c r="T276" t="s">
        <v>2053</v>
      </c>
      <c r="V276" t="s">
        <v>2055</v>
      </c>
      <c r="W276" t="s">
        <v>2050</v>
      </c>
      <c r="X276">
        <v>862</v>
      </c>
      <c r="AB276" t="s">
        <v>2050</v>
      </c>
      <c r="AC276">
        <v>1</v>
      </c>
      <c r="AD276" t="s">
        <v>247</v>
      </c>
      <c r="AE276">
        <v>19</v>
      </c>
      <c r="AF276" t="s">
        <v>351</v>
      </c>
      <c r="AG276">
        <v>419</v>
      </c>
      <c r="AH276" t="s">
        <v>342</v>
      </c>
      <c r="AI276">
        <v>5</v>
      </c>
      <c r="AJ276" t="s">
        <v>428</v>
      </c>
      <c r="AK276" t="s">
        <v>2051</v>
      </c>
      <c r="AL276">
        <v>862</v>
      </c>
      <c r="AM276" t="s">
        <v>2055</v>
      </c>
      <c r="AN276" t="s">
        <v>2050</v>
      </c>
      <c r="AR276" t="s">
        <v>354</v>
      </c>
      <c r="AT276" t="s">
        <v>336</v>
      </c>
      <c r="AU276" t="s">
        <v>429</v>
      </c>
      <c r="AV276" t="s">
        <v>336</v>
      </c>
    </row>
    <row r="277" spans="1:48" x14ac:dyDescent="0.25">
      <c r="A277" t="s">
        <v>2050</v>
      </c>
      <c r="B277" t="s">
        <v>2051</v>
      </c>
      <c r="C277" t="s">
        <v>2050</v>
      </c>
      <c r="D277" t="s">
        <v>351</v>
      </c>
      <c r="E277" t="s">
        <v>342</v>
      </c>
      <c r="F277" t="s">
        <v>2052</v>
      </c>
      <c r="G277" t="s">
        <v>2053</v>
      </c>
      <c r="H277">
        <v>1</v>
      </c>
      <c r="I277">
        <v>1</v>
      </c>
      <c r="J277" t="s">
        <v>343</v>
      </c>
      <c r="K277">
        <v>862</v>
      </c>
      <c r="L277" t="s">
        <v>2052</v>
      </c>
      <c r="M277" t="s">
        <v>2054</v>
      </c>
      <c r="N277" t="s">
        <v>345</v>
      </c>
      <c r="O277" t="s">
        <v>330</v>
      </c>
      <c r="P277" t="s">
        <v>330</v>
      </c>
      <c r="Q277" t="s">
        <v>330</v>
      </c>
      <c r="R277" t="s">
        <v>424</v>
      </c>
      <c r="S277">
        <v>862</v>
      </c>
      <c r="T277" t="s">
        <v>2051</v>
      </c>
      <c r="U277" t="s">
        <v>2056</v>
      </c>
      <c r="V277" t="s">
        <v>2055</v>
      </c>
      <c r="W277" t="s">
        <v>2050</v>
      </c>
      <c r="X277">
        <v>862</v>
      </c>
      <c r="Y277" t="s">
        <v>2057</v>
      </c>
      <c r="Z277" t="s">
        <v>2058</v>
      </c>
      <c r="AA277" t="s">
        <v>346</v>
      </c>
      <c r="AB277" t="s">
        <v>2050</v>
      </c>
      <c r="AC277">
        <v>1</v>
      </c>
      <c r="AD277" t="s">
        <v>247</v>
      </c>
      <c r="AE277">
        <v>19</v>
      </c>
      <c r="AF277" t="s">
        <v>351</v>
      </c>
      <c r="AG277">
        <v>419</v>
      </c>
      <c r="AH277" t="s">
        <v>342</v>
      </c>
      <c r="AI277">
        <v>5</v>
      </c>
      <c r="AJ277" t="s">
        <v>428</v>
      </c>
      <c r="AK277" t="s">
        <v>2051</v>
      </c>
      <c r="AL277">
        <v>862</v>
      </c>
      <c r="AM277" t="s">
        <v>2055</v>
      </c>
      <c r="AN277" t="s">
        <v>2050</v>
      </c>
      <c r="AR277" t="s">
        <v>354</v>
      </c>
      <c r="AT277" t="s">
        <v>336</v>
      </c>
      <c r="AU277" t="s">
        <v>429</v>
      </c>
      <c r="AV277" t="s">
        <v>336</v>
      </c>
    </row>
    <row r="278" spans="1:48" x14ac:dyDescent="0.25">
      <c r="A278" t="s">
        <v>2059</v>
      </c>
      <c r="B278" t="s">
        <v>2060</v>
      </c>
      <c r="C278" t="s">
        <v>2059</v>
      </c>
      <c r="E278" t="s">
        <v>342</v>
      </c>
      <c r="J278" t="s">
        <v>343</v>
      </c>
      <c r="K278">
        <v>92</v>
      </c>
      <c r="L278" t="s">
        <v>2061</v>
      </c>
      <c r="M278" t="s">
        <v>2062</v>
      </c>
      <c r="N278" t="s">
        <v>345</v>
      </c>
      <c r="O278" t="s">
        <v>330</v>
      </c>
      <c r="P278" t="s">
        <v>330</v>
      </c>
      <c r="Q278" t="s">
        <v>346</v>
      </c>
      <c r="R278" t="s">
        <v>331</v>
      </c>
      <c r="S278">
        <v>92</v>
      </c>
      <c r="T278" t="s">
        <v>2063</v>
      </c>
      <c r="U278" t="s">
        <v>2060</v>
      </c>
      <c r="V278" t="s">
        <v>2064</v>
      </c>
      <c r="W278" t="s">
        <v>2059</v>
      </c>
      <c r="X278">
        <v>92</v>
      </c>
      <c r="Y278" t="s">
        <v>2065</v>
      </c>
      <c r="Z278" t="s">
        <v>2066</v>
      </c>
      <c r="AA278" t="s">
        <v>330</v>
      </c>
      <c r="AB278" t="s">
        <v>2059</v>
      </c>
      <c r="AC278">
        <v>1</v>
      </c>
      <c r="AD278" t="s">
        <v>247</v>
      </c>
      <c r="AE278">
        <v>19</v>
      </c>
      <c r="AF278" t="s">
        <v>351</v>
      </c>
      <c r="AG278">
        <v>419</v>
      </c>
      <c r="AH278" t="s">
        <v>342</v>
      </c>
      <c r="AI278">
        <v>29</v>
      </c>
      <c r="AJ278" t="s">
        <v>352</v>
      </c>
      <c r="AK278" t="s">
        <v>2060</v>
      </c>
      <c r="AL278">
        <v>92</v>
      </c>
      <c r="AM278" t="s">
        <v>2064</v>
      </c>
      <c r="AN278" t="s">
        <v>2059</v>
      </c>
      <c r="AQ278" t="s">
        <v>353</v>
      </c>
      <c r="AR278" t="s">
        <v>354</v>
      </c>
      <c r="AT278" t="s">
        <v>336</v>
      </c>
      <c r="AU278" t="s">
        <v>355</v>
      </c>
      <c r="AV278" t="s">
        <v>336</v>
      </c>
    </row>
    <row r="279" spans="1:48" x14ac:dyDescent="0.25">
      <c r="A279" t="s">
        <v>2059</v>
      </c>
      <c r="B279" t="s">
        <v>2060</v>
      </c>
      <c r="C279" t="s">
        <v>2059</v>
      </c>
      <c r="E279" t="s">
        <v>342</v>
      </c>
      <c r="J279" t="s">
        <v>343</v>
      </c>
      <c r="K279">
        <v>92</v>
      </c>
      <c r="L279" t="s">
        <v>2061</v>
      </c>
      <c r="M279" t="s">
        <v>2062</v>
      </c>
      <c r="N279" t="s">
        <v>345</v>
      </c>
      <c r="O279" t="s">
        <v>330</v>
      </c>
      <c r="P279" t="s">
        <v>330</v>
      </c>
      <c r="Q279" t="s">
        <v>346</v>
      </c>
      <c r="R279" t="s">
        <v>331</v>
      </c>
      <c r="S279">
        <v>92</v>
      </c>
      <c r="T279" t="s">
        <v>2060</v>
      </c>
      <c r="U279" t="s">
        <v>2060</v>
      </c>
      <c r="V279" t="s">
        <v>2064</v>
      </c>
      <c r="W279" t="s">
        <v>2059</v>
      </c>
      <c r="X279">
        <v>92</v>
      </c>
      <c r="Y279" t="s">
        <v>2065</v>
      </c>
      <c r="Z279" t="s">
        <v>2066</v>
      </c>
      <c r="AA279" t="s">
        <v>330</v>
      </c>
      <c r="AB279" t="s">
        <v>2059</v>
      </c>
      <c r="AC279">
        <v>1</v>
      </c>
      <c r="AD279" t="s">
        <v>247</v>
      </c>
      <c r="AE279">
        <v>19</v>
      </c>
      <c r="AF279" t="s">
        <v>351</v>
      </c>
      <c r="AG279">
        <v>419</v>
      </c>
      <c r="AH279" t="s">
        <v>342</v>
      </c>
      <c r="AI279">
        <v>29</v>
      </c>
      <c r="AJ279" t="s">
        <v>352</v>
      </c>
      <c r="AK279" t="s">
        <v>2060</v>
      </c>
      <c r="AL279">
        <v>92</v>
      </c>
      <c r="AM279" t="s">
        <v>2064</v>
      </c>
      <c r="AN279" t="s">
        <v>2059</v>
      </c>
      <c r="AQ279" t="s">
        <v>353</v>
      </c>
      <c r="AR279" t="s">
        <v>354</v>
      </c>
      <c r="AT279" t="s">
        <v>336</v>
      </c>
      <c r="AU279" t="s">
        <v>355</v>
      </c>
      <c r="AV279" t="s">
        <v>336</v>
      </c>
    </row>
    <row r="280" spans="1:48" x14ac:dyDescent="0.25">
      <c r="A280" t="s">
        <v>2067</v>
      </c>
      <c r="B280" t="s">
        <v>2068</v>
      </c>
      <c r="C280" t="s">
        <v>2067</v>
      </c>
      <c r="E280" t="s">
        <v>342</v>
      </c>
      <c r="J280" t="s">
        <v>343</v>
      </c>
      <c r="K280">
        <v>850</v>
      </c>
      <c r="L280" t="s">
        <v>2069</v>
      </c>
      <c r="M280" t="s">
        <v>2070</v>
      </c>
      <c r="N280" t="s">
        <v>345</v>
      </c>
      <c r="O280" t="s">
        <v>330</v>
      </c>
      <c r="P280" t="s">
        <v>330</v>
      </c>
      <c r="Q280" t="s">
        <v>346</v>
      </c>
      <c r="R280" t="s">
        <v>347</v>
      </c>
      <c r="S280">
        <v>850</v>
      </c>
      <c r="T280" t="s">
        <v>2071</v>
      </c>
      <c r="U280" t="s">
        <v>2072</v>
      </c>
      <c r="V280" t="s">
        <v>2073</v>
      </c>
      <c r="W280" t="s">
        <v>2067</v>
      </c>
      <c r="X280">
        <v>850</v>
      </c>
      <c r="Y280" t="s">
        <v>2074</v>
      </c>
      <c r="Z280" t="s">
        <v>2075</v>
      </c>
      <c r="AA280" t="s">
        <v>330</v>
      </c>
      <c r="AB280" t="s">
        <v>2067</v>
      </c>
      <c r="AC280">
        <v>1</v>
      </c>
      <c r="AD280" t="s">
        <v>247</v>
      </c>
      <c r="AE280">
        <v>19</v>
      </c>
      <c r="AF280" t="s">
        <v>351</v>
      </c>
      <c r="AG280">
        <v>419</v>
      </c>
      <c r="AH280" t="s">
        <v>342</v>
      </c>
      <c r="AI280">
        <v>29</v>
      </c>
      <c r="AJ280" t="s">
        <v>352</v>
      </c>
      <c r="AK280" t="s">
        <v>2068</v>
      </c>
      <c r="AL280">
        <v>850</v>
      </c>
      <c r="AM280" t="s">
        <v>2073</v>
      </c>
      <c r="AN280" t="s">
        <v>2067</v>
      </c>
      <c r="AQ280" t="s">
        <v>353</v>
      </c>
      <c r="AR280" t="s">
        <v>354</v>
      </c>
      <c r="AT280" t="s">
        <v>336</v>
      </c>
      <c r="AU280" t="s">
        <v>355</v>
      </c>
      <c r="AV280" t="s">
        <v>336</v>
      </c>
    </row>
    <row r="281" spans="1:48" x14ac:dyDescent="0.25">
      <c r="A281" t="s">
        <v>2076</v>
      </c>
      <c r="B281" t="s">
        <v>2077</v>
      </c>
      <c r="C281" t="s">
        <v>2076</v>
      </c>
      <c r="D281" t="s">
        <v>469</v>
      </c>
      <c r="E281" t="s">
        <v>624</v>
      </c>
      <c r="F281" t="s">
        <v>2078</v>
      </c>
      <c r="G281" t="s">
        <v>2077</v>
      </c>
      <c r="H281">
        <v>1</v>
      </c>
      <c r="I281">
        <v>1</v>
      </c>
      <c r="J281" t="s">
        <v>360</v>
      </c>
      <c r="K281">
        <v>704</v>
      </c>
      <c r="L281" t="s">
        <v>2078</v>
      </c>
      <c r="M281" t="s">
        <v>2077</v>
      </c>
      <c r="N281" t="s">
        <v>628</v>
      </c>
      <c r="O281" t="s">
        <v>330</v>
      </c>
      <c r="P281" t="s">
        <v>330</v>
      </c>
      <c r="Q281" t="s">
        <v>330</v>
      </c>
      <c r="R281" t="s">
        <v>362</v>
      </c>
      <c r="S281">
        <v>704</v>
      </c>
      <c r="T281" t="s">
        <v>2079</v>
      </c>
      <c r="V281" t="s">
        <v>2080</v>
      </c>
      <c r="W281" t="s">
        <v>2076</v>
      </c>
      <c r="X281">
        <v>704</v>
      </c>
      <c r="AB281" t="s">
        <v>2076</v>
      </c>
      <c r="AC281">
        <v>1</v>
      </c>
      <c r="AD281" t="s">
        <v>247</v>
      </c>
      <c r="AE281">
        <v>142</v>
      </c>
      <c r="AF281" t="s">
        <v>246</v>
      </c>
      <c r="AG281">
        <v>35</v>
      </c>
      <c r="AH281" t="s">
        <v>624</v>
      </c>
      <c r="AK281" t="s">
        <v>2077</v>
      </c>
      <c r="AL281">
        <v>704</v>
      </c>
      <c r="AM281" t="s">
        <v>2080</v>
      </c>
      <c r="AN281" t="s">
        <v>2076</v>
      </c>
      <c r="AR281" t="s">
        <v>354</v>
      </c>
      <c r="AT281" t="s">
        <v>336</v>
      </c>
      <c r="AU281" t="s">
        <v>628</v>
      </c>
      <c r="AV281" t="s">
        <v>336</v>
      </c>
    </row>
    <row r="282" spans="1:48" x14ac:dyDescent="0.25">
      <c r="A282" t="s">
        <v>2076</v>
      </c>
      <c r="B282" t="s">
        <v>2077</v>
      </c>
      <c r="C282" t="s">
        <v>2076</v>
      </c>
      <c r="D282" t="s">
        <v>469</v>
      </c>
      <c r="E282" t="s">
        <v>624</v>
      </c>
      <c r="F282" t="s">
        <v>2078</v>
      </c>
      <c r="G282" t="s">
        <v>2077</v>
      </c>
      <c r="H282">
        <v>1</v>
      </c>
      <c r="I282">
        <v>1</v>
      </c>
      <c r="J282" t="s">
        <v>360</v>
      </c>
      <c r="K282">
        <v>704</v>
      </c>
      <c r="L282" t="s">
        <v>2078</v>
      </c>
      <c r="M282" t="s">
        <v>2077</v>
      </c>
      <c r="N282" t="s">
        <v>628</v>
      </c>
      <c r="O282" t="s">
        <v>330</v>
      </c>
      <c r="P282" t="s">
        <v>330</v>
      </c>
      <c r="Q282" t="s">
        <v>330</v>
      </c>
      <c r="R282" t="s">
        <v>362</v>
      </c>
      <c r="S282">
        <v>704</v>
      </c>
      <c r="T282" t="s">
        <v>2077</v>
      </c>
      <c r="U282" t="s">
        <v>2077</v>
      </c>
      <c r="V282" t="s">
        <v>2080</v>
      </c>
      <c r="W282" t="s">
        <v>2076</v>
      </c>
      <c r="X282">
        <v>704</v>
      </c>
      <c r="Y282" t="s">
        <v>2081</v>
      </c>
      <c r="Z282" t="s">
        <v>2082</v>
      </c>
      <c r="AA282" t="s">
        <v>346</v>
      </c>
      <c r="AB282" t="s">
        <v>2076</v>
      </c>
      <c r="AC282">
        <v>1</v>
      </c>
      <c r="AD282" t="s">
        <v>247</v>
      </c>
      <c r="AE282">
        <v>142</v>
      </c>
      <c r="AF282" t="s">
        <v>246</v>
      </c>
      <c r="AG282">
        <v>35</v>
      </c>
      <c r="AH282" t="s">
        <v>624</v>
      </c>
      <c r="AK282" t="s">
        <v>2077</v>
      </c>
      <c r="AL282">
        <v>704</v>
      </c>
      <c r="AM282" t="s">
        <v>2080</v>
      </c>
      <c r="AN282" t="s">
        <v>2076</v>
      </c>
      <c r="AR282" t="s">
        <v>354</v>
      </c>
      <c r="AT282" t="s">
        <v>336</v>
      </c>
      <c r="AU282" t="s">
        <v>628</v>
      </c>
      <c r="AV282" t="s">
        <v>336</v>
      </c>
    </row>
    <row r="283" spans="1:48" x14ac:dyDescent="0.25">
      <c r="A283" t="s">
        <v>2083</v>
      </c>
      <c r="B283" t="s">
        <v>2084</v>
      </c>
      <c r="C283" t="s">
        <v>2083</v>
      </c>
      <c r="D283" t="s">
        <v>469</v>
      </c>
      <c r="E283" t="s">
        <v>439</v>
      </c>
      <c r="F283" t="s">
        <v>2085</v>
      </c>
      <c r="G283" t="s">
        <v>2084</v>
      </c>
      <c r="H283">
        <v>1</v>
      </c>
      <c r="I283">
        <v>1</v>
      </c>
      <c r="J283" t="s">
        <v>440</v>
      </c>
      <c r="K283">
        <v>548</v>
      </c>
      <c r="L283" t="s">
        <v>2085</v>
      </c>
      <c r="M283" t="s">
        <v>2084</v>
      </c>
      <c r="N283" t="s">
        <v>443</v>
      </c>
      <c r="O283" t="s">
        <v>346</v>
      </c>
      <c r="P283" t="s">
        <v>330</v>
      </c>
      <c r="Q283" t="s">
        <v>346</v>
      </c>
      <c r="R283" t="s">
        <v>395</v>
      </c>
      <c r="S283">
        <v>548</v>
      </c>
      <c r="T283" t="s">
        <v>2084</v>
      </c>
      <c r="U283" t="s">
        <v>2084</v>
      </c>
      <c r="V283" t="s">
        <v>2086</v>
      </c>
      <c r="W283" t="s">
        <v>2083</v>
      </c>
      <c r="X283">
        <v>548</v>
      </c>
      <c r="Y283" t="s">
        <v>2087</v>
      </c>
      <c r="Z283" t="s">
        <v>2088</v>
      </c>
      <c r="AA283" t="s">
        <v>346</v>
      </c>
      <c r="AB283" t="s">
        <v>2083</v>
      </c>
      <c r="AC283">
        <v>1</v>
      </c>
      <c r="AD283" t="s">
        <v>247</v>
      </c>
      <c r="AE283">
        <v>9</v>
      </c>
      <c r="AF283" t="s">
        <v>439</v>
      </c>
      <c r="AG283">
        <v>54</v>
      </c>
      <c r="AH283" t="s">
        <v>910</v>
      </c>
      <c r="AK283" t="s">
        <v>2084</v>
      </c>
      <c r="AL283">
        <v>548</v>
      </c>
      <c r="AM283" t="s">
        <v>2086</v>
      </c>
      <c r="AN283" t="s">
        <v>2083</v>
      </c>
      <c r="AQ283" t="s">
        <v>353</v>
      </c>
      <c r="AR283" t="s">
        <v>354</v>
      </c>
      <c r="AT283" t="s">
        <v>336</v>
      </c>
      <c r="AU283" t="s">
        <v>911</v>
      </c>
      <c r="AV283" t="s">
        <v>336</v>
      </c>
    </row>
    <row r="284" spans="1:48" x14ac:dyDescent="0.25">
      <c r="A284" t="s">
        <v>2089</v>
      </c>
      <c r="B284" t="s">
        <v>2090</v>
      </c>
      <c r="C284" t="s">
        <v>2089</v>
      </c>
      <c r="S284">
        <v>872</v>
      </c>
      <c r="T284" t="s">
        <v>2090</v>
      </c>
      <c r="V284" t="s">
        <v>2091</v>
      </c>
      <c r="W284" t="s">
        <v>2089</v>
      </c>
      <c r="X284">
        <v>872</v>
      </c>
      <c r="AT284" t="s">
        <v>411</v>
      </c>
      <c r="AV284" t="s">
        <v>336</v>
      </c>
    </row>
    <row r="285" spans="1:48" x14ac:dyDescent="0.25">
      <c r="A285" t="s">
        <v>2092</v>
      </c>
      <c r="B285" t="s">
        <v>2093</v>
      </c>
      <c r="C285" t="s">
        <v>2092</v>
      </c>
      <c r="E285" t="s">
        <v>439</v>
      </c>
      <c r="J285" t="s">
        <v>440</v>
      </c>
      <c r="K285">
        <v>876</v>
      </c>
      <c r="L285" t="s">
        <v>2094</v>
      </c>
      <c r="M285" t="s">
        <v>2095</v>
      </c>
      <c r="N285" t="s">
        <v>443</v>
      </c>
      <c r="O285" t="s">
        <v>330</v>
      </c>
      <c r="P285" t="s">
        <v>330</v>
      </c>
      <c r="Q285" t="s">
        <v>330</v>
      </c>
      <c r="R285" t="s">
        <v>331</v>
      </c>
      <c r="S285">
        <v>876</v>
      </c>
      <c r="T285" t="s">
        <v>2096</v>
      </c>
      <c r="U285" t="s">
        <v>2097</v>
      </c>
      <c r="V285" t="s">
        <v>2098</v>
      </c>
      <c r="W285" t="s">
        <v>2092</v>
      </c>
      <c r="X285">
        <v>876</v>
      </c>
      <c r="Y285" t="s">
        <v>2099</v>
      </c>
      <c r="Z285" t="s">
        <v>2100</v>
      </c>
      <c r="AA285" t="s">
        <v>330</v>
      </c>
      <c r="AB285" t="s">
        <v>2092</v>
      </c>
      <c r="AC285">
        <v>1</v>
      </c>
      <c r="AD285" t="s">
        <v>247</v>
      </c>
      <c r="AE285">
        <v>9</v>
      </c>
      <c r="AF285" t="s">
        <v>439</v>
      </c>
      <c r="AG285">
        <v>61</v>
      </c>
      <c r="AH285" t="s">
        <v>447</v>
      </c>
      <c r="AK285" t="s">
        <v>2093</v>
      </c>
      <c r="AL285">
        <v>876</v>
      </c>
      <c r="AM285" t="s">
        <v>2098</v>
      </c>
      <c r="AN285" t="s">
        <v>2092</v>
      </c>
      <c r="AR285" t="s">
        <v>354</v>
      </c>
      <c r="AT285" t="s">
        <v>336</v>
      </c>
      <c r="AU285" t="s">
        <v>448</v>
      </c>
      <c r="AV285" t="s">
        <v>336</v>
      </c>
    </row>
    <row r="286" spans="1:48" x14ac:dyDescent="0.25">
      <c r="A286" t="s">
        <v>2101</v>
      </c>
      <c r="B286" t="s">
        <v>2102</v>
      </c>
      <c r="C286" t="s">
        <v>2101</v>
      </c>
      <c r="D286" t="s">
        <v>469</v>
      </c>
      <c r="E286" t="s">
        <v>439</v>
      </c>
      <c r="F286" t="s">
        <v>2103</v>
      </c>
      <c r="G286" t="s">
        <v>2102</v>
      </c>
      <c r="H286">
        <v>1</v>
      </c>
      <c r="I286">
        <v>1</v>
      </c>
      <c r="J286" t="s">
        <v>440</v>
      </c>
      <c r="K286">
        <v>882</v>
      </c>
      <c r="L286" t="s">
        <v>2103</v>
      </c>
      <c r="M286" t="s">
        <v>2102</v>
      </c>
      <c r="N286" t="s">
        <v>443</v>
      </c>
      <c r="O286" t="s">
        <v>346</v>
      </c>
      <c r="P286" t="s">
        <v>330</v>
      </c>
      <c r="Q286" t="s">
        <v>346</v>
      </c>
      <c r="R286" t="s">
        <v>395</v>
      </c>
      <c r="S286">
        <v>882</v>
      </c>
      <c r="T286" t="s">
        <v>2102</v>
      </c>
      <c r="U286" t="s">
        <v>2102</v>
      </c>
      <c r="V286" t="s">
        <v>2104</v>
      </c>
      <c r="W286" t="s">
        <v>2101</v>
      </c>
      <c r="X286">
        <v>882</v>
      </c>
      <c r="Y286" t="s">
        <v>2105</v>
      </c>
      <c r="Z286" t="s">
        <v>2106</v>
      </c>
      <c r="AA286" t="s">
        <v>346</v>
      </c>
      <c r="AB286" t="s">
        <v>2101</v>
      </c>
      <c r="AC286">
        <v>1</v>
      </c>
      <c r="AD286" t="s">
        <v>247</v>
      </c>
      <c r="AE286">
        <v>9</v>
      </c>
      <c r="AF286" t="s">
        <v>439</v>
      </c>
      <c r="AG286">
        <v>61</v>
      </c>
      <c r="AH286" t="s">
        <v>447</v>
      </c>
      <c r="AK286" t="s">
        <v>2102</v>
      </c>
      <c r="AL286">
        <v>882</v>
      </c>
      <c r="AM286" t="s">
        <v>2104</v>
      </c>
      <c r="AN286" t="s">
        <v>2101</v>
      </c>
      <c r="AQ286" t="s">
        <v>353</v>
      </c>
      <c r="AR286" t="s">
        <v>354</v>
      </c>
      <c r="AT286" t="s">
        <v>336</v>
      </c>
      <c r="AU286" t="s">
        <v>448</v>
      </c>
      <c r="AV286" t="s">
        <v>336</v>
      </c>
    </row>
    <row r="287" spans="1:48" x14ac:dyDescent="0.25">
      <c r="A287" t="s">
        <v>2107</v>
      </c>
      <c r="B287" t="s">
        <v>2108</v>
      </c>
      <c r="C287" t="s">
        <v>2107</v>
      </c>
      <c r="D287" t="s">
        <v>357</v>
      </c>
      <c r="E287" t="s">
        <v>358</v>
      </c>
      <c r="F287" t="s">
        <v>2109</v>
      </c>
      <c r="G287" t="s">
        <v>2108</v>
      </c>
      <c r="H287">
        <v>1</v>
      </c>
      <c r="I287">
        <v>1</v>
      </c>
      <c r="J287" t="s">
        <v>360</v>
      </c>
      <c r="K287">
        <v>887</v>
      </c>
      <c r="L287" t="s">
        <v>2110</v>
      </c>
      <c r="M287" t="s">
        <v>2111</v>
      </c>
      <c r="N287" t="s">
        <v>416</v>
      </c>
      <c r="O287" t="s">
        <v>346</v>
      </c>
      <c r="P287" t="s">
        <v>330</v>
      </c>
      <c r="Q287" t="s">
        <v>330</v>
      </c>
      <c r="R287" t="s">
        <v>362</v>
      </c>
      <c r="S287">
        <v>887</v>
      </c>
      <c r="T287" t="s">
        <v>2108</v>
      </c>
      <c r="U287" t="s">
        <v>2108</v>
      </c>
      <c r="V287" t="s">
        <v>2112</v>
      </c>
      <c r="W287" t="s">
        <v>2107</v>
      </c>
      <c r="X287">
        <v>887</v>
      </c>
      <c r="Y287" t="s">
        <v>2113</v>
      </c>
      <c r="Z287" t="s">
        <v>2114</v>
      </c>
      <c r="AA287" t="s">
        <v>346</v>
      </c>
      <c r="AB287" t="s">
        <v>2107</v>
      </c>
      <c r="AC287">
        <v>1</v>
      </c>
      <c r="AD287" t="s">
        <v>247</v>
      </c>
      <c r="AE287">
        <v>142</v>
      </c>
      <c r="AF287" t="s">
        <v>246</v>
      </c>
      <c r="AG287">
        <v>145</v>
      </c>
      <c r="AH287" t="s">
        <v>420</v>
      </c>
      <c r="AK287" t="s">
        <v>2108</v>
      </c>
      <c r="AL287">
        <v>887</v>
      </c>
      <c r="AM287" t="s">
        <v>2112</v>
      </c>
      <c r="AN287" t="s">
        <v>2107</v>
      </c>
      <c r="AO287" t="s">
        <v>353</v>
      </c>
      <c r="AR287" t="s">
        <v>354</v>
      </c>
      <c r="AT287" t="s">
        <v>336</v>
      </c>
      <c r="AU287" t="s">
        <v>416</v>
      </c>
      <c r="AV287" t="s">
        <v>336</v>
      </c>
    </row>
    <row r="288" spans="1:48" x14ac:dyDescent="0.25">
      <c r="A288" t="s">
        <v>2115</v>
      </c>
      <c r="B288" t="s">
        <v>2116</v>
      </c>
      <c r="C288" t="s">
        <v>2115</v>
      </c>
      <c r="D288" t="s">
        <v>245</v>
      </c>
      <c r="E288" t="s">
        <v>369</v>
      </c>
      <c r="F288" t="s">
        <v>2117</v>
      </c>
      <c r="G288" t="s">
        <v>2116</v>
      </c>
      <c r="H288">
        <v>1</v>
      </c>
      <c r="I288">
        <v>1</v>
      </c>
      <c r="J288" t="s">
        <v>371</v>
      </c>
      <c r="K288">
        <v>710</v>
      </c>
      <c r="L288" t="s">
        <v>2117</v>
      </c>
      <c r="M288" t="s">
        <v>2118</v>
      </c>
      <c r="N288" t="s">
        <v>372</v>
      </c>
      <c r="O288" t="s">
        <v>330</v>
      </c>
      <c r="P288" t="s">
        <v>330</v>
      </c>
      <c r="Q288" t="s">
        <v>330</v>
      </c>
      <c r="R288" t="s">
        <v>395</v>
      </c>
      <c r="S288">
        <v>710</v>
      </c>
      <c r="T288" t="s">
        <v>2116</v>
      </c>
      <c r="U288" t="s">
        <v>2116</v>
      </c>
      <c r="V288" t="s">
        <v>2119</v>
      </c>
      <c r="W288" t="s">
        <v>2115</v>
      </c>
      <c r="X288">
        <v>710</v>
      </c>
      <c r="Y288" t="s">
        <v>2120</v>
      </c>
      <c r="Z288" t="s">
        <v>2121</v>
      </c>
      <c r="AA288" t="s">
        <v>346</v>
      </c>
      <c r="AB288" t="s">
        <v>2115</v>
      </c>
      <c r="AC288">
        <v>1</v>
      </c>
      <c r="AD288" t="s">
        <v>247</v>
      </c>
      <c r="AE288">
        <v>2</v>
      </c>
      <c r="AF288" t="s">
        <v>245</v>
      </c>
      <c r="AG288">
        <v>202</v>
      </c>
      <c r="AH288" t="s">
        <v>369</v>
      </c>
      <c r="AI288">
        <v>18</v>
      </c>
      <c r="AJ288" t="s">
        <v>650</v>
      </c>
      <c r="AK288" t="s">
        <v>2116</v>
      </c>
      <c r="AL288">
        <v>710</v>
      </c>
      <c r="AM288" t="s">
        <v>2119</v>
      </c>
      <c r="AN288" t="s">
        <v>2115</v>
      </c>
      <c r="AR288" t="s">
        <v>354</v>
      </c>
      <c r="AT288" t="s">
        <v>336</v>
      </c>
      <c r="AU288" t="s">
        <v>651</v>
      </c>
      <c r="AV288" t="s">
        <v>336</v>
      </c>
    </row>
    <row r="289" spans="1:48" x14ac:dyDescent="0.25">
      <c r="A289" t="s">
        <v>2122</v>
      </c>
      <c r="B289" t="s">
        <v>2123</v>
      </c>
      <c r="C289" t="s">
        <v>2122</v>
      </c>
      <c r="D289" t="s">
        <v>245</v>
      </c>
      <c r="E289" t="s">
        <v>369</v>
      </c>
      <c r="F289" t="s">
        <v>2124</v>
      </c>
      <c r="G289" t="s">
        <v>2123</v>
      </c>
      <c r="H289">
        <v>1</v>
      </c>
      <c r="I289">
        <v>1</v>
      </c>
      <c r="J289" t="s">
        <v>371</v>
      </c>
      <c r="K289">
        <v>894</v>
      </c>
      <c r="L289" t="s">
        <v>2124</v>
      </c>
      <c r="M289" t="s">
        <v>2125</v>
      </c>
      <c r="N289" t="s">
        <v>372</v>
      </c>
      <c r="O289" t="s">
        <v>346</v>
      </c>
      <c r="P289" t="s">
        <v>346</v>
      </c>
      <c r="Q289" t="s">
        <v>330</v>
      </c>
      <c r="R289" t="s">
        <v>362</v>
      </c>
      <c r="S289">
        <v>894</v>
      </c>
      <c r="T289" t="s">
        <v>2123</v>
      </c>
      <c r="U289" t="s">
        <v>2123</v>
      </c>
      <c r="V289" t="s">
        <v>2126</v>
      </c>
      <c r="W289" t="s">
        <v>2122</v>
      </c>
      <c r="X289">
        <v>894</v>
      </c>
      <c r="Y289" t="s">
        <v>2127</v>
      </c>
      <c r="Z289" t="s">
        <v>2128</v>
      </c>
      <c r="AA289" t="s">
        <v>346</v>
      </c>
      <c r="AB289" t="s">
        <v>2122</v>
      </c>
      <c r="AC289">
        <v>1</v>
      </c>
      <c r="AD289" t="s">
        <v>247</v>
      </c>
      <c r="AE289">
        <v>2</v>
      </c>
      <c r="AF289" t="s">
        <v>245</v>
      </c>
      <c r="AG289">
        <v>202</v>
      </c>
      <c r="AH289" t="s">
        <v>369</v>
      </c>
      <c r="AI289">
        <v>14</v>
      </c>
      <c r="AJ289" t="s">
        <v>459</v>
      </c>
      <c r="AK289" t="s">
        <v>2123</v>
      </c>
      <c r="AL289">
        <v>894</v>
      </c>
      <c r="AM289" t="s">
        <v>2126</v>
      </c>
      <c r="AN289" t="s">
        <v>2122</v>
      </c>
      <c r="AO289" t="s">
        <v>353</v>
      </c>
      <c r="AP289" t="s">
        <v>353</v>
      </c>
      <c r="AR289" t="s">
        <v>354</v>
      </c>
      <c r="AT289" t="s">
        <v>336</v>
      </c>
      <c r="AU289" t="s">
        <v>498</v>
      </c>
      <c r="AV289" t="s">
        <v>336</v>
      </c>
    </row>
    <row r="290" spans="1:48" x14ac:dyDescent="0.25">
      <c r="A290" t="s">
        <v>2129</v>
      </c>
      <c r="B290" t="s">
        <v>2130</v>
      </c>
      <c r="C290" t="s">
        <v>2129</v>
      </c>
      <c r="D290" t="s">
        <v>245</v>
      </c>
      <c r="E290" t="s">
        <v>369</v>
      </c>
      <c r="F290" t="s">
        <v>2131</v>
      </c>
      <c r="G290" t="s">
        <v>2130</v>
      </c>
      <c r="H290">
        <v>1</v>
      </c>
      <c r="I290">
        <v>1</v>
      </c>
      <c r="J290" t="s">
        <v>371</v>
      </c>
      <c r="K290">
        <v>716</v>
      </c>
      <c r="L290" t="s">
        <v>2131</v>
      </c>
      <c r="M290" t="s">
        <v>2130</v>
      </c>
      <c r="N290" t="s">
        <v>372</v>
      </c>
      <c r="O290" t="s">
        <v>330</v>
      </c>
      <c r="P290" t="s">
        <v>346</v>
      </c>
      <c r="Q290" t="s">
        <v>330</v>
      </c>
      <c r="R290" t="s">
        <v>362</v>
      </c>
      <c r="S290">
        <v>716</v>
      </c>
      <c r="T290" t="s">
        <v>2130</v>
      </c>
      <c r="U290" t="s">
        <v>2130</v>
      </c>
      <c r="V290" t="s">
        <v>2132</v>
      </c>
      <c r="W290" t="s">
        <v>2129</v>
      </c>
      <c r="X290">
        <v>716</v>
      </c>
      <c r="Y290" t="s">
        <v>2133</v>
      </c>
      <c r="Z290" t="s">
        <v>2134</v>
      </c>
      <c r="AA290" t="s">
        <v>346</v>
      </c>
      <c r="AB290" t="s">
        <v>2129</v>
      </c>
      <c r="AC290">
        <v>1</v>
      </c>
      <c r="AD290" t="s">
        <v>247</v>
      </c>
      <c r="AE290">
        <v>2</v>
      </c>
      <c r="AF290" t="s">
        <v>245</v>
      </c>
      <c r="AG290">
        <v>202</v>
      </c>
      <c r="AH290" t="s">
        <v>369</v>
      </c>
      <c r="AI290">
        <v>14</v>
      </c>
      <c r="AJ290" t="s">
        <v>459</v>
      </c>
      <c r="AK290" t="s">
        <v>2130</v>
      </c>
      <c r="AL290">
        <v>716</v>
      </c>
      <c r="AM290" t="s">
        <v>2132</v>
      </c>
      <c r="AN290" t="s">
        <v>2129</v>
      </c>
      <c r="AP290" t="s">
        <v>353</v>
      </c>
      <c r="AR290" t="s">
        <v>354</v>
      </c>
      <c r="AT290" t="s">
        <v>336</v>
      </c>
      <c r="AU290" t="s">
        <v>498</v>
      </c>
      <c r="AV290" t="s">
        <v>336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EA15-F1B3-4DE5-95F6-84DDB26868A6}">
  <dimension ref="A1:A11"/>
  <sheetViews>
    <sheetView workbookViewId="0">
      <selection activeCell="A4" sqref="A4"/>
    </sheetView>
  </sheetViews>
  <sheetFormatPr defaultRowHeight="13.8" x14ac:dyDescent="0.25"/>
  <sheetData>
    <row r="1" spans="1:1" x14ac:dyDescent="0.25">
      <c r="A1" t="s">
        <v>261</v>
      </c>
    </row>
    <row r="2" spans="1:1" x14ac:dyDescent="0.25">
      <c r="A2" t="s">
        <v>262</v>
      </c>
    </row>
    <row r="3" spans="1:1" x14ac:dyDescent="0.25">
      <c r="A3" t="s">
        <v>252</v>
      </c>
    </row>
    <row r="4" spans="1:1" x14ac:dyDescent="0.25">
      <c r="A4" t="s">
        <v>243</v>
      </c>
    </row>
    <row r="5" spans="1:1" x14ac:dyDescent="0.25">
      <c r="A5" t="s">
        <v>255</v>
      </c>
    </row>
    <row r="6" spans="1:1" x14ac:dyDescent="0.25">
      <c r="A6" t="s">
        <v>244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9</v>
      </c>
    </row>
    <row r="10" spans="1:1" x14ac:dyDescent="0.25">
      <c r="A10" t="s">
        <v>263</v>
      </c>
    </row>
    <row r="11" spans="1:1" x14ac:dyDescent="0.25">
      <c r="A11" t="s">
        <v>245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0A5A-422F-436E-AB2C-7DB2BE6B5140}">
  <dimension ref="A1:A13"/>
  <sheetViews>
    <sheetView workbookViewId="0">
      <selection sqref="A1:A12"/>
    </sheetView>
  </sheetViews>
  <sheetFormatPr defaultRowHeight="13.8" x14ac:dyDescent="0.25"/>
  <sheetData>
    <row r="1" spans="1:1" x14ac:dyDescent="0.25">
      <c r="A1" t="s">
        <v>4</v>
      </c>
    </row>
    <row r="2" spans="1:1" x14ac:dyDescent="0.25">
      <c r="A2" t="s">
        <v>248</v>
      </c>
    </row>
    <row r="3" spans="1:1" x14ac:dyDescent="0.25">
      <c r="A3" t="s">
        <v>8</v>
      </c>
    </row>
    <row r="4" spans="1:1" x14ac:dyDescent="0.25">
      <c r="A4" t="s">
        <v>249</v>
      </c>
    </row>
    <row r="5" spans="1:1" x14ac:dyDescent="0.25">
      <c r="A5" t="s">
        <v>250</v>
      </c>
    </row>
    <row r="6" spans="1:1" x14ac:dyDescent="0.25">
      <c r="A6" t="s">
        <v>6</v>
      </c>
    </row>
    <row r="7" spans="1:1" x14ac:dyDescent="0.25">
      <c r="A7" t="s">
        <v>251</v>
      </c>
    </row>
    <row r="8" spans="1:1" x14ac:dyDescent="0.25">
      <c r="A8" t="s">
        <v>253</v>
      </c>
    </row>
    <row r="9" spans="1:1" x14ac:dyDescent="0.25">
      <c r="A9" t="s">
        <v>254</v>
      </c>
    </row>
    <row r="10" spans="1:1" x14ac:dyDescent="0.25">
      <c r="A10" t="s">
        <v>256</v>
      </c>
    </row>
    <row r="11" spans="1:1" x14ac:dyDescent="0.25">
      <c r="A11" t="s">
        <v>257</v>
      </c>
    </row>
    <row r="12" spans="1:1" x14ac:dyDescent="0.25">
      <c r="A12" t="s">
        <v>258</v>
      </c>
    </row>
    <row r="13" spans="1:1" x14ac:dyDescent="0.25">
      <c r="A13" t="s">
        <v>259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81DE-B089-4F3D-8DFD-82D3EBF18280}">
  <dimension ref="A1:B233"/>
  <sheetViews>
    <sheetView topLeftCell="A159" workbookViewId="0">
      <selection activeCell="H147" sqref="H147"/>
    </sheetView>
  </sheetViews>
  <sheetFormatPr defaultRowHeight="13.8" x14ac:dyDescent="0.25"/>
  <sheetData>
    <row r="1" spans="1:2" x14ac:dyDescent="0.25">
      <c r="A1" t="s">
        <v>10</v>
      </c>
    </row>
    <row r="2" spans="1:2" x14ac:dyDescent="0.25">
      <c r="A2" t="s">
        <v>17</v>
      </c>
    </row>
    <row r="4" spans="1:2" x14ac:dyDescent="0.25">
      <c r="A4" t="s">
        <v>115</v>
      </c>
      <c r="B4" t="s">
        <v>166</v>
      </c>
    </row>
    <row r="5" spans="1:2" x14ac:dyDescent="0.25">
      <c r="A5" t="s">
        <v>18</v>
      </c>
    </row>
    <row r="6" spans="1:2" x14ac:dyDescent="0.25">
      <c r="A6" t="s">
        <v>194</v>
      </c>
    </row>
    <row r="7" spans="1:2" x14ac:dyDescent="0.25">
      <c r="A7" t="s">
        <v>19</v>
      </c>
    </row>
    <row r="8" spans="1:2" x14ac:dyDescent="0.25">
      <c r="A8" t="s">
        <v>20</v>
      </c>
    </row>
    <row r="9" spans="1:2" x14ac:dyDescent="0.25">
      <c r="A9" t="s">
        <v>202</v>
      </c>
    </row>
    <row r="10" spans="1:2" x14ac:dyDescent="0.25">
      <c r="A10" t="s">
        <v>195</v>
      </c>
    </row>
    <row r="11" spans="1:2" x14ac:dyDescent="0.25">
      <c r="A11" t="s">
        <v>116</v>
      </c>
    </row>
    <row r="12" spans="1:2" x14ac:dyDescent="0.25">
      <c r="A12" t="s">
        <v>21</v>
      </c>
    </row>
    <row r="13" spans="1:2" x14ac:dyDescent="0.25">
      <c r="A13" t="s">
        <v>140</v>
      </c>
    </row>
    <row r="14" spans="1:2" x14ac:dyDescent="0.25">
      <c r="A14" t="s">
        <v>141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2" x14ac:dyDescent="0.25">
      <c r="A17" t="s">
        <v>225</v>
      </c>
    </row>
    <row r="18" spans="1:2" x14ac:dyDescent="0.25">
      <c r="A18" t="s">
        <v>226</v>
      </c>
    </row>
    <row r="19" spans="1:2" x14ac:dyDescent="0.25">
      <c r="A19" t="s">
        <v>227</v>
      </c>
    </row>
    <row r="20" spans="1:2" x14ac:dyDescent="0.25">
      <c r="A20" t="s">
        <v>228</v>
      </c>
    </row>
    <row r="22" spans="1:2" x14ac:dyDescent="0.25">
      <c r="A22" t="s">
        <v>81</v>
      </c>
      <c r="B22" t="s">
        <v>203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216</v>
      </c>
    </row>
    <row r="26" spans="1:2" x14ac:dyDescent="0.25">
      <c r="A26" t="s">
        <v>178</v>
      </c>
    </row>
    <row r="27" spans="1:2" x14ac:dyDescent="0.25">
      <c r="A27" t="s">
        <v>117</v>
      </c>
    </row>
    <row r="28" spans="1:2" x14ac:dyDescent="0.25">
      <c r="A28" t="s">
        <v>82</v>
      </c>
    </row>
    <row r="29" spans="1:2" x14ac:dyDescent="0.25">
      <c r="A29" t="s">
        <v>83</v>
      </c>
    </row>
    <row r="30" spans="1:2" x14ac:dyDescent="0.25">
      <c r="A30" t="s">
        <v>26</v>
      </c>
    </row>
    <row r="31" spans="1:2" x14ac:dyDescent="0.25">
      <c r="A31" t="s">
        <v>27</v>
      </c>
    </row>
    <row r="32" spans="1:2" x14ac:dyDescent="0.25">
      <c r="A32" t="s">
        <v>28</v>
      </c>
    </row>
    <row r="33" spans="1:2" x14ac:dyDescent="0.25">
      <c r="A33" t="s">
        <v>29</v>
      </c>
    </row>
    <row r="34" spans="1:2" x14ac:dyDescent="0.25">
      <c r="A34" t="s">
        <v>30</v>
      </c>
    </row>
    <row r="35" spans="1:2" x14ac:dyDescent="0.25">
      <c r="A35" t="s">
        <v>31</v>
      </c>
    </row>
    <row r="36" spans="1:2" x14ac:dyDescent="0.25">
      <c r="A36" t="s">
        <v>32</v>
      </c>
    </row>
    <row r="37" spans="1:2" x14ac:dyDescent="0.25">
      <c r="A37" t="s">
        <v>204</v>
      </c>
    </row>
    <row r="38" spans="1:2" x14ac:dyDescent="0.25">
      <c r="A38" t="s">
        <v>84</v>
      </c>
    </row>
    <row r="39" spans="1:2" x14ac:dyDescent="0.25">
      <c r="A39" t="s">
        <v>142</v>
      </c>
    </row>
    <row r="40" spans="1:2" x14ac:dyDescent="0.25">
      <c r="A40" t="s">
        <v>33</v>
      </c>
    </row>
    <row r="41" spans="1:2" x14ac:dyDescent="0.25">
      <c r="A41" t="s">
        <v>229</v>
      </c>
    </row>
    <row r="43" spans="1:2" x14ac:dyDescent="0.25">
      <c r="A43" t="s">
        <v>143</v>
      </c>
      <c r="B43" t="s">
        <v>205</v>
      </c>
    </row>
    <row r="45" spans="1:2" x14ac:dyDescent="0.25">
      <c r="A45" t="s">
        <v>34</v>
      </c>
      <c r="B45" t="s">
        <v>118</v>
      </c>
    </row>
    <row r="46" spans="1:2" x14ac:dyDescent="0.25">
      <c r="A46" t="s">
        <v>217</v>
      </c>
    </row>
    <row r="47" spans="1:2" x14ac:dyDescent="0.25">
      <c r="A47" t="s">
        <v>119</v>
      </c>
    </row>
    <row r="48" spans="1:2" x14ac:dyDescent="0.25">
      <c r="A48" t="s">
        <v>120</v>
      </c>
    </row>
    <row r="49" spans="1:2" x14ac:dyDescent="0.25">
      <c r="A49" t="s">
        <v>35</v>
      </c>
    </row>
    <row r="50" spans="1:2" x14ac:dyDescent="0.25">
      <c r="A50" t="s">
        <v>36</v>
      </c>
    </row>
    <row r="51" spans="1:2" x14ac:dyDescent="0.25">
      <c r="A51" t="s">
        <v>37</v>
      </c>
    </row>
    <row r="52" spans="1:2" x14ac:dyDescent="0.25">
      <c r="A52" t="s">
        <v>38</v>
      </c>
    </row>
    <row r="53" spans="1:2" x14ac:dyDescent="0.25">
      <c r="A53" t="s">
        <v>218</v>
      </c>
    </row>
    <row r="54" spans="1:2" x14ac:dyDescent="0.25">
      <c r="A54" t="s">
        <v>144</v>
      </c>
    </row>
    <row r="55" spans="1:2" x14ac:dyDescent="0.25">
      <c r="A55" t="s">
        <v>145</v>
      </c>
    </row>
    <row r="56" spans="1:2" x14ac:dyDescent="0.25">
      <c r="A56" t="s">
        <v>146</v>
      </c>
    </row>
    <row r="57" spans="1:2" x14ac:dyDescent="0.25">
      <c r="A57" t="s">
        <v>121</v>
      </c>
    </row>
    <row r="58" spans="1:2" x14ac:dyDescent="0.25">
      <c r="A58" t="s">
        <v>85</v>
      </c>
    </row>
    <row r="59" spans="1:2" x14ac:dyDescent="0.25">
      <c r="A59" t="s">
        <v>11</v>
      </c>
    </row>
    <row r="60" spans="1:2" x14ac:dyDescent="0.25">
      <c r="A60" t="s">
        <v>86</v>
      </c>
    </row>
    <row r="61" spans="1:2" x14ac:dyDescent="0.25">
      <c r="A61" t="s">
        <v>167</v>
      </c>
    </row>
    <row r="63" spans="1:2" x14ac:dyDescent="0.25">
      <c r="A63" t="s">
        <v>12</v>
      </c>
      <c r="B63" t="s">
        <v>147</v>
      </c>
    </row>
    <row r="64" spans="1:2" x14ac:dyDescent="0.25">
      <c r="A64" t="s">
        <v>179</v>
      </c>
    </row>
    <row r="65" spans="1:1" x14ac:dyDescent="0.25">
      <c r="A65" t="s">
        <v>148</v>
      </c>
    </row>
    <row r="66" spans="1:1" x14ac:dyDescent="0.25">
      <c r="A66" t="s">
        <v>122</v>
      </c>
    </row>
    <row r="67" spans="1:1" x14ac:dyDescent="0.25">
      <c r="A67" t="s">
        <v>87</v>
      </c>
    </row>
    <row r="68" spans="1:1" x14ac:dyDescent="0.25">
      <c r="A68" t="s">
        <v>149</v>
      </c>
    </row>
    <row r="69" spans="1:1" x14ac:dyDescent="0.25">
      <c r="A69" t="s">
        <v>150</v>
      </c>
    </row>
    <row r="70" spans="1:1" x14ac:dyDescent="0.25">
      <c r="A70" t="s">
        <v>39</v>
      </c>
    </row>
    <row r="71" spans="1:1" x14ac:dyDescent="0.25">
      <c r="A71" t="s">
        <v>40</v>
      </c>
    </row>
    <row r="72" spans="1:1" x14ac:dyDescent="0.25">
      <c r="A72" t="s">
        <v>219</v>
      </c>
    </row>
    <row r="73" spans="1:1" x14ac:dyDescent="0.25">
      <c r="A73" t="s">
        <v>168</v>
      </c>
    </row>
    <row r="74" spans="1:1" x14ac:dyDescent="0.25">
      <c r="A74" t="s">
        <v>169</v>
      </c>
    </row>
    <row r="75" spans="1:1" x14ac:dyDescent="0.25">
      <c r="A75" t="s">
        <v>151</v>
      </c>
    </row>
    <row r="76" spans="1:1" x14ac:dyDescent="0.25">
      <c r="A76" t="s">
        <v>152</v>
      </c>
    </row>
    <row r="77" spans="1:1" x14ac:dyDescent="0.25">
      <c r="A77" t="s">
        <v>153</v>
      </c>
    </row>
    <row r="78" spans="1:1" x14ac:dyDescent="0.25">
      <c r="A78" t="s">
        <v>123</v>
      </c>
    </row>
    <row r="79" spans="1:1" x14ac:dyDescent="0.25">
      <c r="A79" t="s">
        <v>88</v>
      </c>
    </row>
    <row r="80" spans="1:1" x14ac:dyDescent="0.25">
      <c r="A80" t="s">
        <v>41</v>
      </c>
    </row>
    <row r="81" spans="1:1" x14ac:dyDescent="0.25">
      <c r="A81" t="s">
        <v>206</v>
      </c>
    </row>
    <row r="82" spans="1:1" x14ac:dyDescent="0.25">
      <c r="A82" t="s">
        <v>180</v>
      </c>
    </row>
    <row r="83" spans="1:1" x14ac:dyDescent="0.25">
      <c r="A83" t="s">
        <v>170</v>
      </c>
    </row>
    <row r="84" spans="1:1" x14ac:dyDescent="0.25">
      <c r="A84" t="s">
        <v>154</v>
      </c>
    </row>
    <row r="85" spans="1:1" x14ac:dyDescent="0.25">
      <c r="A85" t="s">
        <v>124</v>
      </c>
    </row>
    <row r="86" spans="1:1" x14ac:dyDescent="0.25">
      <c r="A86" t="s">
        <v>89</v>
      </c>
    </row>
    <row r="87" spans="1:1" x14ac:dyDescent="0.25">
      <c r="A87" t="s">
        <v>42</v>
      </c>
    </row>
    <row r="88" spans="1:1" x14ac:dyDescent="0.25">
      <c r="A88" t="s">
        <v>43</v>
      </c>
    </row>
    <row r="89" spans="1:1" x14ac:dyDescent="0.25">
      <c r="A89" t="s">
        <v>224</v>
      </c>
    </row>
    <row r="90" spans="1:1" x14ac:dyDescent="0.25">
      <c r="A90" t="s">
        <v>230</v>
      </c>
    </row>
    <row r="91" spans="1:1" x14ac:dyDescent="0.25">
      <c r="A91" t="s">
        <v>231</v>
      </c>
    </row>
    <row r="92" spans="1:1" x14ac:dyDescent="0.25">
      <c r="A92" t="s">
        <v>232</v>
      </c>
    </row>
    <row r="93" spans="1:1" x14ac:dyDescent="0.25">
      <c r="A93" t="s">
        <v>44</v>
      </c>
    </row>
    <row r="94" spans="1:1" x14ac:dyDescent="0.25">
      <c r="A94" t="s">
        <v>45</v>
      </c>
    </row>
    <row r="95" spans="1:1" x14ac:dyDescent="0.25">
      <c r="A95" t="s">
        <v>196</v>
      </c>
    </row>
    <row r="96" spans="1:1" x14ac:dyDescent="0.25">
      <c r="A96" t="s">
        <v>46</v>
      </c>
    </row>
    <row r="97" spans="1:2" x14ac:dyDescent="0.25">
      <c r="A97" t="s">
        <v>181</v>
      </c>
    </row>
    <row r="98" spans="1:2" x14ac:dyDescent="0.25">
      <c r="A98" t="s">
        <v>47</v>
      </c>
    </row>
    <row r="99" spans="1:2" x14ac:dyDescent="0.25">
      <c r="A99" t="s">
        <v>125</v>
      </c>
    </row>
    <row r="100" spans="1:2" x14ac:dyDescent="0.25">
      <c r="A100" t="s">
        <v>155</v>
      </c>
    </row>
    <row r="101" spans="1:2" x14ac:dyDescent="0.25">
      <c r="A101" t="s">
        <v>90</v>
      </c>
    </row>
    <row r="103" spans="1:2" x14ac:dyDescent="0.25">
      <c r="A103" t="s">
        <v>220</v>
      </c>
      <c r="B103" t="s">
        <v>171</v>
      </c>
    </row>
    <row r="104" spans="1:2" x14ac:dyDescent="0.25">
      <c r="A104" t="s">
        <v>207</v>
      </c>
    </row>
    <row r="105" spans="1:2" x14ac:dyDescent="0.25">
      <c r="A105" t="s">
        <v>13</v>
      </c>
    </row>
    <row r="106" spans="1:2" x14ac:dyDescent="0.25">
      <c r="A106" t="s">
        <v>156</v>
      </c>
    </row>
    <row r="107" spans="1:2" x14ac:dyDescent="0.25">
      <c r="A107" t="s">
        <v>157</v>
      </c>
    </row>
    <row r="108" spans="1:2" x14ac:dyDescent="0.25">
      <c r="A108" t="s">
        <v>158</v>
      </c>
    </row>
    <row r="109" spans="1:2" x14ac:dyDescent="0.25">
      <c r="A109" t="s">
        <v>126</v>
      </c>
    </row>
    <row r="110" spans="1:2" x14ac:dyDescent="0.25">
      <c r="A110" t="s">
        <v>91</v>
      </c>
    </row>
    <row r="111" spans="1:2" x14ac:dyDescent="0.25">
      <c r="A111" t="s">
        <v>48</v>
      </c>
    </row>
    <row r="112" spans="1:2" x14ac:dyDescent="0.25">
      <c r="A112" t="s">
        <v>49</v>
      </c>
    </row>
    <row r="113" spans="1:1" x14ac:dyDescent="0.25">
      <c r="A113" t="s">
        <v>50</v>
      </c>
    </row>
    <row r="114" spans="1:1" x14ac:dyDescent="0.25">
      <c r="A114" t="s">
        <v>208</v>
      </c>
    </row>
    <row r="115" spans="1:1" x14ac:dyDescent="0.25">
      <c r="A115" t="s">
        <v>197</v>
      </c>
    </row>
    <row r="116" spans="1:1" x14ac:dyDescent="0.25">
      <c r="A116" t="s">
        <v>198</v>
      </c>
    </row>
    <row r="117" spans="1:1" x14ac:dyDescent="0.25">
      <c r="A117" t="s">
        <v>199</v>
      </c>
    </row>
    <row r="118" spans="1:1" x14ac:dyDescent="0.25">
      <c r="A118" t="s">
        <v>182</v>
      </c>
    </row>
    <row r="119" spans="1:1" x14ac:dyDescent="0.25">
      <c r="A119" t="s">
        <v>159</v>
      </c>
    </row>
    <row r="120" spans="1:1" x14ac:dyDescent="0.25">
      <c r="A120" t="s">
        <v>127</v>
      </c>
    </row>
    <row r="121" spans="1:1" x14ac:dyDescent="0.25">
      <c r="A121" t="s">
        <v>92</v>
      </c>
    </row>
    <row r="122" spans="1:1" x14ac:dyDescent="0.25">
      <c r="A122" t="s">
        <v>51</v>
      </c>
    </row>
    <row r="123" spans="1:1" x14ac:dyDescent="0.25">
      <c r="A123" t="s">
        <v>52</v>
      </c>
    </row>
    <row r="124" spans="1:1" x14ac:dyDescent="0.25">
      <c r="A124" t="s">
        <v>53</v>
      </c>
    </row>
    <row r="125" spans="1:1" x14ac:dyDescent="0.25">
      <c r="A125" t="s">
        <v>54</v>
      </c>
    </row>
    <row r="126" spans="1:1" x14ac:dyDescent="0.25">
      <c r="A126" t="s">
        <v>55</v>
      </c>
    </row>
    <row r="127" spans="1:1" x14ac:dyDescent="0.25">
      <c r="A127" t="s">
        <v>183</v>
      </c>
    </row>
    <row r="128" spans="1:1" x14ac:dyDescent="0.25">
      <c r="A128" t="s">
        <v>160</v>
      </c>
    </row>
    <row r="129" spans="1:1" x14ac:dyDescent="0.25">
      <c r="A129" t="s">
        <v>161</v>
      </c>
    </row>
    <row r="130" spans="1:1" x14ac:dyDescent="0.25">
      <c r="A130" t="s">
        <v>93</v>
      </c>
    </row>
    <row r="131" spans="1:1" x14ac:dyDescent="0.25">
      <c r="A131" t="s">
        <v>94</v>
      </c>
    </row>
    <row r="132" spans="1:1" x14ac:dyDescent="0.25">
      <c r="A132" t="s">
        <v>56</v>
      </c>
    </row>
    <row r="133" spans="1:1" x14ac:dyDescent="0.25">
      <c r="A133" t="s">
        <v>209</v>
      </c>
    </row>
    <row r="134" spans="1:1" x14ac:dyDescent="0.25">
      <c r="A134" t="s">
        <v>200</v>
      </c>
    </row>
    <row r="135" spans="1:1" x14ac:dyDescent="0.25">
      <c r="A135" t="s">
        <v>184</v>
      </c>
    </row>
    <row r="136" spans="1:1" x14ac:dyDescent="0.25">
      <c r="A136" t="s">
        <v>162</v>
      </c>
    </row>
    <row r="137" spans="1:1" x14ac:dyDescent="0.25">
      <c r="A137" t="s">
        <v>128</v>
      </c>
    </row>
    <row r="138" spans="1:1" x14ac:dyDescent="0.25">
      <c r="A138" t="s">
        <v>95</v>
      </c>
    </row>
    <row r="139" spans="1:1" x14ac:dyDescent="0.25">
      <c r="A139" t="s">
        <v>96</v>
      </c>
    </row>
    <row r="140" spans="1:1" x14ac:dyDescent="0.25">
      <c r="A140" t="s">
        <v>57</v>
      </c>
    </row>
    <row r="141" spans="1:1" x14ac:dyDescent="0.25">
      <c r="A141" t="s">
        <v>185</v>
      </c>
    </row>
    <row r="142" spans="1:1" x14ac:dyDescent="0.25">
      <c r="A142" t="s">
        <v>58</v>
      </c>
    </row>
    <row r="143" spans="1:1" x14ac:dyDescent="0.25">
      <c r="A143" t="s">
        <v>233</v>
      </c>
    </row>
    <row r="144" spans="1:1" x14ac:dyDescent="0.25">
      <c r="A144" t="s">
        <v>234</v>
      </c>
    </row>
    <row r="145" spans="1:2" x14ac:dyDescent="0.25">
      <c r="A145" t="s">
        <v>235</v>
      </c>
    </row>
    <row r="146" spans="1:2" x14ac:dyDescent="0.25">
      <c r="A146" t="s">
        <v>236</v>
      </c>
    </row>
    <row r="147" spans="1:2" x14ac:dyDescent="0.25">
      <c r="A147" t="s">
        <v>210</v>
      </c>
    </row>
    <row r="149" spans="1:2" x14ac:dyDescent="0.25">
      <c r="A149" t="s">
        <v>97</v>
      </c>
      <c r="B149" t="s">
        <v>186</v>
      </c>
    </row>
    <row r="150" spans="1:2" x14ac:dyDescent="0.25">
      <c r="A150" t="s">
        <v>211</v>
      </c>
    </row>
    <row r="151" spans="1:2" x14ac:dyDescent="0.25">
      <c r="A151" t="s">
        <v>12</v>
      </c>
    </row>
    <row r="152" spans="1:2" x14ac:dyDescent="0.25">
      <c r="A152" t="s">
        <v>98</v>
      </c>
    </row>
    <row r="153" spans="1:2" x14ac:dyDescent="0.25">
      <c r="A153" t="s">
        <v>99</v>
      </c>
    </row>
    <row r="154" spans="1:2" x14ac:dyDescent="0.25">
      <c r="A154" t="s">
        <v>14</v>
      </c>
    </row>
    <row r="155" spans="1:2" x14ac:dyDescent="0.25">
      <c r="A155" t="s">
        <v>100</v>
      </c>
    </row>
    <row r="156" spans="1:2" x14ac:dyDescent="0.25">
      <c r="A156" t="s">
        <v>59</v>
      </c>
    </row>
    <row r="157" spans="1:2" x14ac:dyDescent="0.25">
      <c r="A157" t="s">
        <v>60</v>
      </c>
    </row>
    <row r="158" spans="1:2" x14ac:dyDescent="0.25">
      <c r="A158" t="s">
        <v>212</v>
      </c>
    </row>
    <row r="159" spans="1:2" x14ac:dyDescent="0.25">
      <c r="A159" t="s">
        <v>172</v>
      </c>
    </row>
    <row r="160" spans="1:2" x14ac:dyDescent="0.25">
      <c r="A160" t="s">
        <v>129</v>
      </c>
    </row>
    <row r="161" spans="1:1" x14ac:dyDescent="0.25">
      <c r="A161" t="s">
        <v>130</v>
      </c>
    </row>
    <row r="162" spans="1:1" x14ac:dyDescent="0.25">
      <c r="A162" t="s">
        <v>131</v>
      </c>
    </row>
    <row r="163" spans="1:1" x14ac:dyDescent="0.25">
      <c r="A163" t="s">
        <v>101</v>
      </c>
    </row>
    <row r="164" spans="1:1" x14ac:dyDescent="0.25">
      <c r="A164" t="s">
        <v>102</v>
      </c>
    </row>
    <row r="165" spans="1:1" x14ac:dyDescent="0.25">
      <c r="A165" t="s">
        <v>103</v>
      </c>
    </row>
    <row r="166" spans="1:1" x14ac:dyDescent="0.25">
      <c r="A166" t="s">
        <v>61</v>
      </c>
    </row>
    <row r="167" spans="1:1" x14ac:dyDescent="0.25">
      <c r="A167" t="s">
        <v>62</v>
      </c>
    </row>
    <row r="168" spans="1:1" x14ac:dyDescent="0.25">
      <c r="A168" t="s">
        <v>63</v>
      </c>
    </row>
    <row r="169" spans="1:1" x14ac:dyDescent="0.25">
      <c r="A169" t="s">
        <v>64</v>
      </c>
    </row>
    <row r="170" spans="1:1" x14ac:dyDescent="0.25">
      <c r="A170" t="s">
        <v>65</v>
      </c>
    </row>
    <row r="171" spans="1:1" x14ac:dyDescent="0.25">
      <c r="A171" t="s">
        <v>66</v>
      </c>
    </row>
    <row r="172" spans="1:1" x14ac:dyDescent="0.25">
      <c r="A172" t="s">
        <v>221</v>
      </c>
    </row>
    <row r="173" spans="1:1" x14ac:dyDescent="0.25">
      <c r="A173" t="s">
        <v>201</v>
      </c>
    </row>
    <row r="174" spans="1:1" x14ac:dyDescent="0.25">
      <c r="A174" t="s">
        <v>173</v>
      </c>
    </row>
    <row r="175" spans="1:1" x14ac:dyDescent="0.25">
      <c r="A175" t="s">
        <v>163</v>
      </c>
    </row>
    <row r="176" spans="1:1" x14ac:dyDescent="0.25">
      <c r="A176" t="s">
        <v>132</v>
      </c>
    </row>
    <row r="177" spans="1:1" x14ac:dyDescent="0.25">
      <c r="A177" t="s">
        <v>104</v>
      </c>
    </row>
    <row r="178" spans="1:1" x14ac:dyDescent="0.25">
      <c r="A178" t="s">
        <v>67</v>
      </c>
    </row>
    <row r="179" spans="1:1" x14ac:dyDescent="0.25">
      <c r="A179" t="s">
        <v>68</v>
      </c>
    </row>
    <row r="180" spans="1:1" x14ac:dyDescent="0.25">
      <c r="A180" t="s">
        <v>15</v>
      </c>
    </row>
    <row r="181" spans="1:1" x14ac:dyDescent="0.25">
      <c r="A181" t="s">
        <v>187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164</v>
      </c>
    </row>
    <row r="185" spans="1:1" x14ac:dyDescent="0.25">
      <c r="A185" t="s">
        <v>133</v>
      </c>
    </row>
    <row r="186" spans="1:1" x14ac:dyDescent="0.25">
      <c r="A186" t="s">
        <v>105</v>
      </c>
    </row>
    <row r="187" spans="1:1" x14ac:dyDescent="0.25">
      <c r="A187" t="s">
        <v>188</v>
      </c>
    </row>
    <row r="188" spans="1:1" x14ac:dyDescent="0.25">
      <c r="A188" t="s">
        <v>237</v>
      </c>
    </row>
    <row r="189" spans="1:1" x14ac:dyDescent="0.25">
      <c r="A189" t="s">
        <v>238</v>
      </c>
    </row>
    <row r="190" spans="1:1" x14ac:dyDescent="0.25">
      <c r="A190" t="s">
        <v>239</v>
      </c>
    </row>
    <row r="191" spans="1:1" x14ac:dyDescent="0.25">
      <c r="A191" t="s">
        <v>240</v>
      </c>
    </row>
    <row r="192" spans="1:1" x14ac:dyDescent="0.25">
      <c r="A192" t="s">
        <v>165</v>
      </c>
    </row>
    <row r="193" spans="1:1" x14ac:dyDescent="0.25">
      <c r="A193" t="s">
        <v>69</v>
      </c>
    </row>
    <row r="194" spans="1:1" x14ac:dyDescent="0.25">
      <c r="A194" t="s">
        <v>241</v>
      </c>
    </row>
    <row r="195" spans="1:1" x14ac:dyDescent="0.25">
      <c r="A195" t="s">
        <v>106</v>
      </c>
    </row>
    <row r="196" spans="1:1" x14ac:dyDescent="0.25">
      <c r="A196" t="s">
        <v>107</v>
      </c>
    </row>
    <row r="197" spans="1:1" x14ac:dyDescent="0.25">
      <c r="A197" t="s">
        <v>222</v>
      </c>
    </row>
    <row r="198" spans="1:1" x14ac:dyDescent="0.25">
      <c r="A198" t="s">
        <v>70</v>
      </c>
    </row>
    <row r="199" spans="1:1" x14ac:dyDescent="0.25">
      <c r="A199" t="s">
        <v>71</v>
      </c>
    </row>
    <row r="200" spans="1:1" x14ac:dyDescent="0.25">
      <c r="A200" t="s">
        <v>189</v>
      </c>
    </row>
    <row r="201" spans="1:1" x14ac:dyDescent="0.25">
      <c r="A201" t="s">
        <v>134</v>
      </c>
    </row>
    <row r="202" spans="1:1" x14ac:dyDescent="0.25">
      <c r="A202" t="s">
        <v>176</v>
      </c>
    </row>
    <row r="203" spans="1:1" x14ac:dyDescent="0.25">
      <c r="A203" t="s">
        <v>108</v>
      </c>
    </row>
    <row r="204" spans="1:1" x14ac:dyDescent="0.25">
      <c r="A204" t="s">
        <v>223</v>
      </c>
    </row>
    <row r="205" spans="1:1" x14ac:dyDescent="0.25">
      <c r="A205" t="s">
        <v>213</v>
      </c>
    </row>
    <row r="206" spans="1:1" x14ac:dyDescent="0.25">
      <c r="A206" t="s">
        <v>72</v>
      </c>
    </row>
    <row r="207" spans="1:1" x14ac:dyDescent="0.25">
      <c r="A207" t="s">
        <v>190</v>
      </c>
    </row>
    <row r="208" spans="1:1" x14ac:dyDescent="0.25">
      <c r="A208" t="s">
        <v>135</v>
      </c>
    </row>
    <row r="209" spans="1:1" x14ac:dyDescent="0.25">
      <c r="A209" t="s">
        <v>109</v>
      </c>
    </row>
    <row r="210" spans="1:1" x14ac:dyDescent="0.25">
      <c r="A210" t="s">
        <v>73</v>
      </c>
    </row>
    <row r="211" spans="1:1" x14ac:dyDescent="0.25">
      <c r="A211" t="s">
        <v>110</v>
      </c>
    </row>
    <row r="212" spans="1:1" x14ac:dyDescent="0.25">
      <c r="A212" t="s">
        <v>136</v>
      </c>
    </row>
    <row r="213" spans="1:1" x14ac:dyDescent="0.25">
      <c r="A213" t="s">
        <v>74</v>
      </c>
    </row>
    <row r="214" spans="1:1" x14ac:dyDescent="0.25">
      <c r="A214" t="s">
        <v>75</v>
      </c>
    </row>
    <row r="215" spans="1:1" x14ac:dyDescent="0.25">
      <c r="A215" t="s">
        <v>76</v>
      </c>
    </row>
    <row r="216" spans="1:1" x14ac:dyDescent="0.25">
      <c r="A216" t="s">
        <v>77</v>
      </c>
    </row>
    <row r="217" spans="1:1" x14ac:dyDescent="0.25">
      <c r="A217" t="s">
        <v>137</v>
      </c>
    </row>
    <row r="218" spans="1:1" x14ac:dyDescent="0.25">
      <c r="A218" t="s">
        <v>111</v>
      </c>
    </row>
    <row r="219" spans="1:1" x14ac:dyDescent="0.25">
      <c r="A219" t="s">
        <v>191</v>
      </c>
    </row>
    <row r="220" spans="1:1" x14ac:dyDescent="0.25">
      <c r="A220" t="s">
        <v>112</v>
      </c>
    </row>
    <row r="221" spans="1:1" x14ac:dyDescent="0.25">
      <c r="A221" t="s">
        <v>113</v>
      </c>
    </row>
    <row r="222" spans="1:1" x14ac:dyDescent="0.25">
      <c r="A222" t="s">
        <v>192</v>
      </c>
    </row>
    <row r="223" spans="1:1" x14ac:dyDescent="0.25">
      <c r="A223" t="s">
        <v>114</v>
      </c>
    </row>
    <row r="224" spans="1:1" x14ac:dyDescent="0.25">
      <c r="A224" t="s">
        <v>177</v>
      </c>
    </row>
    <row r="225" spans="1:1" x14ac:dyDescent="0.25">
      <c r="A225" t="s">
        <v>214</v>
      </c>
    </row>
    <row r="226" spans="1:1" x14ac:dyDescent="0.25">
      <c r="A226" t="s">
        <v>215</v>
      </c>
    </row>
    <row r="227" spans="1:1" x14ac:dyDescent="0.25">
      <c r="A227" t="s">
        <v>78</v>
      </c>
    </row>
    <row r="228" spans="1:1" x14ac:dyDescent="0.25">
      <c r="A228" t="s">
        <v>79</v>
      </c>
    </row>
    <row r="229" spans="1:1" x14ac:dyDescent="0.25">
      <c r="A229" t="s">
        <v>16</v>
      </c>
    </row>
    <row r="230" spans="1:1" x14ac:dyDescent="0.25">
      <c r="A230" t="s">
        <v>138</v>
      </c>
    </row>
    <row r="231" spans="1:1" x14ac:dyDescent="0.25">
      <c r="A231" t="s">
        <v>80</v>
      </c>
    </row>
    <row r="232" spans="1:1" x14ac:dyDescent="0.25">
      <c r="A232" t="s">
        <v>193</v>
      </c>
    </row>
    <row r="233" spans="1:1" x14ac:dyDescent="0.25">
      <c r="A233" t="s">
        <v>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CHN_region</vt:lpstr>
      <vt:lpstr>Sheet4</vt:lpstr>
      <vt:lpstr>Sheet3</vt:lpstr>
      <vt:lpstr>ParentRegion</vt:lpstr>
      <vt:lpstr>ParentRegion_copy</vt:lpstr>
      <vt:lpstr>Sheet2</vt:lpstr>
      <vt:lpstr>区域划分</vt:lpstr>
      <vt:lpstr>CountryCode</vt:lpstr>
      <vt:lpstr>NICE</vt:lpstr>
      <vt:lpstr>RICE2010</vt:lpstr>
      <vt:lpstr>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Yinsu Wang</dc:creator>
  <cp:lastModifiedBy>WangYinsu</cp:lastModifiedBy>
  <dcterms:created xsi:type="dcterms:W3CDTF">2015-06-05T18:19:34Z</dcterms:created>
  <dcterms:modified xsi:type="dcterms:W3CDTF">2023-09-21T10:20:15Z</dcterms:modified>
</cp:coreProperties>
</file>