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E72AE41F-717D-465C-B1CA-49D334C1F739}" xr6:coauthVersionLast="47" xr6:coauthVersionMax="47" xr10:uidLastSave="{00000000-0000-0000-0000-000000000000}"/>
  <bookViews>
    <workbookView xWindow="-15098" yWindow="-4358" windowWidth="15196" windowHeight="23476" tabRatio="868" firstSheet="12" activeTab="17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SGA2020" sheetId="41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  <sheet name="STanH" sheetId="4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2" l="1"/>
  <c r="G8" i="42"/>
  <c r="D8" i="42"/>
  <c r="J7" i="42"/>
  <c r="G7" i="42"/>
  <c r="D7" i="42"/>
  <c r="J6" i="42"/>
  <c r="G6" i="42"/>
  <c r="D6" i="42"/>
  <c r="J5" i="42"/>
  <c r="G5" i="42"/>
  <c r="D5" i="42"/>
  <c r="J4" i="42"/>
  <c r="G4" i="42"/>
  <c r="D4" i="42"/>
  <c r="J3" i="42"/>
  <c r="G3" i="42"/>
  <c r="D3" i="42"/>
  <c r="J2" i="42"/>
  <c r="G2" i="42"/>
  <c r="D2" i="42"/>
  <c r="J3" i="10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<sst xmlns="http://schemas.openxmlformats.org/spreadsheetml/2006/main" count="399" uniqueCount="185">
  <si>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</si>
  <si>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</si>
  <si>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</si>
  <si>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</si>
  <si>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</si>
  <si>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</si>
  <si>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</si>
  <si>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</si>
  <si>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</si>
  <si>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</si>
  <si>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</si>
  <si>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</si>
  <si>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</si>
  <si>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</si>
  <si>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</si>
  <si>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</si>
  <si>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</si>
  <si>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</si>
  <si>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</si>
  <si>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</si>
  <si>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</si>
  <si>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</si>
  <si>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</si>
  <si>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</si>
  <si>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</si>
  <si>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</si>
  <si>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</si>
  <si>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</si>
  <si>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</si>
  <si>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</si>
  <si>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</si>
  <si>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</si>
  <si>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</si>
  <si>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</si>
  <si>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</si>
  <si>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</si>
  <si>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</si>
  <si>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</si>
  <si>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</si>
  <si>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</si>
  <si>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</si>
  <si>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</si>
  <si>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</si>
  <si>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</si>
  <si>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</si>
  <si>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</si>
  <si>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</si>
  <si>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</si>
  <si>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</si>
  <si>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</si>
  <si>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</si>
  <si>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</si>
  <si>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</si>
  <si>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</si>
  <si>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</si>
  <si>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</si>
  <si>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</si>
  <si>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</si>
  <si>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</si>
  <si>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</si>
  <si>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</si>
  <si>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</si>
  <si>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</si>
  <si>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</si>
  <si>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</si>
  <si>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</si>
  <si>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</si>
  <si>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</si>
  <si>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</si>
  <si>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</si>
  <si>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</si>
  <si>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</si>
  <si>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</si>
  <si>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</si>
  <si>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</si>
  <si>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</si>
  <si>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</si>
  <si>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</si>
  <si>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</si>
  <si>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</si>
  <si>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</si>
  <si>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</si>
  <si>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</si>
  <si>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</si>
  <si>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</si>
  <si>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</si>
  <si>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</si>
  <si>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</si>
  <si>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</si>
  <si>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</si>
  <si>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</si>
  <si>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</si>
  <si>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</si>
  <si>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</si>
  <si>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</si>
  <si>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</si>
  <si>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</si>
  <si>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</si>
  <si>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</si>
  <si>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</si>
  <si>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</si>
  <si>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</si>
  <si>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</si>
  <si>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</si>
  <si>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</si>
  <si>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</si>
  <si>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</si>
  <si>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</si>
  <si>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</si>
  <si>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</si>
  <si>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</si>
  <si>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</si>
  <si>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</si>
  <si>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</si>
  <si>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</si>
  <si>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</si>
  <si>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</si>
  <si>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</si>
  <si>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</si>
  <si>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</si>
  <si>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</si>
  <si>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</si>
  <si>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</si>
  <si>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</si>
  <si>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</si>
  <si>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</si>
  <si>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</si>
  <si>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</si>
  <si>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</si>
  <si>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</si>
  <si>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</si>
  <si>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</si>
  <si>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</si>
  <si>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</si>
  <si>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</si>
  <si>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</si>
  <si>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</si>
  <si>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</si>
  <si>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</si>
  <si>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</si>
  <si>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</si>
  <si>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</si>
  <si>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</si>
  <si>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</si>
  <si>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</si>
  <si>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</si>
  <si>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</si>
  <si>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</si>
  <si>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</si>
  <si>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</si>
  <si>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</si>
  <si>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</si>
  <si>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</si>
  <si>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</si>
  <si>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</si>
  <si>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</si>
  <si>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</si>
  <si>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</si>
  <si>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</si>
  <si>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</si>
  <si>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</si>
  <si>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</si>
  <si>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</si>
  <si>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</si>
  <si>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</si>
  <si>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</si>
  <si>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</si>
  <si>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</si>
  <si>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</si>
  <si>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</si>
  <si>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</si>
  <si>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</si>
  <si>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</si>
  <si>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</si>
  <si>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</si>
  <si>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</si>
  <si>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</si>
  <si>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</si>
  <si>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</si>
  <si>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</si>
  <si>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</si>
  <si>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</si>
  <si>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</si>
  <si>
    <t>Derivation</t>
  </si>
  <si>
    <t>Anchor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</si>
</sst>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M25" sqref="M2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EDE-AE96-4DDB-B2B9-3D178A001B96}">
  <dimension ref="A1:M8"/>
  <sheetViews>
    <sheetView tabSelected="1" workbookViewId="0">
      <selection activeCell="J17" sqref="J17"/>
    </sheetView>
  </sheetViews>
  <sheetFormatPr defaultRowHeight="14.25" x14ac:dyDescent="0.2"/>
  <cols>
    <col min="1" max="1" width="10.125" style="4" customWidth="1"/>
    <col min="2" max="4" width="9.625" style="2" bestFit="1" customWidth="1"/>
    <col min="5" max="7" width="10.75" style="2" bestFit="1" customWidth="1"/>
    <col min="8" max="8" width="10.625" style="2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 t="s">
        <v>183</v>
      </c>
      <c r="B2" s="2">
        <v>0.260041666666666</v>
      </c>
      <c r="C2" s="2">
        <v>0.26220833333333299</v>
      </c>
      <c r="D2" s="3">
        <f>ABS(B2-C2)</f>
        <v>2.1666666666669832E-3</v>
      </c>
      <c r="E2" s="2">
        <v>30.481266666666599</v>
      </c>
      <c r="F2" s="2">
        <v>30.4813875</v>
      </c>
      <c r="G2" s="3">
        <f>ABS(E2-F2)</f>
        <v>1.2083333340129343E-4</v>
      </c>
      <c r="H2" s="2">
        <v>0.95783188703324751</v>
      </c>
      <c r="I2" s="2">
        <v>0.95783868318231002</v>
      </c>
      <c r="J2" s="3">
        <f>ABS(H2-I2)</f>
        <v>6.7961490625156884E-6</v>
      </c>
      <c r="K2" s="6">
        <v>56.4115757037601</v>
      </c>
      <c r="L2" s="6">
        <v>0.12569092710812799</v>
      </c>
      <c r="M2" s="6">
        <v>0.29268127679824801</v>
      </c>
    </row>
    <row r="3" spans="1:13" x14ac:dyDescent="0.2">
      <c r="A3" s="4" t="s">
        <v>183</v>
      </c>
      <c r="B3" s="2">
        <v>0.31512499999999999</v>
      </c>
      <c r="C3" s="2">
        <v>0.31479166666666603</v>
      </c>
      <c r="D3" s="3">
        <f t="shared" ref="D3:D8" si="0">ABS(B3-C3)</f>
        <v>3.3333333333396276E-4</v>
      </c>
      <c r="E3" s="2">
        <v>31.695645833333302</v>
      </c>
      <c r="F3" s="2">
        <v>31.695591666666601</v>
      </c>
      <c r="G3" s="3">
        <f t="shared" ref="G3:G8" si="1">ABS(E3-F3)</f>
        <v>5.4166666700439237E-5</v>
      </c>
      <c r="H3" s="2">
        <v>0.96800254649539308</v>
      </c>
      <c r="I3" s="2">
        <v>0.96800355953617379</v>
      </c>
      <c r="J3" s="3">
        <f t="shared" ref="J3:J8" si="2">ABS(H3-I3)</f>
        <v>1.013040780706298E-6</v>
      </c>
      <c r="K3" s="6">
        <v>48.491065844448002</v>
      </c>
      <c r="L3" s="6">
        <v>0.10248064994812001</v>
      </c>
      <c r="M3" s="6">
        <v>0.25651100029548002</v>
      </c>
    </row>
    <row r="4" spans="1:13" x14ac:dyDescent="0.2">
      <c r="A4" s="4" t="s">
        <v>183</v>
      </c>
      <c r="B4" s="2">
        <v>0.36033333333333301</v>
      </c>
      <c r="C4" s="2">
        <v>0.35845833333333299</v>
      </c>
      <c r="D4" s="3">
        <f t="shared" si="0"/>
        <v>1.8750000000000155E-3</v>
      </c>
      <c r="E4" s="2">
        <v>32.419795833333303</v>
      </c>
      <c r="F4" s="2">
        <v>32.419787499999899</v>
      </c>
      <c r="G4" s="3">
        <f t="shared" si="1"/>
        <v>8.3333334046642449E-6</v>
      </c>
      <c r="H4" s="2">
        <v>0.97280397594317813</v>
      </c>
      <c r="I4" s="2">
        <v>0.97280183630272876</v>
      </c>
      <c r="J4" s="3">
        <f t="shared" si="2"/>
        <v>2.1396404493723153E-6</v>
      </c>
      <c r="K4" s="6">
        <v>43.170418048674598</v>
      </c>
      <c r="L4" s="6">
        <v>9.0161482493082604E-2</v>
      </c>
      <c r="M4" s="6">
        <v>0.235784205297629</v>
      </c>
    </row>
    <row r="5" spans="1:13" x14ac:dyDescent="0.2">
      <c r="A5" s="4" t="s">
        <v>184</v>
      </c>
      <c r="B5" s="2">
        <v>0.43566666666666598</v>
      </c>
      <c r="C5" s="2">
        <v>0.43179166666666602</v>
      </c>
      <c r="D5" s="3">
        <f t="shared" si="0"/>
        <v>3.8749999999999618E-3</v>
      </c>
      <c r="E5" s="2">
        <v>33.344595833333301</v>
      </c>
      <c r="F5" s="2">
        <v>33.344929166666603</v>
      </c>
      <c r="G5" s="3">
        <f t="shared" si="1"/>
        <v>3.3333333330176629E-4</v>
      </c>
      <c r="H5" s="2">
        <v>0.97796238542019631</v>
      </c>
      <c r="I5" s="2">
        <v>0.97796957290792075</v>
      </c>
      <c r="J5" s="3">
        <f t="shared" si="2"/>
        <v>7.1874877244360036E-6</v>
      </c>
      <c r="K5" s="6">
        <v>36.819434291220396</v>
      </c>
      <c r="L5" s="6">
        <v>7.5220733880996704E-2</v>
      </c>
      <c r="M5" s="6">
        <v>0.21415686359008099</v>
      </c>
    </row>
    <row r="6" spans="1:13" x14ac:dyDescent="0.2">
      <c r="A6" s="4" t="s">
        <v>183</v>
      </c>
      <c r="B6" s="2">
        <v>0.51170833333333299</v>
      </c>
      <c r="C6" s="2">
        <v>0.50679166666666597</v>
      </c>
      <c r="D6" s="3">
        <f t="shared" si="0"/>
        <v>4.9166666666670134E-3</v>
      </c>
      <c r="E6" s="2">
        <v>33.996720833333299</v>
      </c>
      <c r="F6" s="2">
        <v>33.996600000000001</v>
      </c>
      <c r="G6" s="3">
        <f t="shared" si="1"/>
        <v>1.2083333329826473E-4</v>
      </c>
      <c r="H6" s="2">
        <v>0.9810897944309005</v>
      </c>
      <c r="I6" s="2">
        <v>0.98108836110731679</v>
      </c>
      <c r="J6" s="3">
        <f t="shared" si="2"/>
        <v>1.4333235837105107E-6</v>
      </c>
      <c r="K6" s="6">
        <v>32.731103179490503</v>
      </c>
      <c r="L6" s="6">
        <v>6.6387926538785294E-2</v>
      </c>
      <c r="M6" s="6">
        <v>0.20101573814948401</v>
      </c>
    </row>
    <row r="7" spans="1:13" x14ac:dyDescent="0.2">
      <c r="A7" s="4" t="s">
        <v>183</v>
      </c>
      <c r="B7" s="2">
        <v>0.646708333333333</v>
      </c>
      <c r="C7" s="2">
        <v>0.63949999999999996</v>
      </c>
      <c r="D7" s="3">
        <f t="shared" si="0"/>
        <v>7.2083333333330391E-3</v>
      </c>
      <c r="E7" s="2">
        <v>34.664429166666601</v>
      </c>
      <c r="F7" s="2">
        <v>34.664066666666599</v>
      </c>
      <c r="G7" s="3">
        <f t="shared" si="1"/>
        <v>3.6250000000137561E-4</v>
      </c>
      <c r="H7" s="2">
        <v>0.98374610312450339</v>
      </c>
      <c r="I7" s="2">
        <v>0.98374541696704199</v>
      </c>
      <c r="J7" s="3">
        <f t="shared" si="2"/>
        <v>6.861574614047683E-7</v>
      </c>
      <c r="K7" s="6">
        <v>31.0610796468515</v>
      </c>
      <c r="L7" s="6">
        <v>6.0380990306536299E-2</v>
      </c>
      <c r="M7" s="6">
        <v>0.19403065492709401</v>
      </c>
    </row>
    <row r="8" spans="1:13" x14ac:dyDescent="0.2">
      <c r="A8" s="4" t="s">
        <v>183</v>
      </c>
      <c r="B8" s="2">
        <v>0.71475</v>
      </c>
      <c r="C8" s="2">
        <v>0.706666666666666</v>
      </c>
      <c r="D8" s="3">
        <f t="shared" si="0"/>
        <v>8.0833333333339974E-3</v>
      </c>
      <c r="E8" s="2">
        <v>34.841862499999998</v>
      </c>
      <c r="F8" s="2">
        <v>34.841491666666599</v>
      </c>
      <c r="G8" s="3">
        <f t="shared" si="1"/>
        <v>3.7083333339893443E-4</v>
      </c>
      <c r="H8" s="2">
        <v>0.98440402608997746</v>
      </c>
      <c r="I8" s="2">
        <v>0.98440200596219818</v>
      </c>
      <c r="J8" s="3">
        <f t="shared" si="2"/>
        <v>2.0201277792786243E-6</v>
      </c>
      <c r="K8" s="6">
        <v>30.2891943100195</v>
      </c>
      <c r="L8" s="6">
        <v>5.8884814381599399E-2</v>
      </c>
      <c r="M8" s="6">
        <v>0.19218107809623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AE4-DD50-43F7-995D-5556F000B121}">
  <dimension ref="A1:M9"/>
  <sheetViews>
    <sheetView workbookViewId="0">
      <selection activeCell="J8" sqref="J8:J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" style="7"/>
  </cols>
  <sheetData>
    <row r="1" spans="1:13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0.15070933333333339</v>
      </c>
      <c r="C2" s="2">
        <v>0.15074087306857109</v>
      </c>
      <c r="D2" s="3">
        <v>3.1539735237728912E-5</v>
      </c>
      <c r="E2" s="2">
        <v>27.383920431137081</v>
      </c>
      <c r="F2" s="2">
        <v>27.378670215606689</v>
      </c>
      <c r="G2" s="3">
        <v>5.2502155303955078E-3</v>
      </c>
      <c r="H2" s="2">
        <v>0.91859215746323264</v>
      </c>
      <c r="I2" s="2">
        <v>0.91852755596240365</v>
      </c>
      <c r="J2" s="3">
        <v>6.4601500828986858E-5</v>
      </c>
      <c r="K2" s="6">
        <v>127.94897106330249</v>
      </c>
      <c r="L2" s="6">
        <v>0.37312476523220539</v>
      </c>
      <c r="M2" s="6">
        <v>0.40689435601234442</v>
      </c>
    </row>
    <row r="3" spans="1:13" x14ac:dyDescent="0.2">
      <c r="A3" s="4">
        <v>3.5000000000000001E-3</v>
      </c>
      <c r="B3" s="2">
        <v>0.23565333333333341</v>
      </c>
      <c r="C3" s="2">
        <v>0.2357189375907183</v>
      </c>
      <c r="D3" s="3">
        <v>6.5604257384915821E-5</v>
      </c>
      <c r="E3" s="2">
        <v>28.974969784418739</v>
      </c>
      <c r="F3" s="2">
        <v>28.967277208964031</v>
      </c>
      <c r="G3" s="3">
        <v>7.6925754547119141E-3</v>
      </c>
      <c r="H3" s="2">
        <v>0.94250713785489404</v>
      </c>
      <c r="I3" s="2">
        <v>0.9424747874339422</v>
      </c>
      <c r="J3" s="3">
        <v>3.2350420951843262E-5</v>
      </c>
      <c r="K3" s="6">
        <v>95.538747820367121</v>
      </c>
      <c r="L3" s="6">
        <v>0.29474500752985477</v>
      </c>
      <c r="M3" s="6">
        <v>0.34873639295498532</v>
      </c>
    </row>
    <row r="4" spans="1:13" x14ac:dyDescent="0.2">
      <c r="A4" s="4">
        <v>6.7000000000000002E-3</v>
      </c>
      <c r="B4" s="2">
        <v>0.35615466666666667</v>
      </c>
      <c r="C4" s="2">
        <v>0.35560536322494352</v>
      </c>
      <c r="D4" s="3">
        <v>5.4930344172321455E-4</v>
      </c>
      <c r="E4" s="2">
        <v>30.691073417663571</v>
      </c>
      <c r="F4" s="2">
        <v>30.677246809005741</v>
      </c>
      <c r="G4" s="3">
        <v>1.3826608657836911E-2</v>
      </c>
      <c r="H4" s="2">
        <v>0.96113833536704385</v>
      </c>
      <c r="I4" s="2">
        <v>0.96111045777797699</v>
      </c>
      <c r="J4" s="3">
        <v>2.7877589066860331E-5</v>
      </c>
      <c r="K4" s="6">
        <v>64.085191476876787</v>
      </c>
      <c r="L4" s="6">
        <v>0.22340444040795171</v>
      </c>
      <c r="M4" s="6">
        <v>0.28802402069171268</v>
      </c>
    </row>
    <row r="5" spans="1:13" x14ac:dyDescent="0.2">
      <c r="A5" s="4">
        <v>1.2999999999999999E-2</v>
      </c>
      <c r="B5" s="2">
        <v>0.52473599999999987</v>
      </c>
      <c r="C5" s="2">
        <v>0.52372288828094804</v>
      </c>
      <c r="D5" s="3">
        <v>1.0131117190518291E-3</v>
      </c>
      <c r="E5" s="2">
        <v>32.577935298283897</v>
      </c>
      <c r="F5" s="2">
        <v>32.556891043980919</v>
      </c>
      <c r="G5" s="3">
        <v>2.1044254302978519E-2</v>
      </c>
      <c r="H5" s="2">
        <v>0.97453765322764718</v>
      </c>
      <c r="I5" s="2">
        <v>0.97451224426428473</v>
      </c>
      <c r="J5" s="3">
        <v>2.540896336244991E-5</v>
      </c>
      <c r="K5" s="6">
        <v>44.779888140141111</v>
      </c>
      <c r="L5" s="6">
        <v>0.16125501040369269</v>
      </c>
      <c r="M5" s="6">
        <v>0.2300610442956289</v>
      </c>
    </row>
    <row r="6" spans="1:13" x14ac:dyDescent="0.2">
      <c r="A6" s="4">
        <v>2.5000000000000001E-2</v>
      </c>
      <c r="B6" s="2">
        <v>0.7298186666666665</v>
      </c>
      <c r="C6" s="2">
        <v>0.72849292432268464</v>
      </c>
      <c r="D6" s="3">
        <v>1.3257423439818621E-3</v>
      </c>
      <c r="E6" s="2">
        <v>34.23472317059835</v>
      </c>
      <c r="F6" s="2">
        <v>34.20767823855082</v>
      </c>
      <c r="G6" s="3">
        <v>2.7044932047530779E-2</v>
      </c>
      <c r="H6" s="2">
        <v>0.98326202481985092</v>
      </c>
      <c r="I6" s="2">
        <v>0.98323300232489907</v>
      </c>
      <c r="J6" s="3">
        <v>2.9022494951846941E-5</v>
      </c>
      <c r="K6" s="6">
        <v>27.631613365228471</v>
      </c>
      <c r="L6" s="6">
        <v>0.1131918353494257</v>
      </c>
      <c r="M6" s="6">
        <v>0.17220204820235571</v>
      </c>
    </row>
    <row r="7" spans="1:13" x14ac:dyDescent="0.2">
      <c r="A7" s="4">
        <v>4.8300000000000003E-2</v>
      </c>
      <c r="B7" s="2">
        <v>1.0210399999999999</v>
      </c>
      <c r="C7" s="2">
        <v>1.019510793189208</v>
      </c>
      <c r="D7" s="3">
        <v>1.529206810791939E-3</v>
      </c>
      <c r="E7" s="2">
        <v>36.444393316904701</v>
      </c>
      <c r="F7" s="2">
        <v>36.403665542602539</v>
      </c>
      <c r="G7" s="3">
        <v>4.0727774302162352E-2</v>
      </c>
      <c r="H7" s="2">
        <v>0.98907121767600381</v>
      </c>
      <c r="I7" s="2">
        <v>0.98903291920820868</v>
      </c>
      <c r="J7" s="3">
        <v>3.8298467795128133E-5</v>
      </c>
      <c r="K7" s="6">
        <v>17.018928923031861</v>
      </c>
      <c r="L7" s="6">
        <v>8.2443815927642092E-2</v>
      </c>
      <c r="M7" s="6">
        <v>0.1328032041589419</v>
      </c>
    </row>
    <row r="8" spans="1:13" x14ac:dyDescent="0.2">
      <c r="A8" s="4">
        <v>9.3200000000000005E-2</v>
      </c>
      <c r="B8" s="2">
        <v>1.367248</v>
      </c>
      <c r="C8" s="2">
        <v>1.3641204560796421</v>
      </c>
      <c r="D8" s="3">
        <v>3.1275439203579669E-3</v>
      </c>
      <c r="E8" s="2">
        <v>38.310126145680748</v>
      </c>
      <c r="F8" s="2">
        <v>38.252581278483071</v>
      </c>
      <c r="G8" s="3">
        <v>5.7544867197677263E-2</v>
      </c>
      <c r="H8" s="2">
        <v>0.99283308784166968</v>
      </c>
      <c r="I8" s="2">
        <v>0.99280044684807456</v>
      </c>
      <c r="J8" s="3">
        <v>3.2640993595123291E-5</v>
      </c>
      <c r="K8" s="6">
        <v>9.7374817602356529</v>
      </c>
      <c r="L8" s="6">
        <v>5.4240661324001849E-2</v>
      </c>
      <c r="M8" s="6">
        <v>9.6757826705773667E-2</v>
      </c>
    </row>
    <row r="9" spans="1:13" x14ac:dyDescent="0.2">
      <c r="A9" s="4">
        <v>0.18</v>
      </c>
      <c r="B9" s="2">
        <v>1.8</v>
      </c>
      <c r="C9" s="2">
        <v>1.7958390787243841</v>
      </c>
      <c r="D9" s="3">
        <v>4.1609212756155154E-3</v>
      </c>
      <c r="E9" s="2">
        <v>40.265066305796303</v>
      </c>
      <c r="F9" s="2">
        <v>40.18764066696167</v>
      </c>
      <c r="G9" s="3">
        <v>7.7425638834633048E-2</v>
      </c>
      <c r="H9" s="2">
        <v>0.99543577432632446</v>
      </c>
      <c r="I9" s="2">
        <v>0.99540882805983222</v>
      </c>
      <c r="J9" s="3">
        <v>2.6946266492244849E-5</v>
      </c>
      <c r="K9" s="6">
        <v>4.6637011825559398</v>
      </c>
      <c r="L9" s="6">
        <v>3.5071069626913719E-2</v>
      </c>
      <c r="M9" s="6">
        <v>6.7846159140268966E-2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Factorized</vt:lpstr>
      <vt:lpstr>Hyperprior</vt:lpstr>
      <vt:lpstr>Mbt2018-mean</vt:lpstr>
      <vt:lpstr>Mbt2018</vt:lpstr>
      <vt:lpstr>Cheng2020Anchor</vt:lpstr>
      <vt:lpstr>Cheng2020Attn</vt:lpstr>
      <vt:lpstr>SGA2020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  <vt:lpstr>STanH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2025-03-28T01:23:10Z</dcterms:modified>
</cp:coreProperties>
</file>