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j319_ic_ac_uk/Documents/acse-6-individual-assignment-acse-yj319/"/>
    </mc:Choice>
  </mc:AlternateContent>
  <xr:revisionPtr revIDLastSave="859" documentId="8_{81C23219-2A6E-CE4F-B47B-231D42D2F0CC}" xr6:coauthVersionLast="45" xr6:coauthVersionMax="45" xr10:uidLastSave="{3FE66A82-9036-B54E-A9C5-C00C63A478A4}"/>
  <bookViews>
    <workbookView xWindow="0" yWindow="460" windowWidth="28800" windowHeight="16220" xr2:uid="{43ACFD3E-FD7F-7143-821C-4DD3FB246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1" l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06" i="1"/>
  <c r="E107" i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0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0" i="1"/>
  <c r="E51" i="1" l="1"/>
  <c r="E49" i="1"/>
  <c r="F49" i="1" s="1"/>
  <c r="E48" i="1"/>
  <c r="F48" i="1" s="1"/>
  <c r="E47" i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1" i="1"/>
  <c r="F31" i="1" s="1"/>
  <c r="E30" i="1"/>
  <c r="E32" i="1"/>
  <c r="F32" i="1" s="1"/>
  <c r="F30" i="1"/>
  <c r="F51" i="1"/>
  <c r="E29" i="1"/>
  <c r="F29" i="1" s="1"/>
  <c r="E28" i="1"/>
  <c r="F28" i="1" s="1"/>
  <c r="F61" i="1"/>
  <c r="F77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54" i="1"/>
  <c r="F54" i="1" s="1"/>
  <c r="F47" i="1"/>
  <c r="E2" i="1"/>
  <c r="F2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3" i="1"/>
  <c r="F3" i="1" s="1"/>
  <c r="E50" i="1" l="1"/>
  <c r="F50" i="1" s="1"/>
</calcChain>
</file>

<file path=xl/sharedStrings.xml><?xml version="1.0" encoding="utf-8"?>
<sst xmlns="http://schemas.openxmlformats.org/spreadsheetml/2006/main" count="11" uniqueCount="11">
  <si>
    <t>3000 x 3000</t>
    <phoneticPr fontId="1" type="noConversion"/>
  </si>
  <si>
    <t>500 x 500</t>
    <phoneticPr fontId="1" type="noConversion"/>
  </si>
  <si>
    <t xml:space="preserve">Speedup ratio </t>
  </si>
  <si>
    <t>Parallel Efficiency</t>
  </si>
  <si>
    <t>5000 x 5000</t>
    <phoneticPr fontId="1" type="noConversion"/>
  </si>
  <si>
    <t>size</t>
    <phoneticPr fontId="1" type="noConversion"/>
  </si>
  <si>
    <t>processor number</t>
    <phoneticPr fontId="1" type="noConversion"/>
  </si>
  <si>
    <t>running time</t>
    <phoneticPr fontId="1" type="noConversion"/>
  </si>
  <si>
    <t>steps</t>
    <phoneticPr fontId="1" type="noConversion"/>
  </si>
  <si>
    <t>312500 x 80</t>
    <phoneticPr fontId="1" type="noConversion"/>
  </si>
  <si>
    <t>80 x 312500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</si>
</sst>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running time (s) --- processor number</a:t>
            </a:r>
          </a:p>
          <a:p>
            <a:pPr>
              <a:defRPr/>
            </a:pPr>
            <a:r>
              <a:rPr lang="en-US" altLang="zh-CN" sz="2800"/>
              <a:t>different domain size</a:t>
            </a:r>
            <a:endParaRPr lang="zh-CN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7506434279168"/>
          <c:y val="0.14317098207816048"/>
          <c:w val="0.78795875705023233"/>
          <c:h val="0.74812243369885512"/>
        </c:manualLayout>
      </c:layout>
      <c:scatterChart>
        <c:scatterStyle val="smoothMarker"/>
        <c:varyColors val="0"/>
        <c:ser>
          <c:idx val="0"/>
          <c:order val="0"/>
          <c:tx>
            <c:v>3000 x 3000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Sheet1!$D$2:$D$25</c:f>
              <c:numCache>
                <c:formatCode>0.00_ </c:formatCode>
                <c:ptCount val="24"/>
                <c:pt idx="0">
                  <c:v>79.650000000000006</c:v>
                </c:pt>
                <c:pt idx="1">
                  <c:v>39.24</c:v>
                </c:pt>
                <c:pt idx="2">
                  <c:v>26.43</c:v>
                </c:pt>
                <c:pt idx="3">
                  <c:v>19.91</c:v>
                </c:pt>
                <c:pt idx="4">
                  <c:v>15.94</c:v>
                </c:pt>
                <c:pt idx="5">
                  <c:v>13.54</c:v>
                </c:pt>
                <c:pt idx="6">
                  <c:v>11.45</c:v>
                </c:pt>
                <c:pt idx="7">
                  <c:v>10.119999999999999</c:v>
                </c:pt>
                <c:pt idx="8">
                  <c:v>8.94</c:v>
                </c:pt>
                <c:pt idx="9">
                  <c:v>8.33</c:v>
                </c:pt>
                <c:pt idx="10">
                  <c:v>5.41</c:v>
                </c:pt>
                <c:pt idx="11">
                  <c:v>4.1100000000000003</c:v>
                </c:pt>
                <c:pt idx="12">
                  <c:v>3.28</c:v>
                </c:pt>
                <c:pt idx="13">
                  <c:v>2.72</c:v>
                </c:pt>
                <c:pt idx="14">
                  <c:v>2.34</c:v>
                </c:pt>
                <c:pt idx="15">
                  <c:v>2.0699999999999998</c:v>
                </c:pt>
                <c:pt idx="16">
                  <c:v>1.86</c:v>
                </c:pt>
                <c:pt idx="17">
                  <c:v>1.66</c:v>
                </c:pt>
                <c:pt idx="18">
                  <c:v>1.53</c:v>
                </c:pt>
                <c:pt idx="19">
                  <c:v>1.4</c:v>
                </c:pt>
                <c:pt idx="20">
                  <c:v>1.31</c:v>
                </c:pt>
                <c:pt idx="21">
                  <c:v>1.21</c:v>
                </c:pt>
                <c:pt idx="22">
                  <c:v>1.1399999999999999</c:v>
                </c:pt>
                <c:pt idx="23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D-B44C-849B-D3680B287000}"/>
            </c:ext>
          </c:extLst>
        </c:ser>
        <c:ser>
          <c:idx val="1"/>
          <c:order val="1"/>
          <c:tx>
            <c:v>500 x 500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Sheet1!$D$28:$D$51</c:f>
              <c:numCache>
                <c:formatCode>0.00_ </c:formatCode>
                <c:ptCount val="24"/>
                <c:pt idx="0">
                  <c:v>2.1</c:v>
                </c:pt>
                <c:pt idx="1">
                  <c:v>1.07</c:v>
                </c:pt>
                <c:pt idx="2">
                  <c:v>0.75</c:v>
                </c:pt>
                <c:pt idx="3">
                  <c:v>0.56999999999999995</c:v>
                </c:pt>
                <c:pt idx="4">
                  <c:v>0.47</c:v>
                </c:pt>
                <c:pt idx="5">
                  <c:v>0.41</c:v>
                </c:pt>
                <c:pt idx="6">
                  <c:v>0.37</c:v>
                </c:pt>
                <c:pt idx="7">
                  <c:v>0.33</c:v>
                </c:pt>
                <c:pt idx="8">
                  <c:v>0.31</c:v>
                </c:pt>
                <c:pt idx="9">
                  <c:v>0.28000000000000003</c:v>
                </c:pt>
                <c:pt idx="10">
                  <c:v>0.21</c:v>
                </c:pt>
                <c:pt idx="11">
                  <c:v>0.18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0.13</c:v>
                </c:pt>
                <c:pt idx="16">
                  <c:v>0.11</c:v>
                </c:pt>
                <c:pt idx="17">
                  <c:v>0.1</c:v>
                </c:pt>
                <c:pt idx="18">
                  <c:v>0.1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D-B44C-849B-D3680B287000}"/>
            </c:ext>
          </c:extLst>
        </c:ser>
        <c:ser>
          <c:idx val="2"/>
          <c:order val="2"/>
          <c:tx>
            <c:v>5000 x 5000</c:v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Sheet1!$D$54:$D$77</c:f>
              <c:numCache>
                <c:formatCode>0.00_ </c:formatCode>
                <c:ptCount val="24"/>
                <c:pt idx="0">
                  <c:v>208.13</c:v>
                </c:pt>
                <c:pt idx="1">
                  <c:v>104.14</c:v>
                </c:pt>
                <c:pt idx="2">
                  <c:v>69.319999999999993</c:v>
                </c:pt>
                <c:pt idx="3">
                  <c:v>52.11</c:v>
                </c:pt>
                <c:pt idx="4">
                  <c:v>41.78</c:v>
                </c:pt>
                <c:pt idx="5">
                  <c:v>34.76</c:v>
                </c:pt>
                <c:pt idx="6">
                  <c:v>29.9</c:v>
                </c:pt>
                <c:pt idx="7">
                  <c:v>26.16</c:v>
                </c:pt>
                <c:pt idx="8">
                  <c:v>23.48</c:v>
                </c:pt>
                <c:pt idx="9">
                  <c:v>20.95</c:v>
                </c:pt>
                <c:pt idx="10">
                  <c:v>14.06</c:v>
                </c:pt>
                <c:pt idx="11">
                  <c:v>10.53</c:v>
                </c:pt>
                <c:pt idx="12">
                  <c:v>8.56</c:v>
                </c:pt>
                <c:pt idx="13">
                  <c:v>7.12</c:v>
                </c:pt>
                <c:pt idx="14">
                  <c:v>6.11</c:v>
                </c:pt>
                <c:pt idx="15">
                  <c:v>5.39</c:v>
                </c:pt>
                <c:pt idx="16">
                  <c:v>4.8600000000000003</c:v>
                </c:pt>
                <c:pt idx="17">
                  <c:v>4.37</c:v>
                </c:pt>
                <c:pt idx="18">
                  <c:v>3.98</c:v>
                </c:pt>
                <c:pt idx="19">
                  <c:v>3.65</c:v>
                </c:pt>
                <c:pt idx="20">
                  <c:v>3.36</c:v>
                </c:pt>
                <c:pt idx="21">
                  <c:v>3.13</c:v>
                </c:pt>
                <c:pt idx="22">
                  <c:v>2.91</c:v>
                </c:pt>
                <c:pt idx="23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D-B44C-849B-D3680B28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70576"/>
        <c:axId val="1945677648"/>
      </c:scatterChart>
      <c:valAx>
        <c:axId val="1802270576"/>
        <c:scaling>
          <c:orientation val="minMax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proccessor</a:t>
                </a:r>
                <a:r>
                  <a:rPr lang="en-US" altLang="zh-CN" sz="2800" baseline="0"/>
                  <a:t> number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677648"/>
        <c:crosses val="autoZero"/>
        <c:crossBetween val="midCat"/>
      </c:valAx>
      <c:valAx>
        <c:axId val="1945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running time (s)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69475215290316"/>
          <c:y val="0.39251968503937007"/>
          <c:w val="0.1785242548191377"/>
          <c:h val="0.24005265446113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>
                <a:effectLst/>
              </a:rPr>
              <a:t>Speedup ratio </a:t>
            </a:r>
            <a:r>
              <a:rPr lang="en-US" altLang="zh-CN" sz="2800" b="0" i="0" u="none" strike="noStrike" baseline="0">
                <a:effectLst/>
              </a:rPr>
              <a:t>--- processor number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2800" b="0" i="0" baseline="0">
                <a:effectLst/>
              </a:rPr>
              <a:t>different domain size</a:t>
            </a:r>
            <a:endParaRPr lang="zh-CN" altLang="zh-CN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82476027034282"/>
          <c:y val="0.14828831134425038"/>
          <c:w val="0.76754694726473449"/>
          <c:h val="0.70635713908806819"/>
        </c:manualLayout>
      </c:layout>
      <c:scatterChart>
        <c:scatterStyle val="smoothMarker"/>
        <c:varyColors val="0"/>
        <c:ser>
          <c:idx val="0"/>
          <c:order val="0"/>
          <c:tx>
            <c:v>3000 x 3000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Sheet1!$E$2:$E$25</c:f>
              <c:numCache>
                <c:formatCode>0.000_ </c:formatCode>
                <c:ptCount val="24"/>
                <c:pt idx="0">
                  <c:v>1</c:v>
                </c:pt>
                <c:pt idx="1">
                  <c:v>2.0298165137614679</c:v>
                </c:pt>
                <c:pt idx="2">
                  <c:v>3.0136208853575486</c:v>
                </c:pt>
                <c:pt idx="3">
                  <c:v>4.0005022601707685</c:v>
                </c:pt>
                <c:pt idx="4">
                  <c:v>4.9968632371392729</c:v>
                </c:pt>
                <c:pt idx="5">
                  <c:v>5.882570162481537</c:v>
                </c:pt>
                <c:pt idx="6">
                  <c:v>6.9563318777292587</c:v>
                </c:pt>
                <c:pt idx="7">
                  <c:v>7.8705533596837958</c:v>
                </c:pt>
                <c:pt idx="8">
                  <c:v>8.9093959731543642</c:v>
                </c:pt>
                <c:pt idx="9">
                  <c:v>9.5618247298919581</c:v>
                </c:pt>
                <c:pt idx="10">
                  <c:v>14.722735674676526</c:v>
                </c:pt>
                <c:pt idx="11">
                  <c:v>19.37956204379562</c:v>
                </c:pt>
                <c:pt idx="12">
                  <c:v>24.283536585365855</c:v>
                </c:pt>
                <c:pt idx="13">
                  <c:v>29.283088235294116</c:v>
                </c:pt>
                <c:pt idx="14">
                  <c:v>34.03846153846154</c:v>
                </c:pt>
                <c:pt idx="15">
                  <c:v>38.478260869565226</c:v>
                </c:pt>
                <c:pt idx="16">
                  <c:v>42.822580645161288</c:v>
                </c:pt>
                <c:pt idx="17">
                  <c:v>47.981927710843379</c:v>
                </c:pt>
                <c:pt idx="18">
                  <c:v>52.058823529411768</c:v>
                </c:pt>
                <c:pt idx="19">
                  <c:v>56.892857142857153</c:v>
                </c:pt>
                <c:pt idx="20">
                  <c:v>60.801526717557252</c:v>
                </c:pt>
                <c:pt idx="21">
                  <c:v>65.826446280991746</c:v>
                </c:pt>
                <c:pt idx="22">
                  <c:v>69.868421052631589</c:v>
                </c:pt>
                <c:pt idx="23">
                  <c:v>73.75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6-9249-BF8E-A1966548EBE1}"/>
            </c:ext>
          </c:extLst>
        </c:ser>
        <c:ser>
          <c:idx val="1"/>
          <c:order val="1"/>
          <c:tx>
            <c:v>500 x 500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Sheet1!$E$28:$E$51</c:f>
              <c:numCache>
                <c:formatCode>0.000_ </c:formatCode>
                <c:ptCount val="24"/>
                <c:pt idx="0">
                  <c:v>1</c:v>
                </c:pt>
                <c:pt idx="1">
                  <c:v>1.9626168224299065</c:v>
                </c:pt>
                <c:pt idx="2">
                  <c:v>2.8000000000000003</c:v>
                </c:pt>
                <c:pt idx="3">
                  <c:v>3.6842105263157898</c:v>
                </c:pt>
                <c:pt idx="4">
                  <c:v>4.4680851063829792</c:v>
                </c:pt>
                <c:pt idx="5">
                  <c:v>5.1219512195121952</c:v>
                </c:pt>
                <c:pt idx="6">
                  <c:v>5.6756756756756763</c:v>
                </c:pt>
                <c:pt idx="7">
                  <c:v>6.3636363636363633</c:v>
                </c:pt>
                <c:pt idx="8">
                  <c:v>6.774193548387097</c:v>
                </c:pt>
                <c:pt idx="9">
                  <c:v>7.5</c:v>
                </c:pt>
                <c:pt idx="10">
                  <c:v>10</c:v>
                </c:pt>
                <c:pt idx="11">
                  <c:v>11.666666666666668</c:v>
                </c:pt>
                <c:pt idx="12">
                  <c:v>14.000000000000002</c:v>
                </c:pt>
                <c:pt idx="13">
                  <c:v>15</c:v>
                </c:pt>
                <c:pt idx="14">
                  <c:v>16.153846153846153</c:v>
                </c:pt>
                <c:pt idx="15">
                  <c:v>16.153846153846153</c:v>
                </c:pt>
                <c:pt idx="16">
                  <c:v>19.09090909090909</c:v>
                </c:pt>
                <c:pt idx="17">
                  <c:v>21</c:v>
                </c:pt>
                <c:pt idx="18">
                  <c:v>21</c:v>
                </c:pt>
                <c:pt idx="19">
                  <c:v>23.333333333333336</c:v>
                </c:pt>
                <c:pt idx="20">
                  <c:v>26.25</c:v>
                </c:pt>
                <c:pt idx="21">
                  <c:v>26.25</c:v>
                </c:pt>
                <c:pt idx="22">
                  <c:v>26.25</c:v>
                </c:pt>
                <c:pt idx="23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6-9249-BF8E-A1966548EBE1}"/>
            </c:ext>
          </c:extLst>
        </c:ser>
        <c:ser>
          <c:idx val="2"/>
          <c:order val="2"/>
          <c:tx>
            <c:v>5000 x 5000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Sheet1!$E$54:$E$77</c:f>
              <c:numCache>
                <c:formatCode>0.000_ </c:formatCode>
                <c:ptCount val="24"/>
                <c:pt idx="0">
                  <c:v>1</c:v>
                </c:pt>
                <c:pt idx="1">
                  <c:v>1.998559631265604</c:v>
                </c:pt>
                <c:pt idx="2">
                  <c:v>3.0024523946912871</c:v>
                </c:pt>
                <c:pt idx="3">
                  <c:v>3.9940510458645173</c:v>
                </c:pt>
                <c:pt idx="4">
                  <c:v>4.9815701292484436</c:v>
                </c:pt>
                <c:pt idx="5">
                  <c:v>5.9876294591484465</c:v>
                </c:pt>
                <c:pt idx="6">
                  <c:v>6.9608695652173918</c:v>
                </c:pt>
                <c:pt idx="7">
                  <c:v>7.9560397553516822</c:v>
                </c:pt>
                <c:pt idx="8">
                  <c:v>8.8641396933560479</c:v>
                </c:pt>
                <c:pt idx="9">
                  <c:v>9.9346062052505975</c:v>
                </c:pt>
                <c:pt idx="10">
                  <c:v>14.80298719772404</c:v>
                </c:pt>
                <c:pt idx="11">
                  <c:v>19.765432098765434</c:v>
                </c:pt>
                <c:pt idx="12">
                  <c:v>24.314252336448597</c:v>
                </c:pt>
                <c:pt idx="13">
                  <c:v>29.231741573033705</c:v>
                </c:pt>
                <c:pt idx="14">
                  <c:v>34.063829787234042</c:v>
                </c:pt>
                <c:pt idx="15">
                  <c:v>38.614100185528756</c:v>
                </c:pt>
                <c:pt idx="16">
                  <c:v>42.825102880658434</c:v>
                </c:pt>
                <c:pt idx="17">
                  <c:v>47.627002288329514</c:v>
                </c:pt>
                <c:pt idx="18">
                  <c:v>52.293969849246231</c:v>
                </c:pt>
                <c:pt idx="19">
                  <c:v>57.021917808219179</c:v>
                </c:pt>
                <c:pt idx="20">
                  <c:v>61.94345238095238</c:v>
                </c:pt>
                <c:pt idx="21">
                  <c:v>66.495207667731634</c:v>
                </c:pt>
                <c:pt idx="22">
                  <c:v>71.522336769759448</c:v>
                </c:pt>
                <c:pt idx="23">
                  <c:v>76.238095238095241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6-9249-BF8E-A1966548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80464"/>
        <c:axId val="1941099600"/>
      </c:scatterChart>
      <c:valAx>
        <c:axId val="19160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processor</a:t>
                </a:r>
                <a:r>
                  <a:rPr lang="en-US" altLang="zh-CN" sz="2800" baseline="0"/>
                  <a:t> number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099600"/>
        <c:crosses val="autoZero"/>
        <c:crossBetween val="midCat"/>
      </c:valAx>
      <c:valAx>
        <c:axId val="1941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speedup ratio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8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79167764752592"/>
          <c:y val="0.30995594678390509"/>
          <c:w val="0.1676286058745213"/>
          <c:h val="0.3568314256198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2800">
                <a:effectLst/>
              </a:rPr>
              <a:t>Parallel Efficiency</a:t>
            </a:r>
            <a:r>
              <a:rPr lang="en" altLang="zh-CN" sz="2800" baseline="0">
                <a:effectLst/>
              </a:rPr>
              <a:t> --- processor number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" altLang="zh-CN" sz="2800">
                <a:effectLst/>
              </a:rPr>
              <a:t>different domain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99141956567893"/>
          <c:y val="0.1319143302667572"/>
          <c:w val="0.76543767987338895"/>
          <c:h val="0.75699746441523141"/>
        </c:manualLayout>
      </c:layout>
      <c:scatterChart>
        <c:scatterStyle val="smoothMarker"/>
        <c:varyColors val="0"/>
        <c:ser>
          <c:idx val="0"/>
          <c:order val="0"/>
          <c:tx>
            <c:v>3000 x 3000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Sheet1!$F$2:$F$25</c:f>
              <c:numCache>
                <c:formatCode>0.000_ </c:formatCode>
                <c:ptCount val="24"/>
                <c:pt idx="0">
                  <c:v>1</c:v>
                </c:pt>
                <c:pt idx="1">
                  <c:v>1.0149082568807339</c:v>
                </c:pt>
                <c:pt idx="2">
                  <c:v>1.0045402951191829</c:v>
                </c:pt>
                <c:pt idx="3">
                  <c:v>1.0001255650426921</c:v>
                </c:pt>
                <c:pt idx="4">
                  <c:v>0.99937264742785459</c:v>
                </c:pt>
                <c:pt idx="5">
                  <c:v>0.98042836041358949</c:v>
                </c:pt>
                <c:pt idx="6">
                  <c:v>0.99376169681846549</c:v>
                </c:pt>
                <c:pt idx="7">
                  <c:v>0.98381916996047447</c:v>
                </c:pt>
                <c:pt idx="8">
                  <c:v>0.98993288590604045</c:v>
                </c:pt>
                <c:pt idx="9">
                  <c:v>0.95618247298919579</c:v>
                </c:pt>
                <c:pt idx="10">
                  <c:v>0.98151571164510176</c:v>
                </c:pt>
                <c:pt idx="11">
                  <c:v>0.96897810218978098</c:v>
                </c:pt>
                <c:pt idx="12">
                  <c:v>0.97134146341463423</c:v>
                </c:pt>
                <c:pt idx="13">
                  <c:v>0.97610294117647056</c:v>
                </c:pt>
                <c:pt idx="14">
                  <c:v>0.97252747252747263</c:v>
                </c:pt>
                <c:pt idx="15">
                  <c:v>0.9619565217391306</c:v>
                </c:pt>
                <c:pt idx="16">
                  <c:v>0.95161290322580638</c:v>
                </c:pt>
                <c:pt idx="17">
                  <c:v>0.95963855421686761</c:v>
                </c:pt>
                <c:pt idx="18">
                  <c:v>0.946524064171123</c:v>
                </c:pt>
                <c:pt idx="19">
                  <c:v>0.9482142857142859</c:v>
                </c:pt>
                <c:pt idx="20">
                  <c:v>0.93540810334703461</c:v>
                </c:pt>
                <c:pt idx="21">
                  <c:v>0.94037780401416782</c:v>
                </c:pt>
                <c:pt idx="22">
                  <c:v>0.93157894736842117</c:v>
                </c:pt>
                <c:pt idx="23">
                  <c:v>0.921875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B-F34E-B989-8EE20E07A65D}"/>
            </c:ext>
          </c:extLst>
        </c:ser>
        <c:ser>
          <c:idx val="1"/>
          <c:order val="1"/>
          <c:tx>
            <c:v>500 x 500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Sheet1!$C$28:$C$51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Sheet1!$F$28:$F$51</c:f>
              <c:numCache>
                <c:formatCode>0.000_ </c:formatCode>
                <c:ptCount val="24"/>
                <c:pt idx="0">
                  <c:v>1</c:v>
                </c:pt>
                <c:pt idx="1">
                  <c:v>0.98130841121495327</c:v>
                </c:pt>
                <c:pt idx="2">
                  <c:v>0.93333333333333346</c:v>
                </c:pt>
                <c:pt idx="3">
                  <c:v>0.92105263157894746</c:v>
                </c:pt>
                <c:pt idx="4">
                  <c:v>0.89361702127659581</c:v>
                </c:pt>
                <c:pt idx="5">
                  <c:v>0.85365853658536583</c:v>
                </c:pt>
                <c:pt idx="6">
                  <c:v>0.81081081081081086</c:v>
                </c:pt>
                <c:pt idx="7">
                  <c:v>0.79545454545454541</c:v>
                </c:pt>
                <c:pt idx="8">
                  <c:v>0.75268817204301075</c:v>
                </c:pt>
                <c:pt idx="9">
                  <c:v>0.75</c:v>
                </c:pt>
                <c:pt idx="10">
                  <c:v>0.66666666666666663</c:v>
                </c:pt>
                <c:pt idx="11">
                  <c:v>0.58333333333333337</c:v>
                </c:pt>
                <c:pt idx="12">
                  <c:v>0.56000000000000005</c:v>
                </c:pt>
                <c:pt idx="13">
                  <c:v>0.5</c:v>
                </c:pt>
                <c:pt idx="14">
                  <c:v>0.46153846153846151</c:v>
                </c:pt>
                <c:pt idx="15">
                  <c:v>0.40384615384615385</c:v>
                </c:pt>
                <c:pt idx="16">
                  <c:v>0.4242424242424242</c:v>
                </c:pt>
                <c:pt idx="17">
                  <c:v>0.42</c:v>
                </c:pt>
                <c:pt idx="18">
                  <c:v>0.38181818181818183</c:v>
                </c:pt>
                <c:pt idx="19">
                  <c:v>0.38888888888888895</c:v>
                </c:pt>
                <c:pt idx="20">
                  <c:v>0.40384615384615385</c:v>
                </c:pt>
                <c:pt idx="21">
                  <c:v>0.375</c:v>
                </c:pt>
                <c:pt idx="22">
                  <c:v>0.35</c:v>
                </c:pt>
                <c:pt idx="23">
                  <c:v>0.328125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B-F34E-B989-8EE20E07A65D}"/>
            </c:ext>
          </c:extLst>
        </c:ser>
        <c:ser>
          <c:idx val="2"/>
          <c:order val="2"/>
          <c:tx>
            <c:v>5000 x 5000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Sheet1!$F$54:$F$77</c:f>
              <c:numCache>
                <c:formatCode>0.000_ </c:formatCode>
                <c:ptCount val="24"/>
                <c:pt idx="0">
                  <c:v>1</c:v>
                </c:pt>
                <c:pt idx="1">
                  <c:v>0.99927981563280199</c:v>
                </c:pt>
                <c:pt idx="2">
                  <c:v>1.0008174648970958</c:v>
                </c:pt>
                <c:pt idx="3">
                  <c:v>0.99851276146612933</c:v>
                </c:pt>
                <c:pt idx="4">
                  <c:v>0.99631402584968876</c:v>
                </c:pt>
                <c:pt idx="5">
                  <c:v>0.99793824319140778</c:v>
                </c:pt>
                <c:pt idx="6">
                  <c:v>0.99440993788819887</c:v>
                </c:pt>
                <c:pt idx="7">
                  <c:v>0.99450496941896027</c:v>
                </c:pt>
                <c:pt idx="8">
                  <c:v>0.98490441037289422</c:v>
                </c:pt>
                <c:pt idx="9">
                  <c:v>0.99346062052505979</c:v>
                </c:pt>
                <c:pt idx="10">
                  <c:v>0.9868658131816026</c:v>
                </c:pt>
                <c:pt idx="11">
                  <c:v>0.98827160493827171</c:v>
                </c:pt>
                <c:pt idx="12">
                  <c:v>0.97257009345794387</c:v>
                </c:pt>
                <c:pt idx="13">
                  <c:v>0.97439138576779016</c:v>
                </c:pt>
                <c:pt idx="14">
                  <c:v>0.97325227963525829</c:v>
                </c:pt>
                <c:pt idx="15">
                  <c:v>0.96535250463821887</c:v>
                </c:pt>
                <c:pt idx="16">
                  <c:v>0.95166895290352072</c:v>
                </c:pt>
                <c:pt idx="17">
                  <c:v>0.95254004576659024</c:v>
                </c:pt>
                <c:pt idx="18">
                  <c:v>0.95079945180447689</c:v>
                </c:pt>
                <c:pt idx="19">
                  <c:v>0.950365296803653</c:v>
                </c:pt>
                <c:pt idx="20">
                  <c:v>0.95297619047619042</c:v>
                </c:pt>
                <c:pt idx="21">
                  <c:v>0.94993153811045195</c:v>
                </c:pt>
                <c:pt idx="22">
                  <c:v>0.95363115693012601</c:v>
                </c:pt>
                <c:pt idx="23">
                  <c:v>0.95297619047619053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B-F34E-B989-8EE20E07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53696"/>
        <c:axId val="1964900368"/>
      </c:scatterChart>
      <c:valAx>
        <c:axId val="18627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processor</a:t>
                </a:r>
                <a:r>
                  <a:rPr lang="en-US" altLang="zh-CN" sz="2400" baseline="0"/>
                  <a:t> number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900368"/>
        <c:crosses val="autoZero"/>
        <c:crossBetween val="midCat"/>
      </c:valAx>
      <c:valAx>
        <c:axId val="1964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parallel efficiency</a:t>
                </a:r>
                <a:endParaRPr lang="zh-CN" altLang="en-US" sz="2800"/>
              </a:p>
            </c:rich>
          </c:tx>
          <c:layout>
            <c:manualLayout>
              <c:xMode val="edge"/>
              <c:yMode val="edge"/>
              <c:x val="8.894681348133213E-3"/>
              <c:y val="0.34779604504780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7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9719810685665"/>
          <c:y val="0.31675686994428376"/>
          <c:w val="0.22523498484938978"/>
          <c:h val="0.2671245891865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0" i="0" baseline="0">
                <a:effectLst/>
              </a:rPr>
              <a:t>running time (s) --- processor number</a:t>
            </a:r>
            <a:endParaRPr lang="zh-CN" altLang="zh-CN" sz="2800">
              <a:effectLst/>
            </a:endParaRPr>
          </a:p>
          <a:p>
            <a:pPr>
              <a:defRPr/>
            </a:pPr>
            <a:r>
              <a:rPr lang="en-US" altLang="zh-CN" sz="2800" b="0" i="0" baseline="0">
                <a:effectLst/>
              </a:rPr>
              <a:t>same domain size but different shape</a:t>
            </a:r>
            <a:endParaRPr lang="zh-CN" altLang="zh-CN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56238297394213"/>
          <c:y val="0.13050853193776513"/>
          <c:w val="0.81431160772828448"/>
          <c:h val="0.73187363732818589"/>
        </c:manualLayout>
      </c:layout>
      <c:scatterChart>
        <c:scatterStyle val="smoothMarker"/>
        <c:varyColors val="0"/>
        <c:ser>
          <c:idx val="0"/>
          <c:order val="0"/>
          <c:tx>
            <c:v>5000 x 5000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Sheet1!$D$54:$D$77</c:f>
              <c:numCache>
                <c:formatCode>0.00_ </c:formatCode>
                <c:ptCount val="24"/>
                <c:pt idx="0">
                  <c:v>208.13</c:v>
                </c:pt>
                <c:pt idx="1">
                  <c:v>104.14</c:v>
                </c:pt>
                <c:pt idx="2">
                  <c:v>69.319999999999993</c:v>
                </c:pt>
                <c:pt idx="3">
                  <c:v>52.11</c:v>
                </c:pt>
                <c:pt idx="4">
                  <c:v>41.78</c:v>
                </c:pt>
                <c:pt idx="5">
                  <c:v>34.76</c:v>
                </c:pt>
                <c:pt idx="6">
                  <c:v>29.9</c:v>
                </c:pt>
                <c:pt idx="7">
                  <c:v>26.16</c:v>
                </c:pt>
                <c:pt idx="8">
                  <c:v>23.48</c:v>
                </c:pt>
                <c:pt idx="9">
                  <c:v>20.95</c:v>
                </c:pt>
                <c:pt idx="10">
                  <c:v>14.06</c:v>
                </c:pt>
                <c:pt idx="11">
                  <c:v>10.53</c:v>
                </c:pt>
                <c:pt idx="12">
                  <c:v>8.56</c:v>
                </c:pt>
                <c:pt idx="13">
                  <c:v>7.12</c:v>
                </c:pt>
                <c:pt idx="14">
                  <c:v>6.11</c:v>
                </c:pt>
                <c:pt idx="15">
                  <c:v>5.39</c:v>
                </c:pt>
                <c:pt idx="16">
                  <c:v>4.8600000000000003</c:v>
                </c:pt>
                <c:pt idx="17">
                  <c:v>4.37</c:v>
                </c:pt>
                <c:pt idx="18">
                  <c:v>3.98</c:v>
                </c:pt>
                <c:pt idx="19">
                  <c:v>3.65</c:v>
                </c:pt>
                <c:pt idx="20">
                  <c:v>3.36</c:v>
                </c:pt>
                <c:pt idx="21">
                  <c:v>3.13</c:v>
                </c:pt>
                <c:pt idx="22">
                  <c:v>2.91</c:v>
                </c:pt>
                <c:pt idx="23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E-5B48-8C73-2D3532C4B550}"/>
            </c:ext>
          </c:extLst>
        </c:ser>
        <c:ser>
          <c:idx val="1"/>
          <c:order val="1"/>
          <c:tx>
            <c:v>312500 x 80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Sheet1!$C$80:$C$103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Sheet1!$D$80:$D$103</c:f>
              <c:numCache>
                <c:formatCode>0.00_ </c:formatCode>
                <c:ptCount val="24"/>
                <c:pt idx="0">
                  <c:v>225.44</c:v>
                </c:pt>
                <c:pt idx="1">
                  <c:v>111.48</c:v>
                </c:pt>
                <c:pt idx="2">
                  <c:v>76.430000000000007</c:v>
                </c:pt>
                <c:pt idx="3">
                  <c:v>55.43</c:v>
                </c:pt>
                <c:pt idx="4">
                  <c:v>44.44</c:v>
                </c:pt>
                <c:pt idx="5">
                  <c:v>37.049999999999997</c:v>
                </c:pt>
                <c:pt idx="6">
                  <c:v>31.71</c:v>
                </c:pt>
                <c:pt idx="7">
                  <c:v>27.88</c:v>
                </c:pt>
                <c:pt idx="8">
                  <c:v>24.73</c:v>
                </c:pt>
                <c:pt idx="9">
                  <c:v>22.43</c:v>
                </c:pt>
                <c:pt idx="10">
                  <c:v>15.18</c:v>
                </c:pt>
                <c:pt idx="11">
                  <c:v>11.22</c:v>
                </c:pt>
                <c:pt idx="12">
                  <c:v>9.2100000000000009</c:v>
                </c:pt>
                <c:pt idx="13">
                  <c:v>8.19</c:v>
                </c:pt>
                <c:pt idx="14">
                  <c:v>7.58</c:v>
                </c:pt>
                <c:pt idx="15">
                  <c:v>6.67</c:v>
                </c:pt>
                <c:pt idx="16">
                  <c:v>5.1100000000000003</c:v>
                </c:pt>
                <c:pt idx="17">
                  <c:v>4.66</c:v>
                </c:pt>
                <c:pt idx="18">
                  <c:v>4.17</c:v>
                </c:pt>
                <c:pt idx="19">
                  <c:v>3.87</c:v>
                </c:pt>
                <c:pt idx="20">
                  <c:v>3.6</c:v>
                </c:pt>
                <c:pt idx="21">
                  <c:v>3.27</c:v>
                </c:pt>
                <c:pt idx="22">
                  <c:v>3.07</c:v>
                </c:pt>
                <c:pt idx="23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E-5B48-8C73-2D3532C4B550}"/>
            </c:ext>
          </c:extLst>
        </c:ser>
        <c:ser>
          <c:idx val="2"/>
          <c:order val="2"/>
          <c:tx>
            <c:v>80 x 312500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Sheet1!$C$106:$C$129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Sheet1!$D$106:$D$129</c:f>
              <c:numCache>
                <c:formatCode>0.00_ </c:formatCode>
                <c:ptCount val="24"/>
                <c:pt idx="0">
                  <c:v>220.83</c:v>
                </c:pt>
                <c:pt idx="1">
                  <c:v>111.29</c:v>
                </c:pt>
                <c:pt idx="2">
                  <c:v>74.55</c:v>
                </c:pt>
                <c:pt idx="3">
                  <c:v>56.01</c:v>
                </c:pt>
                <c:pt idx="4">
                  <c:v>44.48</c:v>
                </c:pt>
                <c:pt idx="5">
                  <c:v>39.19</c:v>
                </c:pt>
                <c:pt idx="6">
                  <c:v>33.85</c:v>
                </c:pt>
                <c:pt idx="7">
                  <c:v>28.11</c:v>
                </c:pt>
                <c:pt idx="8">
                  <c:v>25.43</c:v>
                </c:pt>
                <c:pt idx="9">
                  <c:v>22.69</c:v>
                </c:pt>
                <c:pt idx="10">
                  <c:v>17.14</c:v>
                </c:pt>
                <c:pt idx="11">
                  <c:v>12.22</c:v>
                </c:pt>
                <c:pt idx="12">
                  <c:v>11.58</c:v>
                </c:pt>
                <c:pt idx="13">
                  <c:v>9.2799999999999994</c:v>
                </c:pt>
                <c:pt idx="14">
                  <c:v>8.92</c:v>
                </c:pt>
                <c:pt idx="15">
                  <c:v>6.55</c:v>
                </c:pt>
                <c:pt idx="16">
                  <c:v>6.44</c:v>
                </c:pt>
                <c:pt idx="17">
                  <c:v>6.34</c:v>
                </c:pt>
                <c:pt idx="18">
                  <c:v>6.32</c:v>
                </c:pt>
                <c:pt idx="19">
                  <c:v>6.24</c:v>
                </c:pt>
                <c:pt idx="20">
                  <c:v>6.19</c:v>
                </c:pt>
                <c:pt idx="21">
                  <c:v>6.24</c:v>
                </c:pt>
                <c:pt idx="22">
                  <c:v>6.16</c:v>
                </c:pt>
                <c:pt idx="23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E-5B48-8C73-2D3532C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20160"/>
        <c:axId val="1297936672"/>
      </c:scatterChart>
      <c:valAx>
        <c:axId val="13474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processor</a:t>
                </a:r>
                <a:r>
                  <a:rPr lang="en-US" altLang="zh-CN" sz="2800" baseline="0"/>
                  <a:t> number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36672"/>
        <c:crosses val="autoZero"/>
        <c:crossBetween val="midCat"/>
      </c:valAx>
      <c:valAx>
        <c:axId val="12979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running time (s)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4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61101776541509"/>
          <c:y val="0.37795071836726052"/>
          <c:w val="0.25939398150646398"/>
          <c:h val="0.13533149028947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0" i="0" baseline="0">
                <a:effectLst/>
              </a:rPr>
              <a:t>Speedup ratio --- processor number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2800" b="0" i="0" baseline="0">
                <a:effectLst/>
              </a:rPr>
              <a:t>same domain size but different shape</a:t>
            </a:r>
            <a:endParaRPr lang="zh-CN" altLang="zh-CN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49929785468323"/>
          <c:y val="0.14782594192624704"/>
          <c:w val="0.79793140237008553"/>
          <c:h val="0.70861372780622056"/>
        </c:manualLayout>
      </c:layout>
      <c:scatterChart>
        <c:scatterStyle val="smoothMarker"/>
        <c:varyColors val="0"/>
        <c:ser>
          <c:idx val="0"/>
          <c:order val="0"/>
          <c:tx>
            <c:v>5000 x 5000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Sheet1!$E$54:$E$77</c:f>
              <c:numCache>
                <c:formatCode>0.000_ </c:formatCode>
                <c:ptCount val="24"/>
                <c:pt idx="0">
                  <c:v>1</c:v>
                </c:pt>
                <c:pt idx="1">
                  <c:v>1.998559631265604</c:v>
                </c:pt>
                <c:pt idx="2">
                  <c:v>3.0024523946912871</c:v>
                </c:pt>
                <c:pt idx="3">
                  <c:v>3.9940510458645173</c:v>
                </c:pt>
                <c:pt idx="4">
                  <c:v>4.9815701292484436</c:v>
                </c:pt>
                <c:pt idx="5">
                  <c:v>5.9876294591484465</c:v>
                </c:pt>
                <c:pt idx="6">
                  <c:v>6.9608695652173918</c:v>
                </c:pt>
                <c:pt idx="7">
                  <c:v>7.9560397553516822</c:v>
                </c:pt>
                <c:pt idx="8">
                  <c:v>8.8641396933560479</c:v>
                </c:pt>
                <c:pt idx="9">
                  <c:v>9.9346062052505975</c:v>
                </c:pt>
                <c:pt idx="10">
                  <c:v>14.80298719772404</c:v>
                </c:pt>
                <c:pt idx="11">
                  <c:v>19.765432098765434</c:v>
                </c:pt>
                <c:pt idx="12">
                  <c:v>24.314252336448597</c:v>
                </c:pt>
                <c:pt idx="13">
                  <c:v>29.231741573033705</c:v>
                </c:pt>
                <c:pt idx="14">
                  <c:v>34.063829787234042</c:v>
                </c:pt>
                <c:pt idx="15">
                  <c:v>38.614100185528756</c:v>
                </c:pt>
                <c:pt idx="16">
                  <c:v>42.825102880658434</c:v>
                </c:pt>
                <c:pt idx="17">
                  <c:v>47.627002288329514</c:v>
                </c:pt>
                <c:pt idx="18">
                  <c:v>52.293969849246231</c:v>
                </c:pt>
                <c:pt idx="19">
                  <c:v>57.021917808219179</c:v>
                </c:pt>
                <c:pt idx="20">
                  <c:v>61.94345238095238</c:v>
                </c:pt>
                <c:pt idx="21">
                  <c:v>66.495207667731634</c:v>
                </c:pt>
                <c:pt idx="22">
                  <c:v>71.522336769759448</c:v>
                </c:pt>
                <c:pt idx="23">
                  <c:v>76.238095238095241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8-FA4B-9783-0F0AE178E697}"/>
            </c:ext>
          </c:extLst>
        </c:ser>
        <c:ser>
          <c:idx val="1"/>
          <c:order val="1"/>
          <c:tx>
            <c:v>312500 x 80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Sheet1!$C$80:$C$103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Sheet1!$E$80:$E$103</c:f>
              <c:numCache>
                <c:formatCode>0.000_ </c:formatCode>
                <c:ptCount val="24"/>
                <c:pt idx="0">
                  <c:v>1</c:v>
                </c:pt>
                <c:pt idx="1">
                  <c:v>2.0222461428058844</c:v>
                </c:pt>
                <c:pt idx="2">
                  <c:v>2.9496271097736488</c:v>
                </c:pt>
                <c:pt idx="3">
                  <c:v>4.0671116723795775</c:v>
                </c:pt>
                <c:pt idx="4">
                  <c:v>5.0729072907290735</c:v>
                </c:pt>
                <c:pt idx="5">
                  <c:v>6.0847503373819167</c:v>
                </c:pt>
                <c:pt idx="6">
                  <c:v>7.1094292021444341</c:v>
                </c:pt>
                <c:pt idx="7">
                  <c:v>8.0860832137733141</c:v>
                </c:pt>
                <c:pt idx="8">
                  <c:v>9.11605337646583</c:v>
                </c:pt>
                <c:pt idx="9">
                  <c:v>10.050824788230049</c:v>
                </c:pt>
                <c:pt idx="10">
                  <c:v>14.851119894598156</c:v>
                </c:pt>
                <c:pt idx="11">
                  <c:v>20.092691622103384</c:v>
                </c:pt>
                <c:pt idx="12">
                  <c:v>24.477741585233439</c:v>
                </c:pt>
                <c:pt idx="13">
                  <c:v>27.526251526251528</c:v>
                </c:pt>
                <c:pt idx="14">
                  <c:v>29.741424802110817</c:v>
                </c:pt>
                <c:pt idx="15">
                  <c:v>33.799100449775111</c:v>
                </c:pt>
                <c:pt idx="16">
                  <c:v>44.117416829745594</c:v>
                </c:pt>
                <c:pt idx="17">
                  <c:v>48.377682403433475</c:v>
                </c:pt>
                <c:pt idx="18">
                  <c:v>54.062350119904075</c:v>
                </c:pt>
                <c:pt idx="19">
                  <c:v>58.253229974160206</c:v>
                </c:pt>
                <c:pt idx="20">
                  <c:v>62.62222222222222</c:v>
                </c:pt>
                <c:pt idx="21">
                  <c:v>68.941896024464825</c:v>
                </c:pt>
                <c:pt idx="22">
                  <c:v>73.433224755700323</c:v>
                </c:pt>
                <c:pt idx="23">
                  <c:v>78.277777777777786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8-FA4B-9783-0F0AE178E697}"/>
            </c:ext>
          </c:extLst>
        </c:ser>
        <c:ser>
          <c:idx val="2"/>
          <c:order val="2"/>
          <c:tx>
            <c:v>80 x 312500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Sheet1!$C$106:$C$129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Sheet1!$E$106:$E$129</c:f>
              <c:numCache>
                <c:formatCode>0.000_ </c:formatCode>
                <c:ptCount val="24"/>
                <c:pt idx="0">
                  <c:v>1</c:v>
                </c:pt>
                <c:pt idx="1">
                  <c:v>1.9842753167400484</c:v>
                </c:pt>
                <c:pt idx="2">
                  <c:v>2.9621730382293765</c:v>
                </c:pt>
                <c:pt idx="3">
                  <c:v>3.9426888055704343</c:v>
                </c:pt>
                <c:pt idx="4">
                  <c:v>4.9647032374100721</c:v>
                </c:pt>
                <c:pt idx="5">
                  <c:v>5.6348558305690233</c:v>
                </c:pt>
                <c:pt idx="6">
                  <c:v>6.5237813884785822</c:v>
                </c:pt>
                <c:pt idx="7">
                  <c:v>7.8559231590181433</c:v>
                </c:pt>
                <c:pt idx="8">
                  <c:v>8.6838379866299658</c:v>
                </c:pt>
                <c:pt idx="9">
                  <c:v>9.7324812692816227</c:v>
                </c:pt>
                <c:pt idx="10">
                  <c:v>12.88389731621937</c:v>
                </c:pt>
                <c:pt idx="11">
                  <c:v>18.071194762684126</c:v>
                </c:pt>
                <c:pt idx="12">
                  <c:v>19.069948186528499</c:v>
                </c:pt>
                <c:pt idx="13">
                  <c:v>23.796336206896555</c:v>
                </c:pt>
                <c:pt idx="14">
                  <c:v>24.756726457399104</c:v>
                </c:pt>
                <c:pt idx="15">
                  <c:v>33.714503816793894</c:v>
                </c:pt>
                <c:pt idx="16">
                  <c:v>34.29037267080745</c:v>
                </c:pt>
                <c:pt idx="17">
                  <c:v>34.831230283911673</c:v>
                </c:pt>
                <c:pt idx="18">
                  <c:v>34.941455696202532</c:v>
                </c:pt>
                <c:pt idx="19">
                  <c:v>35.38942307692308</c:v>
                </c:pt>
                <c:pt idx="20">
                  <c:v>35.67528271405493</c:v>
                </c:pt>
                <c:pt idx="21">
                  <c:v>35.38942307692308</c:v>
                </c:pt>
                <c:pt idx="22">
                  <c:v>35.849025974025977</c:v>
                </c:pt>
                <c:pt idx="23">
                  <c:v>55.624685138539043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8-FA4B-9783-0F0AE178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8448"/>
        <c:axId val="1349690960"/>
      </c:scatterChart>
      <c:valAx>
        <c:axId val="13434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processor</a:t>
                </a:r>
                <a:r>
                  <a:rPr lang="en-US" altLang="zh-CN" sz="2800" baseline="0"/>
                  <a:t> number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690960"/>
        <c:crosses val="autoZero"/>
        <c:crossBetween val="midCat"/>
      </c:valAx>
      <c:valAx>
        <c:axId val="13496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speedup ratio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0353198769679"/>
          <c:y val="0.58979022549787063"/>
          <c:w val="0.16997687119818117"/>
          <c:h val="0.22479137499322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0" i="0" baseline="0">
                <a:effectLst/>
              </a:rPr>
              <a:t>Parallel Efficiency --- processor number</a:t>
            </a:r>
            <a:endParaRPr lang="zh-CN" altLang="zh-CN" sz="2800">
              <a:effectLst/>
            </a:endParaRPr>
          </a:p>
          <a:p>
            <a:pPr>
              <a:defRPr/>
            </a:pPr>
            <a:r>
              <a:rPr lang="en-US" altLang="zh-CN" sz="2800" b="0" i="0" baseline="0">
                <a:effectLst/>
              </a:rPr>
              <a:t>different domain size but different shape</a:t>
            </a:r>
            <a:endParaRPr lang="zh-CN" altLang="zh-CN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69948882733919"/>
          <c:y val="0.13752221908182113"/>
          <c:w val="0.81307945822677175"/>
          <c:h val="0.72892385301315532"/>
        </c:manualLayout>
      </c:layout>
      <c:scatterChart>
        <c:scatterStyle val="smoothMarker"/>
        <c:varyColors val="0"/>
        <c:ser>
          <c:idx val="0"/>
          <c:order val="0"/>
          <c:tx>
            <c:v>5000 x 5000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Sheet1!$C$54:$C$77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Sheet1!$F$54:$F$77</c:f>
              <c:numCache>
                <c:formatCode>0.000_ </c:formatCode>
                <c:ptCount val="24"/>
                <c:pt idx="0">
                  <c:v>1</c:v>
                </c:pt>
                <c:pt idx="1">
                  <c:v>0.99927981563280199</c:v>
                </c:pt>
                <c:pt idx="2">
                  <c:v>1.0008174648970958</c:v>
                </c:pt>
                <c:pt idx="3">
                  <c:v>0.99851276146612933</c:v>
                </c:pt>
                <c:pt idx="4">
                  <c:v>0.99631402584968876</c:v>
                </c:pt>
                <c:pt idx="5">
                  <c:v>0.99793824319140778</c:v>
                </c:pt>
                <c:pt idx="6">
                  <c:v>0.99440993788819887</c:v>
                </c:pt>
                <c:pt idx="7">
                  <c:v>0.99450496941896027</c:v>
                </c:pt>
                <c:pt idx="8">
                  <c:v>0.98490441037289422</c:v>
                </c:pt>
                <c:pt idx="9">
                  <c:v>0.99346062052505979</c:v>
                </c:pt>
                <c:pt idx="10">
                  <c:v>0.9868658131816026</c:v>
                </c:pt>
                <c:pt idx="11">
                  <c:v>0.98827160493827171</c:v>
                </c:pt>
                <c:pt idx="12">
                  <c:v>0.97257009345794387</c:v>
                </c:pt>
                <c:pt idx="13">
                  <c:v>0.97439138576779016</c:v>
                </c:pt>
                <c:pt idx="14">
                  <c:v>0.97325227963525829</c:v>
                </c:pt>
                <c:pt idx="15">
                  <c:v>0.96535250463821887</c:v>
                </c:pt>
                <c:pt idx="16">
                  <c:v>0.95166895290352072</c:v>
                </c:pt>
                <c:pt idx="17">
                  <c:v>0.95254004576659024</c:v>
                </c:pt>
                <c:pt idx="18">
                  <c:v>0.95079945180447689</c:v>
                </c:pt>
                <c:pt idx="19">
                  <c:v>0.950365296803653</c:v>
                </c:pt>
                <c:pt idx="20">
                  <c:v>0.95297619047619042</c:v>
                </c:pt>
                <c:pt idx="21">
                  <c:v>0.94993153811045195</c:v>
                </c:pt>
                <c:pt idx="22">
                  <c:v>0.95363115693012601</c:v>
                </c:pt>
                <c:pt idx="23">
                  <c:v>0.95297619047619053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0-AE4C-911D-ECDCF454964A}"/>
            </c:ext>
          </c:extLst>
        </c:ser>
        <c:ser>
          <c:idx val="1"/>
          <c:order val="1"/>
          <c:tx>
            <c:v>312500 x 80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Sheet1!$C$80:$C$103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Sheet1!$F$80:$F$103</c:f>
              <c:numCache>
                <c:formatCode>0.000_ </c:formatCode>
                <c:ptCount val="24"/>
                <c:pt idx="0">
                  <c:v>1</c:v>
                </c:pt>
                <c:pt idx="1">
                  <c:v>1.0111230714029422</c:v>
                </c:pt>
                <c:pt idx="2">
                  <c:v>0.98320903659121628</c:v>
                </c:pt>
                <c:pt idx="3">
                  <c:v>1.0167779180948944</c:v>
                </c:pt>
                <c:pt idx="4">
                  <c:v>1.0145814581458148</c:v>
                </c:pt>
                <c:pt idx="5">
                  <c:v>1.0141250562303195</c:v>
                </c:pt>
                <c:pt idx="6">
                  <c:v>1.0156327431634906</c:v>
                </c:pt>
                <c:pt idx="7">
                  <c:v>1.0107604017216643</c:v>
                </c:pt>
                <c:pt idx="8">
                  <c:v>1.0128948196073144</c:v>
                </c:pt>
                <c:pt idx="9">
                  <c:v>1.0050824788230048</c:v>
                </c:pt>
                <c:pt idx="10">
                  <c:v>0.99007465963987706</c:v>
                </c:pt>
                <c:pt idx="11">
                  <c:v>1.0046345811051691</c:v>
                </c:pt>
                <c:pt idx="12">
                  <c:v>0.97910966340933758</c:v>
                </c:pt>
                <c:pt idx="13">
                  <c:v>0.91754171754171765</c:v>
                </c:pt>
                <c:pt idx="14">
                  <c:v>0.84975499434602331</c:v>
                </c:pt>
                <c:pt idx="15">
                  <c:v>0.84497751124437781</c:v>
                </c:pt>
                <c:pt idx="16">
                  <c:v>0.98038704066101323</c:v>
                </c:pt>
                <c:pt idx="17">
                  <c:v>0.9675536480686695</c:v>
                </c:pt>
                <c:pt idx="18">
                  <c:v>0.98295182036189221</c:v>
                </c:pt>
                <c:pt idx="19">
                  <c:v>0.97088716623600346</c:v>
                </c:pt>
                <c:pt idx="20">
                  <c:v>0.96341880341880337</c:v>
                </c:pt>
                <c:pt idx="21">
                  <c:v>0.98488422892092609</c:v>
                </c:pt>
                <c:pt idx="22">
                  <c:v>0.97910966340933758</c:v>
                </c:pt>
                <c:pt idx="23">
                  <c:v>0.9784722222222223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0-AE4C-911D-ECDCF454964A}"/>
            </c:ext>
          </c:extLst>
        </c:ser>
        <c:ser>
          <c:idx val="2"/>
          <c:order val="2"/>
          <c:tx>
            <c:v>80 x 312500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Sheet1!$C$106:$C$129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</c:numCache>
            </c:numRef>
          </c:xVal>
          <c:yVal>
            <c:numRef>
              <c:f>Sheet1!$F$106:$F$129</c:f>
              <c:numCache>
                <c:formatCode>0.000_ </c:formatCode>
                <c:ptCount val="24"/>
                <c:pt idx="0">
                  <c:v>1</c:v>
                </c:pt>
                <c:pt idx="1">
                  <c:v>0.99213765837002421</c:v>
                </c:pt>
                <c:pt idx="2">
                  <c:v>0.98739101274312546</c:v>
                </c:pt>
                <c:pt idx="3">
                  <c:v>0.98567220139260858</c:v>
                </c:pt>
                <c:pt idx="4">
                  <c:v>0.99294064748201438</c:v>
                </c:pt>
                <c:pt idx="5">
                  <c:v>0.93914263842817058</c:v>
                </c:pt>
                <c:pt idx="6">
                  <c:v>0.93196876978265464</c:v>
                </c:pt>
                <c:pt idx="7">
                  <c:v>0.98199039487726791</c:v>
                </c:pt>
                <c:pt idx="8">
                  <c:v>0.96487088740332949</c:v>
                </c:pt>
                <c:pt idx="9">
                  <c:v>0.97324812692816232</c:v>
                </c:pt>
                <c:pt idx="10">
                  <c:v>0.85892648774795799</c:v>
                </c:pt>
                <c:pt idx="11">
                  <c:v>0.90355973813420631</c:v>
                </c:pt>
                <c:pt idx="12">
                  <c:v>0.76279792746113995</c:v>
                </c:pt>
                <c:pt idx="13">
                  <c:v>0.79321120689655189</c:v>
                </c:pt>
                <c:pt idx="14">
                  <c:v>0.7073350416399744</c:v>
                </c:pt>
                <c:pt idx="15">
                  <c:v>0.84286259541984732</c:v>
                </c:pt>
                <c:pt idx="16">
                  <c:v>0.76200828157349887</c:v>
                </c:pt>
                <c:pt idx="17">
                  <c:v>0.69662460567823348</c:v>
                </c:pt>
                <c:pt idx="18">
                  <c:v>0.6352991944764097</c:v>
                </c:pt>
                <c:pt idx="19">
                  <c:v>0.58982371794871802</c:v>
                </c:pt>
                <c:pt idx="20">
                  <c:v>0.54885050329315277</c:v>
                </c:pt>
                <c:pt idx="21">
                  <c:v>0.5055631868131869</c:v>
                </c:pt>
                <c:pt idx="22">
                  <c:v>0.47798701298701302</c:v>
                </c:pt>
                <c:pt idx="23">
                  <c:v>0.69530856423173804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0-AE4C-911D-ECDCF454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47920"/>
        <c:axId val="1348549552"/>
      </c:scatterChart>
      <c:valAx>
        <c:axId val="13485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processor</a:t>
                </a:r>
                <a:r>
                  <a:rPr lang="en-US" altLang="zh-CN" sz="2800" baseline="0"/>
                  <a:t> number</a:t>
                </a:r>
                <a:endParaRPr lang="zh-CN" alt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549552"/>
        <c:crosses val="autoZero"/>
        <c:crossBetween val="midCat"/>
      </c:valAx>
      <c:valAx>
        <c:axId val="1348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0" i="0" baseline="0">
                    <a:effectLst/>
                  </a:rPr>
                  <a:t>parallel efficiency</a:t>
                </a:r>
                <a:endParaRPr lang="zh-CN" altLang="zh-CN" sz="2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5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00406520590264"/>
          <c:y val="0.637402221528655"/>
          <c:w val="0.22689417909282592"/>
          <c:h val="0.21195831988244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274468</xdr:colOff>
      <xdr:row>2</xdr:row>
      <xdr:rowOff>50800</xdr:rowOff>
    </xdr:from>
    <xdr:to>
      <xdr:col>22</xdr:col>
      <xdr:colOff>50800</xdr:colOff>
      <xdr:row>43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AEC6998-057E-BD42-881A-C6DB1FCB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196573</xdr:colOff>
      <xdr:row>46</xdr:row>
      <xdr:rowOff>82550</xdr:rowOff>
    </xdr:from>
    <xdr:to>
      <xdr:col>22</xdr:col>
      <xdr:colOff>101600</xdr:colOff>
      <xdr:row>88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E8400AF-67A8-DA44-8E96-649C3ACA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1588977</xdr:colOff>
      <xdr:row>89</xdr:row>
      <xdr:rowOff>50801</xdr:rowOff>
    </xdr:from>
    <xdr:to>
      <xdr:col>22</xdr:col>
      <xdr:colOff>118140</xdr:colOff>
      <xdr:row>131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DF5B4F-5F92-C642-9D2B-022FD69F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594430</xdr:colOff>
      <xdr:row>1</xdr:row>
      <xdr:rowOff>152400</xdr:rowOff>
    </xdr:from>
    <xdr:to>
      <xdr:col>39</xdr:col>
      <xdr:colOff>711200</xdr:colOff>
      <xdr:row>44</xdr:row>
      <xdr:rowOff>13257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5561AE-6298-F24E-B389-552C2E06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679088</xdr:colOff>
      <xdr:row>45</xdr:row>
      <xdr:rowOff>149508</xdr:rowOff>
    </xdr:from>
    <xdr:to>
      <xdr:col>40</xdr:col>
      <xdr:colOff>50800</xdr:colOff>
      <xdr:row>86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4984AE-236A-894F-A432-5B6760FB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24310</xdr:colOff>
      <xdr:row>89</xdr:row>
      <xdr:rowOff>75614</xdr:rowOff>
    </xdr:from>
    <xdr:to>
      <xdr:col>40</xdr:col>
      <xdr:colOff>511545</xdr:colOff>
      <xdr:row>130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236F9A-AE6D-944B-8691-32424F15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B62E-3F08-E74E-8842-2559F0B8DB17}">
  <dimension ref="A1:U181"/>
  <sheetViews>
    <sheetView tabSelected="1" topLeftCell="C43" zoomScale="61" zoomScaleNormal="81" workbookViewId="0">
      <selection activeCell="X62" sqref="X62"/>
    </sheetView>
  </sheetViews>
  <sheetFormatPr baseColWidth="10" defaultRowHeight="16"/>
  <cols>
    <col min="1" max="2" width="18.6640625" style="9" customWidth="1"/>
    <col min="3" max="3" width="21.1640625" customWidth="1"/>
    <col min="4" max="4" width="25.6640625" style="7" customWidth="1"/>
    <col min="5" max="5" width="21.5" style="1" customWidth="1"/>
    <col min="6" max="6" width="22.5" style="1" customWidth="1"/>
    <col min="7" max="7" width="14.6640625" customWidth="1"/>
  </cols>
  <sheetData>
    <row r="1" spans="1:8" ht="36" customHeight="1">
      <c r="A1" s="2" t="s">
        <v>5</v>
      </c>
      <c r="B1" s="2" t="s">
        <v>8</v>
      </c>
      <c r="C1" s="2" t="s">
        <v>6</v>
      </c>
      <c r="D1" s="5" t="s">
        <v>7</v>
      </c>
      <c r="E1" s="2" t="s">
        <v>2</v>
      </c>
      <c r="F1" s="2" t="s">
        <v>3</v>
      </c>
      <c r="G1" s="2"/>
      <c r="H1" s="2"/>
    </row>
    <row r="2" spans="1:8">
      <c r="A2" s="14" t="s">
        <v>0</v>
      </c>
      <c r="B2" s="14">
        <v>200</v>
      </c>
      <c r="C2" s="3">
        <v>1</v>
      </c>
      <c r="D2" s="6">
        <v>79.650000000000006</v>
      </c>
      <c r="E2" s="10">
        <f>79.65 / D2</f>
        <v>1</v>
      </c>
      <c r="F2" s="11">
        <f>E2/C2</f>
        <v>1</v>
      </c>
      <c r="G2" s="4"/>
      <c r="H2" s="4"/>
    </row>
    <row r="3" spans="1:8">
      <c r="A3" s="14"/>
      <c r="B3" s="14"/>
      <c r="C3" s="3">
        <v>2</v>
      </c>
      <c r="D3" s="6">
        <v>39.24</v>
      </c>
      <c r="E3" s="10">
        <f>79.65 / D3</f>
        <v>2.0298165137614679</v>
      </c>
      <c r="F3" s="11">
        <f t="shared" ref="F3:F66" si="0">E3/C3</f>
        <v>1.0149082568807339</v>
      </c>
    </row>
    <row r="4" spans="1:8">
      <c r="A4" s="14"/>
      <c r="B4" s="14"/>
      <c r="C4" s="3">
        <v>3</v>
      </c>
      <c r="D4" s="6">
        <v>26.43</v>
      </c>
      <c r="E4" s="10">
        <f t="shared" ref="E4:E25" si="1">79.65 / D4</f>
        <v>3.0136208853575486</v>
      </c>
      <c r="F4" s="11">
        <f t="shared" si="0"/>
        <v>1.0045402951191829</v>
      </c>
    </row>
    <row r="5" spans="1:8">
      <c r="A5" s="14"/>
      <c r="B5" s="14"/>
      <c r="C5" s="3">
        <v>4</v>
      </c>
      <c r="D5" s="6">
        <v>19.91</v>
      </c>
      <c r="E5" s="10">
        <f t="shared" si="1"/>
        <v>4.0005022601707685</v>
      </c>
      <c r="F5" s="11">
        <f t="shared" si="0"/>
        <v>1.0001255650426921</v>
      </c>
    </row>
    <row r="6" spans="1:8">
      <c r="A6" s="14"/>
      <c r="B6" s="14"/>
      <c r="C6" s="1">
        <v>5</v>
      </c>
      <c r="D6" s="7">
        <v>15.94</v>
      </c>
      <c r="E6" s="10">
        <f t="shared" si="1"/>
        <v>4.9968632371392729</v>
      </c>
      <c r="F6" s="11">
        <f t="shared" si="0"/>
        <v>0.99937264742785459</v>
      </c>
    </row>
    <row r="7" spans="1:8">
      <c r="A7" s="14"/>
      <c r="B7" s="14"/>
      <c r="C7" s="1">
        <v>6</v>
      </c>
      <c r="D7" s="7">
        <v>13.54</v>
      </c>
      <c r="E7" s="10">
        <f t="shared" si="1"/>
        <v>5.882570162481537</v>
      </c>
      <c r="F7" s="11">
        <f t="shared" si="0"/>
        <v>0.98042836041358949</v>
      </c>
    </row>
    <row r="8" spans="1:8">
      <c r="A8" s="14"/>
      <c r="B8" s="14"/>
      <c r="C8" s="1">
        <v>7</v>
      </c>
      <c r="D8" s="7">
        <v>11.45</v>
      </c>
      <c r="E8" s="10">
        <f t="shared" si="1"/>
        <v>6.9563318777292587</v>
      </c>
      <c r="F8" s="11">
        <f t="shared" si="0"/>
        <v>0.99376169681846549</v>
      </c>
    </row>
    <row r="9" spans="1:8">
      <c r="A9" s="14"/>
      <c r="B9" s="14"/>
      <c r="C9" s="1">
        <v>8</v>
      </c>
      <c r="D9" s="7">
        <v>10.119999999999999</v>
      </c>
      <c r="E9" s="10">
        <f t="shared" si="1"/>
        <v>7.8705533596837958</v>
      </c>
      <c r="F9" s="11">
        <f t="shared" si="0"/>
        <v>0.98381916996047447</v>
      </c>
    </row>
    <row r="10" spans="1:8">
      <c r="A10" s="14"/>
      <c r="B10" s="14"/>
      <c r="C10" s="1">
        <v>9</v>
      </c>
      <c r="D10" s="7">
        <v>8.94</v>
      </c>
      <c r="E10" s="10">
        <f t="shared" si="1"/>
        <v>8.9093959731543642</v>
      </c>
      <c r="F10" s="11">
        <f t="shared" si="0"/>
        <v>0.98993288590604045</v>
      </c>
    </row>
    <row r="11" spans="1:8">
      <c r="A11" s="14"/>
      <c r="B11" s="14"/>
      <c r="C11" s="1">
        <v>10</v>
      </c>
      <c r="D11" s="7">
        <v>8.33</v>
      </c>
      <c r="E11" s="10">
        <f t="shared" si="1"/>
        <v>9.5618247298919581</v>
      </c>
      <c r="F11" s="11">
        <f t="shared" si="0"/>
        <v>0.95618247298919579</v>
      </c>
    </row>
    <row r="12" spans="1:8">
      <c r="A12" s="14"/>
      <c r="B12" s="14"/>
      <c r="C12" s="1">
        <v>15</v>
      </c>
      <c r="D12" s="7">
        <v>5.41</v>
      </c>
      <c r="E12" s="10">
        <f t="shared" si="1"/>
        <v>14.722735674676526</v>
      </c>
      <c r="F12" s="11">
        <f t="shared" si="0"/>
        <v>0.98151571164510176</v>
      </c>
    </row>
    <row r="13" spans="1:8">
      <c r="A13" s="14"/>
      <c r="B13" s="14"/>
      <c r="C13" s="1">
        <v>20</v>
      </c>
      <c r="D13" s="7">
        <v>4.1100000000000003</v>
      </c>
      <c r="E13" s="10">
        <f t="shared" si="1"/>
        <v>19.37956204379562</v>
      </c>
      <c r="F13" s="11">
        <f t="shared" si="0"/>
        <v>0.96897810218978098</v>
      </c>
    </row>
    <row r="14" spans="1:8">
      <c r="A14" s="14"/>
      <c r="B14" s="14"/>
      <c r="C14" s="1">
        <v>25</v>
      </c>
      <c r="D14" s="7">
        <v>3.28</v>
      </c>
      <c r="E14" s="10">
        <f t="shared" si="1"/>
        <v>24.283536585365855</v>
      </c>
      <c r="F14" s="11">
        <f t="shared" si="0"/>
        <v>0.97134146341463423</v>
      </c>
    </row>
    <row r="15" spans="1:8">
      <c r="A15" s="14"/>
      <c r="B15" s="14"/>
      <c r="C15" s="1">
        <v>30</v>
      </c>
      <c r="D15" s="7">
        <v>2.72</v>
      </c>
      <c r="E15" s="10">
        <f t="shared" si="1"/>
        <v>29.283088235294116</v>
      </c>
      <c r="F15" s="11">
        <f t="shared" si="0"/>
        <v>0.97610294117647056</v>
      </c>
    </row>
    <row r="16" spans="1:8">
      <c r="A16" s="14"/>
      <c r="B16" s="14"/>
      <c r="C16" s="1">
        <v>35</v>
      </c>
      <c r="D16" s="7">
        <v>2.34</v>
      </c>
      <c r="E16" s="10">
        <f t="shared" si="1"/>
        <v>34.03846153846154</v>
      </c>
      <c r="F16" s="11">
        <f t="shared" si="0"/>
        <v>0.97252747252747263</v>
      </c>
    </row>
    <row r="17" spans="1:21">
      <c r="A17" s="14"/>
      <c r="B17" s="14"/>
      <c r="C17" s="1">
        <v>40</v>
      </c>
      <c r="D17" s="7">
        <v>2.0699999999999998</v>
      </c>
      <c r="E17" s="10">
        <f t="shared" si="1"/>
        <v>38.478260869565226</v>
      </c>
      <c r="F17" s="11">
        <f t="shared" si="0"/>
        <v>0.9619565217391306</v>
      </c>
    </row>
    <row r="18" spans="1:21">
      <c r="A18" s="14"/>
      <c r="B18" s="14"/>
      <c r="C18" s="1">
        <v>45</v>
      </c>
      <c r="D18" s="7">
        <v>1.86</v>
      </c>
      <c r="E18" s="10">
        <f t="shared" si="1"/>
        <v>42.822580645161288</v>
      </c>
      <c r="F18" s="11">
        <f t="shared" si="0"/>
        <v>0.95161290322580638</v>
      </c>
    </row>
    <row r="19" spans="1:21">
      <c r="A19" s="14"/>
      <c r="B19" s="14"/>
      <c r="C19" s="1">
        <v>50</v>
      </c>
      <c r="D19" s="7">
        <v>1.66</v>
      </c>
      <c r="E19" s="10">
        <f t="shared" si="1"/>
        <v>47.981927710843379</v>
      </c>
      <c r="F19" s="11">
        <f t="shared" si="0"/>
        <v>0.95963855421686761</v>
      </c>
    </row>
    <row r="20" spans="1:21">
      <c r="A20" s="14"/>
      <c r="B20" s="14"/>
      <c r="C20" s="1">
        <v>55</v>
      </c>
      <c r="D20" s="7">
        <v>1.53</v>
      </c>
      <c r="E20" s="10">
        <f t="shared" si="1"/>
        <v>52.058823529411768</v>
      </c>
      <c r="F20" s="11">
        <f t="shared" si="0"/>
        <v>0.946524064171123</v>
      </c>
    </row>
    <row r="21" spans="1:21">
      <c r="A21" s="14"/>
      <c r="B21" s="14"/>
      <c r="C21" s="1">
        <v>60</v>
      </c>
      <c r="D21" s="7">
        <v>1.4</v>
      </c>
      <c r="E21" s="10">
        <f t="shared" si="1"/>
        <v>56.892857142857153</v>
      </c>
      <c r="F21" s="11">
        <f t="shared" si="0"/>
        <v>0.9482142857142859</v>
      </c>
    </row>
    <row r="22" spans="1:21">
      <c r="A22" s="14"/>
      <c r="B22" s="14"/>
      <c r="C22" s="1">
        <v>65</v>
      </c>
      <c r="D22" s="7">
        <v>1.31</v>
      </c>
      <c r="E22" s="10">
        <f t="shared" si="1"/>
        <v>60.801526717557252</v>
      </c>
      <c r="F22" s="11">
        <f t="shared" si="0"/>
        <v>0.93540810334703461</v>
      </c>
    </row>
    <row r="23" spans="1:21">
      <c r="A23" s="14"/>
      <c r="B23" s="14"/>
      <c r="C23" s="1">
        <v>70</v>
      </c>
      <c r="D23" s="7">
        <v>1.21</v>
      </c>
      <c r="E23" s="10">
        <f t="shared" si="1"/>
        <v>65.826446280991746</v>
      </c>
      <c r="F23" s="11">
        <f t="shared" si="0"/>
        <v>0.94037780401416782</v>
      </c>
    </row>
    <row r="24" spans="1:21">
      <c r="A24" s="14"/>
      <c r="B24" s="14"/>
      <c r="C24" s="1">
        <v>75</v>
      </c>
      <c r="D24" s="7">
        <v>1.1399999999999999</v>
      </c>
      <c r="E24" s="10">
        <f t="shared" si="1"/>
        <v>69.868421052631589</v>
      </c>
      <c r="F24" s="11">
        <f t="shared" si="0"/>
        <v>0.93157894736842117</v>
      </c>
    </row>
    <row r="25" spans="1:21">
      <c r="A25" s="14"/>
      <c r="B25" s="14"/>
      <c r="C25" s="1">
        <v>80</v>
      </c>
      <c r="D25" s="7">
        <v>1.08</v>
      </c>
      <c r="E25" s="10">
        <f t="shared" si="1"/>
        <v>73.75</v>
      </c>
      <c r="F25" s="11">
        <f t="shared" si="0"/>
        <v>0.921875</v>
      </c>
    </row>
    <row r="26" spans="1:21">
      <c r="C26" s="1"/>
      <c r="E26" s="10"/>
      <c r="F26" s="11"/>
    </row>
    <row r="27" spans="1:21" ht="15" customHeight="1">
      <c r="C27" s="1"/>
      <c r="E27" s="10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3" t="s">
        <v>1</v>
      </c>
      <c r="B28" s="13">
        <v>200</v>
      </c>
      <c r="C28" s="3">
        <v>1</v>
      </c>
      <c r="D28" s="7">
        <v>2.1</v>
      </c>
      <c r="E28" s="10">
        <f t="shared" ref="E28:E49" si="2" xml:space="preserve"> 2.1 / D28</f>
        <v>1</v>
      </c>
      <c r="F28" s="11">
        <f t="shared" si="0"/>
        <v>1</v>
      </c>
      <c r="G28" s="1"/>
      <c r="H28" s="1"/>
      <c r="I28" s="1"/>
    </row>
    <row r="29" spans="1:21">
      <c r="A29" s="13"/>
      <c r="B29" s="13"/>
      <c r="C29" s="3">
        <v>2</v>
      </c>
      <c r="D29" s="7">
        <v>1.07</v>
      </c>
      <c r="E29" s="10">
        <f t="shared" si="2"/>
        <v>1.9626168224299065</v>
      </c>
      <c r="F29" s="11">
        <f t="shared" si="0"/>
        <v>0.98130841121495327</v>
      </c>
    </row>
    <row r="30" spans="1:21">
      <c r="A30" s="13"/>
      <c r="B30" s="13"/>
      <c r="C30" s="3">
        <v>3</v>
      </c>
      <c r="D30" s="7">
        <v>0.75</v>
      </c>
      <c r="E30" s="10">
        <f t="shared" si="2"/>
        <v>2.8000000000000003</v>
      </c>
      <c r="F30" s="11">
        <f t="shared" si="0"/>
        <v>0.93333333333333346</v>
      </c>
    </row>
    <row r="31" spans="1:21">
      <c r="A31" s="13"/>
      <c r="B31" s="13"/>
      <c r="C31" s="3">
        <v>4</v>
      </c>
      <c r="D31" s="7">
        <v>0.56999999999999995</v>
      </c>
      <c r="E31" s="10">
        <f t="shared" si="2"/>
        <v>3.6842105263157898</v>
      </c>
      <c r="F31" s="11">
        <f t="shared" si="0"/>
        <v>0.92105263157894746</v>
      </c>
    </row>
    <row r="32" spans="1:21">
      <c r="A32" s="13"/>
      <c r="B32" s="13"/>
      <c r="C32" s="1">
        <v>5</v>
      </c>
      <c r="D32" s="7">
        <v>0.47</v>
      </c>
      <c r="E32" s="10">
        <f t="shared" si="2"/>
        <v>4.4680851063829792</v>
      </c>
      <c r="F32" s="11">
        <f t="shared" si="0"/>
        <v>0.89361702127659581</v>
      </c>
    </row>
    <row r="33" spans="1:6">
      <c r="A33" s="13"/>
      <c r="B33" s="13"/>
      <c r="C33" s="1">
        <v>6</v>
      </c>
      <c r="D33" s="7">
        <v>0.41</v>
      </c>
      <c r="E33" s="10">
        <f t="shared" si="2"/>
        <v>5.1219512195121952</v>
      </c>
      <c r="F33" s="11">
        <f t="shared" si="0"/>
        <v>0.85365853658536583</v>
      </c>
    </row>
    <row r="34" spans="1:6">
      <c r="A34" s="13"/>
      <c r="B34" s="13"/>
      <c r="C34" s="1">
        <v>7</v>
      </c>
      <c r="D34" s="7">
        <v>0.37</v>
      </c>
      <c r="E34" s="10">
        <f t="shared" si="2"/>
        <v>5.6756756756756763</v>
      </c>
      <c r="F34" s="11">
        <f t="shared" si="0"/>
        <v>0.81081081081081086</v>
      </c>
    </row>
    <row r="35" spans="1:6">
      <c r="A35" s="13"/>
      <c r="B35" s="13"/>
      <c r="C35" s="1">
        <v>8</v>
      </c>
      <c r="D35" s="7">
        <v>0.33</v>
      </c>
      <c r="E35" s="10">
        <f t="shared" si="2"/>
        <v>6.3636363636363633</v>
      </c>
      <c r="F35" s="11">
        <f t="shared" si="0"/>
        <v>0.79545454545454541</v>
      </c>
    </row>
    <row r="36" spans="1:6">
      <c r="A36" s="13"/>
      <c r="B36" s="13"/>
      <c r="C36" s="1">
        <v>9</v>
      </c>
      <c r="D36" s="7">
        <v>0.31</v>
      </c>
      <c r="E36" s="10">
        <f t="shared" si="2"/>
        <v>6.774193548387097</v>
      </c>
      <c r="F36" s="11">
        <f t="shared" si="0"/>
        <v>0.75268817204301075</v>
      </c>
    </row>
    <row r="37" spans="1:6">
      <c r="A37" s="13"/>
      <c r="B37" s="13"/>
      <c r="C37" s="1">
        <v>10</v>
      </c>
      <c r="D37" s="7">
        <v>0.28000000000000003</v>
      </c>
      <c r="E37" s="10">
        <f t="shared" si="2"/>
        <v>7.5</v>
      </c>
      <c r="F37" s="11">
        <f t="shared" si="0"/>
        <v>0.75</v>
      </c>
    </row>
    <row r="38" spans="1:6">
      <c r="A38" s="13"/>
      <c r="B38" s="13"/>
      <c r="C38" s="1">
        <v>15</v>
      </c>
      <c r="D38" s="7">
        <v>0.21</v>
      </c>
      <c r="E38" s="10">
        <f t="shared" si="2"/>
        <v>10</v>
      </c>
      <c r="F38" s="11">
        <f t="shared" si="0"/>
        <v>0.66666666666666663</v>
      </c>
    </row>
    <row r="39" spans="1:6">
      <c r="A39" s="13"/>
      <c r="B39" s="13"/>
      <c r="C39" s="1">
        <v>20</v>
      </c>
      <c r="D39" s="7">
        <v>0.18</v>
      </c>
      <c r="E39" s="10">
        <f t="shared" si="2"/>
        <v>11.666666666666668</v>
      </c>
      <c r="F39" s="11">
        <f t="shared" si="0"/>
        <v>0.58333333333333337</v>
      </c>
    </row>
    <row r="40" spans="1:6">
      <c r="A40" s="13"/>
      <c r="B40" s="13"/>
      <c r="C40" s="1">
        <v>25</v>
      </c>
      <c r="D40" s="7">
        <v>0.15</v>
      </c>
      <c r="E40" s="10">
        <f t="shared" si="2"/>
        <v>14.000000000000002</v>
      </c>
      <c r="F40" s="11">
        <f t="shared" si="0"/>
        <v>0.56000000000000005</v>
      </c>
    </row>
    <row r="41" spans="1:6">
      <c r="A41" s="13"/>
      <c r="B41" s="13"/>
      <c r="C41" s="1">
        <v>30</v>
      </c>
      <c r="D41" s="7">
        <v>0.14000000000000001</v>
      </c>
      <c r="E41" s="10">
        <f t="shared" si="2"/>
        <v>15</v>
      </c>
      <c r="F41" s="11">
        <f t="shared" si="0"/>
        <v>0.5</v>
      </c>
    </row>
    <row r="42" spans="1:6">
      <c r="A42" s="13"/>
      <c r="B42" s="13"/>
      <c r="C42" s="1">
        <v>35</v>
      </c>
      <c r="D42" s="7">
        <v>0.13</v>
      </c>
      <c r="E42" s="10">
        <f t="shared" si="2"/>
        <v>16.153846153846153</v>
      </c>
      <c r="F42" s="11">
        <f t="shared" si="0"/>
        <v>0.46153846153846151</v>
      </c>
    </row>
    <row r="43" spans="1:6">
      <c r="A43" s="13"/>
      <c r="B43" s="13"/>
      <c r="C43" s="1">
        <v>40</v>
      </c>
      <c r="D43" s="7">
        <v>0.13</v>
      </c>
      <c r="E43" s="10">
        <f t="shared" si="2"/>
        <v>16.153846153846153</v>
      </c>
      <c r="F43" s="11">
        <f t="shared" si="0"/>
        <v>0.40384615384615385</v>
      </c>
    </row>
    <row r="44" spans="1:6">
      <c r="A44" s="13"/>
      <c r="B44" s="13"/>
      <c r="C44" s="1">
        <v>45</v>
      </c>
      <c r="D44" s="7">
        <v>0.11</v>
      </c>
      <c r="E44" s="10">
        <f t="shared" si="2"/>
        <v>19.09090909090909</v>
      </c>
      <c r="F44" s="11">
        <f t="shared" si="0"/>
        <v>0.4242424242424242</v>
      </c>
    </row>
    <row r="45" spans="1:6">
      <c r="A45" s="13"/>
      <c r="B45" s="13"/>
      <c r="C45" s="1">
        <v>50</v>
      </c>
      <c r="D45" s="7">
        <v>0.1</v>
      </c>
      <c r="E45" s="10">
        <f t="shared" si="2"/>
        <v>21</v>
      </c>
      <c r="F45" s="11">
        <f t="shared" si="0"/>
        <v>0.42</v>
      </c>
    </row>
    <row r="46" spans="1:6">
      <c r="A46" s="13"/>
      <c r="B46" s="13"/>
      <c r="C46" s="1">
        <v>55</v>
      </c>
      <c r="D46" s="7">
        <v>0.1</v>
      </c>
      <c r="E46" s="10">
        <f t="shared" si="2"/>
        <v>21</v>
      </c>
      <c r="F46" s="11">
        <f t="shared" si="0"/>
        <v>0.38181818181818183</v>
      </c>
    </row>
    <row r="47" spans="1:6">
      <c r="A47" s="13"/>
      <c r="B47" s="13"/>
      <c r="C47" s="1">
        <v>60</v>
      </c>
      <c r="D47" s="7">
        <v>0.09</v>
      </c>
      <c r="E47" s="10">
        <f t="shared" si="2"/>
        <v>23.333333333333336</v>
      </c>
      <c r="F47" s="11">
        <f t="shared" si="0"/>
        <v>0.38888888888888895</v>
      </c>
    </row>
    <row r="48" spans="1:6">
      <c r="A48" s="13"/>
      <c r="B48" s="13"/>
      <c r="C48" s="1">
        <v>65</v>
      </c>
      <c r="D48" s="7">
        <v>0.08</v>
      </c>
      <c r="E48" s="10">
        <f t="shared" si="2"/>
        <v>26.25</v>
      </c>
      <c r="F48" s="11">
        <f t="shared" si="0"/>
        <v>0.40384615384615385</v>
      </c>
    </row>
    <row r="49" spans="1:6">
      <c r="A49" s="13"/>
      <c r="B49" s="13"/>
      <c r="C49" s="1">
        <v>70</v>
      </c>
      <c r="D49" s="7">
        <v>0.08</v>
      </c>
      <c r="E49" s="10">
        <f t="shared" si="2"/>
        <v>26.25</v>
      </c>
      <c r="F49" s="11">
        <f t="shared" si="0"/>
        <v>0.375</v>
      </c>
    </row>
    <row r="50" spans="1:6">
      <c r="A50" s="13"/>
      <c r="B50" s="13"/>
      <c r="C50" s="1">
        <v>75</v>
      </c>
      <c r="D50" s="7">
        <v>0.08</v>
      </c>
      <c r="E50" s="10">
        <f>E48</f>
        <v>26.25</v>
      </c>
      <c r="F50" s="11">
        <f t="shared" si="0"/>
        <v>0.35</v>
      </c>
    </row>
    <row r="51" spans="1:6">
      <c r="A51" s="13"/>
      <c r="B51" s="13"/>
      <c r="C51" s="1">
        <v>80</v>
      </c>
      <c r="D51" s="7">
        <v>0.08</v>
      </c>
      <c r="E51" s="10">
        <f xml:space="preserve"> 2.1 / D51</f>
        <v>26.25</v>
      </c>
      <c r="F51" s="11">
        <f t="shared" si="0"/>
        <v>0.328125</v>
      </c>
    </row>
    <row r="52" spans="1:6">
      <c r="E52" s="10"/>
      <c r="F52" s="11"/>
    </row>
    <row r="53" spans="1:6">
      <c r="E53" s="10"/>
      <c r="F53" s="11"/>
    </row>
    <row r="54" spans="1:6">
      <c r="A54" s="13" t="s">
        <v>4</v>
      </c>
      <c r="B54" s="13">
        <v>200</v>
      </c>
      <c r="C54" s="3">
        <v>1</v>
      </c>
      <c r="D54" s="7">
        <v>208.13</v>
      </c>
      <c r="E54" s="10">
        <f xml:space="preserve"> 208.13 / D54</f>
        <v>1</v>
      </c>
      <c r="F54" s="11">
        <f t="shared" si="0"/>
        <v>1</v>
      </c>
    </row>
    <row r="55" spans="1:6">
      <c r="A55" s="13"/>
      <c r="B55" s="13"/>
      <c r="C55" s="3">
        <v>2</v>
      </c>
      <c r="D55" s="7">
        <v>104.14</v>
      </c>
      <c r="E55" s="10">
        <f t="shared" ref="E55:E77" si="3" xml:space="preserve"> 208.13 / D55</f>
        <v>1.998559631265604</v>
      </c>
      <c r="F55" s="11">
        <f t="shared" si="0"/>
        <v>0.99927981563280199</v>
      </c>
    </row>
    <row r="56" spans="1:6">
      <c r="A56" s="13"/>
      <c r="B56" s="13"/>
      <c r="C56" s="3">
        <v>3</v>
      </c>
      <c r="D56" s="7">
        <v>69.319999999999993</v>
      </c>
      <c r="E56" s="10">
        <f t="shared" si="3"/>
        <v>3.0024523946912871</v>
      </c>
      <c r="F56" s="11">
        <f t="shared" si="0"/>
        <v>1.0008174648970958</v>
      </c>
    </row>
    <row r="57" spans="1:6">
      <c r="A57" s="13"/>
      <c r="B57" s="13"/>
      <c r="C57" s="3">
        <v>4</v>
      </c>
      <c r="D57" s="7">
        <v>52.11</v>
      </c>
      <c r="E57" s="10">
        <f t="shared" si="3"/>
        <v>3.9940510458645173</v>
      </c>
      <c r="F57" s="11">
        <f t="shared" si="0"/>
        <v>0.99851276146612933</v>
      </c>
    </row>
    <row r="58" spans="1:6">
      <c r="A58" s="13"/>
      <c r="B58" s="13"/>
      <c r="C58" s="1">
        <v>5</v>
      </c>
      <c r="D58" s="7">
        <v>41.78</v>
      </c>
      <c r="E58" s="10">
        <f t="shared" si="3"/>
        <v>4.9815701292484436</v>
      </c>
      <c r="F58" s="11">
        <f t="shared" si="0"/>
        <v>0.99631402584968876</v>
      </c>
    </row>
    <row r="59" spans="1:6">
      <c r="A59" s="13"/>
      <c r="B59" s="13"/>
      <c r="C59" s="1">
        <v>6</v>
      </c>
      <c r="D59" s="7">
        <v>34.76</v>
      </c>
      <c r="E59" s="10">
        <f t="shared" si="3"/>
        <v>5.9876294591484465</v>
      </c>
      <c r="F59" s="11">
        <f t="shared" si="0"/>
        <v>0.99793824319140778</v>
      </c>
    </row>
    <row r="60" spans="1:6">
      <c r="A60" s="13"/>
      <c r="B60" s="13"/>
      <c r="C60" s="1">
        <v>7</v>
      </c>
      <c r="D60" s="7">
        <v>29.9</v>
      </c>
      <c r="E60" s="10">
        <f t="shared" si="3"/>
        <v>6.9608695652173918</v>
      </c>
      <c r="F60" s="11">
        <f t="shared" si="0"/>
        <v>0.99440993788819887</v>
      </c>
    </row>
    <row r="61" spans="1:6">
      <c r="A61" s="13"/>
      <c r="B61" s="13"/>
      <c r="C61" s="1">
        <v>8</v>
      </c>
      <c r="D61" s="7">
        <v>26.16</v>
      </c>
      <c r="E61" s="10">
        <f t="shared" si="3"/>
        <v>7.9560397553516822</v>
      </c>
      <c r="F61" s="11">
        <f t="shared" si="0"/>
        <v>0.99450496941896027</v>
      </c>
    </row>
    <row r="62" spans="1:6">
      <c r="A62" s="13"/>
      <c r="B62" s="13"/>
      <c r="C62" s="1">
        <v>9</v>
      </c>
      <c r="D62" s="7">
        <v>23.48</v>
      </c>
      <c r="E62" s="10">
        <f t="shared" si="3"/>
        <v>8.8641396933560479</v>
      </c>
      <c r="F62" s="11">
        <f t="shared" si="0"/>
        <v>0.98490441037289422</v>
      </c>
    </row>
    <row r="63" spans="1:6">
      <c r="A63" s="13"/>
      <c r="B63" s="13"/>
      <c r="C63" s="1">
        <v>10</v>
      </c>
      <c r="D63" s="7">
        <v>20.95</v>
      </c>
      <c r="E63" s="10">
        <f t="shared" si="3"/>
        <v>9.9346062052505975</v>
      </c>
      <c r="F63" s="11">
        <f t="shared" si="0"/>
        <v>0.99346062052505979</v>
      </c>
    </row>
    <row r="64" spans="1:6">
      <c r="A64" s="13"/>
      <c r="B64" s="13"/>
      <c r="C64" s="1">
        <v>15</v>
      </c>
      <c r="D64" s="7">
        <v>14.06</v>
      </c>
      <c r="E64" s="10">
        <f t="shared" si="3"/>
        <v>14.80298719772404</v>
      </c>
      <c r="F64" s="11">
        <f t="shared" si="0"/>
        <v>0.9868658131816026</v>
      </c>
    </row>
    <row r="65" spans="1:6">
      <c r="A65" s="13"/>
      <c r="B65" s="13"/>
      <c r="C65" s="1">
        <v>20</v>
      </c>
      <c r="D65" s="7">
        <v>10.53</v>
      </c>
      <c r="E65" s="10">
        <f t="shared" si="3"/>
        <v>19.765432098765434</v>
      </c>
      <c r="F65" s="11">
        <f t="shared" si="0"/>
        <v>0.98827160493827171</v>
      </c>
    </row>
    <row r="66" spans="1:6">
      <c r="A66" s="13"/>
      <c r="B66" s="13"/>
      <c r="C66" s="1">
        <v>25</v>
      </c>
      <c r="D66" s="7">
        <v>8.56</v>
      </c>
      <c r="E66" s="10">
        <f t="shared" si="3"/>
        <v>24.314252336448597</v>
      </c>
      <c r="F66" s="11">
        <f t="shared" si="0"/>
        <v>0.97257009345794387</v>
      </c>
    </row>
    <row r="67" spans="1:6">
      <c r="A67" s="13"/>
      <c r="B67" s="13"/>
      <c r="C67" s="1">
        <v>30</v>
      </c>
      <c r="D67" s="7">
        <v>7.12</v>
      </c>
      <c r="E67" s="10">
        <f t="shared" si="3"/>
        <v>29.231741573033705</v>
      </c>
      <c r="F67" s="11">
        <f t="shared" ref="F67:F77" si="4">E67/C67</f>
        <v>0.97439138576779016</v>
      </c>
    </row>
    <row r="68" spans="1:6">
      <c r="A68" s="13"/>
      <c r="B68" s="13"/>
      <c r="C68" s="1">
        <v>35</v>
      </c>
      <c r="D68" s="7">
        <v>6.11</v>
      </c>
      <c r="E68" s="10">
        <f t="shared" si="3"/>
        <v>34.063829787234042</v>
      </c>
      <c r="F68" s="11">
        <f t="shared" si="4"/>
        <v>0.97325227963525829</v>
      </c>
    </row>
    <row r="69" spans="1:6">
      <c r="A69" s="13"/>
      <c r="B69" s="13"/>
      <c r="C69" s="1">
        <v>40</v>
      </c>
      <c r="D69" s="7">
        <v>5.39</v>
      </c>
      <c r="E69" s="10">
        <f t="shared" si="3"/>
        <v>38.614100185528756</v>
      </c>
      <c r="F69" s="11">
        <f t="shared" si="4"/>
        <v>0.96535250463821887</v>
      </c>
    </row>
    <row r="70" spans="1:6">
      <c r="A70" s="13"/>
      <c r="B70" s="13"/>
      <c r="C70" s="1">
        <v>45</v>
      </c>
      <c r="D70" s="7">
        <v>4.8600000000000003</v>
      </c>
      <c r="E70" s="10">
        <f t="shared" si="3"/>
        <v>42.825102880658434</v>
      </c>
      <c r="F70" s="11">
        <f t="shared" si="4"/>
        <v>0.95166895290352072</v>
      </c>
    </row>
    <row r="71" spans="1:6">
      <c r="A71" s="13"/>
      <c r="B71" s="13"/>
      <c r="C71" s="1">
        <v>50</v>
      </c>
      <c r="D71" s="7">
        <v>4.37</v>
      </c>
      <c r="E71" s="10">
        <f t="shared" si="3"/>
        <v>47.627002288329514</v>
      </c>
      <c r="F71" s="11">
        <f t="shared" si="4"/>
        <v>0.95254004576659024</v>
      </c>
    </row>
    <row r="72" spans="1:6">
      <c r="A72" s="13"/>
      <c r="B72" s="13"/>
      <c r="C72" s="1">
        <v>55</v>
      </c>
      <c r="D72" s="7">
        <v>3.98</v>
      </c>
      <c r="E72" s="10">
        <f t="shared" si="3"/>
        <v>52.293969849246231</v>
      </c>
      <c r="F72" s="11">
        <f t="shared" si="4"/>
        <v>0.95079945180447689</v>
      </c>
    </row>
    <row r="73" spans="1:6">
      <c r="A73" s="13"/>
      <c r="B73" s="13"/>
      <c r="C73" s="1">
        <v>60</v>
      </c>
      <c r="D73" s="7">
        <v>3.65</v>
      </c>
      <c r="E73" s="10">
        <f t="shared" si="3"/>
        <v>57.021917808219179</v>
      </c>
      <c r="F73" s="11">
        <f t="shared" si="4"/>
        <v>0.950365296803653</v>
      </c>
    </row>
    <row r="74" spans="1:6">
      <c r="A74" s="13"/>
      <c r="B74" s="13"/>
      <c r="C74" s="1">
        <v>65</v>
      </c>
      <c r="D74" s="7">
        <v>3.36</v>
      </c>
      <c r="E74" s="10">
        <f t="shared" si="3"/>
        <v>61.94345238095238</v>
      </c>
      <c r="F74" s="11">
        <f t="shared" si="4"/>
        <v>0.95297619047619042</v>
      </c>
    </row>
    <row r="75" spans="1:6">
      <c r="A75" s="13"/>
      <c r="B75" s="13"/>
      <c r="C75" s="1">
        <v>70</v>
      </c>
      <c r="D75" s="7">
        <v>3.13</v>
      </c>
      <c r="E75" s="10">
        <f t="shared" si="3"/>
        <v>66.495207667731634</v>
      </c>
      <c r="F75" s="11">
        <f t="shared" si="4"/>
        <v>0.94993153811045195</v>
      </c>
    </row>
    <row r="76" spans="1:6">
      <c r="A76" s="13"/>
      <c r="B76" s="13"/>
      <c r="C76" s="1">
        <v>75</v>
      </c>
      <c r="D76" s="7">
        <v>2.91</v>
      </c>
      <c r="E76" s="10">
        <f t="shared" si="3"/>
        <v>71.522336769759448</v>
      </c>
      <c r="F76" s="11">
        <f t="shared" si="4"/>
        <v>0.95363115693012601</v>
      </c>
    </row>
    <row r="77" spans="1:6">
      <c r="A77" s="13"/>
      <c r="B77" s="13"/>
      <c r="C77" s="1">
        <v>80</v>
      </c>
      <c r="D77" s="7">
        <v>2.73</v>
      </c>
      <c r="E77" s="10">
        <f t="shared" si="3"/>
        <v>76.238095238095241</v>
      </c>
      <c r="F77" s="11">
        <f t="shared" si="4"/>
        <v>0.95297619047619053</v>
      </c>
    </row>
    <row r="78" spans="1:6">
      <c r="C78" s="9"/>
      <c r="E78" s="10"/>
      <c r="F78" s="11"/>
    </row>
    <row r="79" spans="1:6">
      <c r="E79" s="10"/>
      <c r="F79" s="10"/>
    </row>
    <row r="80" spans="1:6">
      <c r="A80" s="13" t="s">
        <v>9</v>
      </c>
      <c r="B80" s="13">
        <v>200</v>
      </c>
      <c r="C80" s="8">
        <v>1</v>
      </c>
      <c r="D80" s="7">
        <v>225.44</v>
      </c>
      <c r="E80" s="10">
        <f>225.44 / D80</f>
        <v>1</v>
      </c>
      <c r="F80" s="10">
        <f>E80/C80</f>
        <v>1</v>
      </c>
    </row>
    <row r="81" spans="1:6">
      <c r="A81" s="13"/>
      <c r="B81" s="13"/>
      <c r="C81" s="8">
        <v>2</v>
      </c>
      <c r="D81" s="7">
        <v>111.48</v>
      </c>
      <c r="E81" s="10">
        <f t="shared" ref="E81:E103" si="5">225.44 / D81</f>
        <v>2.0222461428058844</v>
      </c>
      <c r="F81" s="10">
        <f t="shared" ref="F81:F103" si="6">E81/C81</f>
        <v>1.0111230714029422</v>
      </c>
    </row>
    <row r="82" spans="1:6">
      <c r="A82" s="13"/>
      <c r="B82" s="13"/>
      <c r="C82" s="8">
        <v>3</v>
      </c>
      <c r="D82" s="7">
        <v>76.430000000000007</v>
      </c>
      <c r="E82" s="10">
        <f t="shared" si="5"/>
        <v>2.9496271097736488</v>
      </c>
      <c r="F82" s="10">
        <f t="shared" si="6"/>
        <v>0.98320903659121628</v>
      </c>
    </row>
    <row r="83" spans="1:6">
      <c r="A83" s="13"/>
      <c r="B83" s="13"/>
      <c r="C83" s="8">
        <v>4</v>
      </c>
      <c r="D83" s="7">
        <v>55.43</v>
      </c>
      <c r="E83" s="10">
        <f t="shared" si="5"/>
        <v>4.0671116723795775</v>
      </c>
      <c r="F83" s="10">
        <f t="shared" si="6"/>
        <v>1.0167779180948944</v>
      </c>
    </row>
    <row r="84" spans="1:6">
      <c r="A84" s="13"/>
      <c r="B84" s="13"/>
      <c r="C84" s="9">
        <v>5</v>
      </c>
      <c r="D84" s="7">
        <v>44.44</v>
      </c>
      <c r="E84" s="10">
        <f t="shared" si="5"/>
        <v>5.0729072907290735</v>
      </c>
      <c r="F84" s="10">
        <f t="shared" si="6"/>
        <v>1.0145814581458148</v>
      </c>
    </row>
    <row r="85" spans="1:6">
      <c r="A85" s="13"/>
      <c r="B85" s="13"/>
      <c r="C85" s="9">
        <v>6</v>
      </c>
      <c r="D85" s="7">
        <v>37.049999999999997</v>
      </c>
      <c r="E85" s="10">
        <f t="shared" si="5"/>
        <v>6.0847503373819167</v>
      </c>
      <c r="F85" s="10">
        <f t="shared" si="6"/>
        <v>1.0141250562303195</v>
      </c>
    </row>
    <row r="86" spans="1:6">
      <c r="A86" s="13"/>
      <c r="B86" s="13"/>
      <c r="C86" s="9">
        <v>7</v>
      </c>
      <c r="D86" s="7">
        <v>31.71</v>
      </c>
      <c r="E86" s="10">
        <f t="shared" si="5"/>
        <v>7.1094292021444341</v>
      </c>
      <c r="F86" s="10">
        <f t="shared" si="6"/>
        <v>1.0156327431634906</v>
      </c>
    </row>
    <row r="87" spans="1:6">
      <c r="A87" s="13"/>
      <c r="B87" s="13"/>
      <c r="C87" s="9">
        <v>8</v>
      </c>
      <c r="D87" s="7">
        <v>27.88</v>
      </c>
      <c r="E87" s="10">
        <f t="shared" si="5"/>
        <v>8.0860832137733141</v>
      </c>
      <c r="F87" s="10">
        <f t="shared" si="6"/>
        <v>1.0107604017216643</v>
      </c>
    </row>
    <row r="88" spans="1:6">
      <c r="A88" s="13"/>
      <c r="B88" s="13"/>
      <c r="C88" s="9">
        <v>9</v>
      </c>
      <c r="D88" s="7">
        <v>24.73</v>
      </c>
      <c r="E88" s="10">
        <f t="shared" si="5"/>
        <v>9.11605337646583</v>
      </c>
      <c r="F88" s="10">
        <f t="shared" si="6"/>
        <v>1.0128948196073144</v>
      </c>
    </row>
    <row r="89" spans="1:6">
      <c r="A89" s="13"/>
      <c r="B89" s="13"/>
      <c r="C89" s="9">
        <v>10</v>
      </c>
      <c r="D89" s="7">
        <v>22.43</v>
      </c>
      <c r="E89" s="10">
        <f t="shared" si="5"/>
        <v>10.050824788230049</v>
      </c>
      <c r="F89" s="10">
        <f t="shared" si="6"/>
        <v>1.0050824788230048</v>
      </c>
    </row>
    <row r="90" spans="1:6">
      <c r="A90" s="13"/>
      <c r="B90" s="13"/>
      <c r="C90" s="9">
        <v>15</v>
      </c>
      <c r="D90" s="7">
        <v>15.18</v>
      </c>
      <c r="E90" s="10">
        <f t="shared" si="5"/>
        <v>14.851119894598156</v>
      </c>
      <c r="F90" s="10">
        <f t="shared" si="6"/>
        <v>0.99007465963987706</v>
      </c>
    </row>
    <row r="91" spans="1:6">
      <c r="A91" s="13"/>
      <c r="B91" s="13"/>
      <c r="C91" s="9">
        <v>20</v>
      </c>
      <c r="D91" s="7">
        <v>11.22</v>
      </c>
      <c r="E91" s="10">
        <f t="shared" si="5"/>
        <v>20.092691622103384</v>
      </c>
      <c r="F91" s="10">
        <f t="shared" si="6"/>
        <v>1.0046345811051691</v>
      </c>
    </row>
    <row r="92" spans="1:6">
      <c r="A92" s="13"/>
      <c r="B92" s="13"/>
      <c r="C92" s="9">
        <v>25</v>
      </c>
      <c r="D92" s="7">
        <v>9.2100000000000009</v>
      </c>
      <c r="E92" s="10">
        <f t="shared" si="5"/>
        <v>24.477741585233439</v>
      </c>
      <c r="F92" s="10">
        <f t="shared" si="6"/>
        <v>0.97910966340933758</v>
      </c>
    </row>
    <row r="93" spans="1:6">
      <c r="A93" s="13"/>
      <c r="B93" s="13"/>
      <c r="C93" s="9">
        <v>30</v>
      </c>
      <c r="D93" s="7">
        <v>8.19</v>
      </c>
      <c r="E93" s="10">
        <f t="shared" si="5"/>
        <v>27.526251526251528</v>
      </c>
      <c r="F93" s="10">
        <f t="shared" si="6"/>
        <v>0.91754171754171765</v>
      </c>
    </row>
    <row r="94" spans="1:6">
      <c r="A94" s="13"/>
      <c r="B94" s="13"/>
      <c r="C94" s="9">
        <v>35</v>
      </c>
      <c r="D94" s="7">
        <v>7.58</v>
      </c>
      <c r="E94" s="10">
        <f t="shared" si="5"/>
        <v>29.741424802110817</v>
      </c>
      <c r="F94" s="10">
        <f t="shared" si="6"/>
        <v>0.84975499434602331</v>
      </c>
    </row>
    <row r="95" spans="1:6">
      <c r="A95" s="13"/>
      <c r="B95" s="13"/>
      <c r="C95" s="9">
        <v>40</v>
      </c>
      <c r="D95" s="7">
        <v>6.67</v>
      </c>
      <c r="E95" s="10">
        <f t="shared" si="5"/>
        <v>33.799100449775111</v>
      </c>
      <c r="F95" s="10">
        <f t="shared" si="6"/>
        <v>0.84497751124437781</v>
      </c>
    </row>
    <row r="96" spans="1:6">
      <c r="A96" s="13"/>
      <c r="B96" s="13"/>
      <c r="C96" s="9">
        <v>45</v>
      </c>
      <c r="D96" s="7">
        <v>5.1100000000000003</v>
      </c>
      <c r="E96" s="10">
        <f t="shared" si="5"/>
        <v>44.117416829745594</v>
      </c>
      <c r="F96" s="10">
        <f t="shared" si="6"/>
        <v>0.98038704066101323</v>
      </c>
    </row>
    <row r="97" spans="1:6">
      <c r="A97" s="13"/>
      <c r="B97" s="13"/>
      <c r="C97" s="9">
        <v>50</v>
      </c>
      <c r="D97" s="7">
        <v>4.66</v>
      </c>
      <c r="E97" s="10">
        <f t="shared" si="5"/>
        <v>48.377682403433475</v>
      </c>
      <c r="F97" s="10">
        <f t="shared" si="6"/>
        <v>0.9675536480686695</v>
      </c>
    </row>
    <row r="98" spans="1:6">
      <c r="A98" s="13"/>
      <c r="B98" s="13"/>
      <c r="C98" s="9">
        <v>55</v>
      </c>
      <c r="D98" s="7">
        <v>4.17</v>
      </c>
      <c r="E98" s="10">
        <f t="shared" si="5"/>
        <v>54.062350119904075</v>
      </c>
      <c r="F98" s="10">
        <f t="shared" si="6"/>
        <v>0.98295182036189221</v>
      </c>
    </row>
    <row r="99" spans="1:6">
      <c r="A99" s="13"/>
      <c r="B99" s="13"/>
      <c r="C99" s="9">
        <v>60</v>
      </c>
      <c r="D99" s="7">
        <v>3.87</v>
      </c>
      <c r="E99" s="10">
        <f t="shared" si="5"/>
        <v>58.253229974160206</v>
      </c>
      <c r="F99" s="10">
        <f t="shared" si="6"/>
        <v>0.97088716623600346</v>
      </c>
    </row>
    <row r="100" spans="1:6">
      <c r="A100" s="13"/>
      <c r="B100" s="13"/>
      <c r="C100" s="9">
        <v>65</v>
      </c>
      <c r="D100" s="7">
        <v>3.6</v>
      </c>
      <c r="E100" s="10">
        <f t="shared" si="5"/>
        <v>62.62222222222222</v>
      </c>
      <c r="F100" s="10">
        <f t="shared" si="6"/>
        <v>0.96341880341880337</v>
      </c>
    </row>
    <row r="101" spans="1:6">
      <c r="A101" s="13"/>
      <c r="B101" s="13"/>
      <c r="C101" s="9">
        <v>70</v>
      </c>
      <c r="D101" s="7">
        <v>3.27</v>
      </c>
      <c r="E101" s="10">
        <f t="shared" si="5"/>
        <v>68.941896024464825</v>
      </c>
      <c r="F101" s="10">
        <f t="shared" si="6"/>
        <v>0.98488422892092609</v>
      </c>
    </row>
    <row r="102" spans="1:6">
      <c r="A102" s="13"/>
      <c r="B102" s="13"/>
      <c r="C102" s="9">
        <v>75</v>
      </c>
      <c r="D102" s="7">
        <v>3.07</v>
      </c>
      <c r="E102" s="10">
        <f t="shared" si="5"/>
        <v>73.433224755700323</v>
      </c>
      <c r="F102" s="10">
        <f t="shared" si="6"/>
        <v>0.97910966340933758</v>
      </c>
    </row>
    <row r="103" spans="1:6">
      <c r="A103" s="13"/>
      <c r="B103" s="13"/>
      <c r="C103" s="9">
        <v>80</v>
      </c>
      <c r="D103" s="7">
        <v>2.88</v>
      </c>
      <c r="E103" s="10">
        <f t="shared" si="5"/>
        <v>78.277777777777786</v>
      </c>
      <c r="F103" s="10">
        <f t="shared" si="6"/>
        <v>0.9784722222222223</v>
      </c>
    </row>
    <row r="104" spans="1:6">
      <c r="E104" s="10"/>
      <c r="F104" s="10"/>
    </row>
    <row r="105" spans="1:6">
      <c r="E105" s="10"/>
      <c r="F105" s="10"/>
    </row>
    <row r="106" spans="1:6">
      <c r="A106" s="13" t="s">
        <v>10</v>
      </c>
      <c r="B106" s="13">
        <v>200</v>
      </c>
      <c r="C106" s="12">
        <v>1</v>
      </c>
      <c r="D106" s="7">
        <v>220.83</v>
      </c>
      <c r="E106" s="10">
        <f>220.83 /D106</f>
        <v>1</v>
      </c>
      <c r="F106" s="10">
        <f>E106/C106</f>
        <v>1</v>
      </c>
    </row>
    <row r="107" spans="1:6">
      <c r="A107" s="13"/>
      <c r="B107" s="13"/>
      <c r="C107" s="12">
        <v>2</v>
      </c>
      <c r="D107" s="7">
        <v>111.29</v>
      </c>
      <c r="E107" s="10">
        <f t="shared" ref="E107:E129" si="7">220.83 /D107</f>
        <v>1.9842753167400484</v>
      </c>
      <c r="F107" s="10">
        <f t="shared" ref="F107:F129" si="8">E107/C107</f>
        <v>0.99213765837002421</v>
      </c>
    </row>
    <row r="108" spans="1:6">
      <c r="A108" s="13"/>
      <c r="B108" s="13"/>
      <c r="C108" s="12">
        <v>3</v>
      </c>
      <c r="D108" s="7">
        <v>74.55</v>
      </c>
      <c r="E108" s="10">
        <f t="shared" si="7"/>
        <v>2.9621730382293765</v>
      </c>
      <c r="F108" s="10">
        <f t="shared" si="8"/>
        <v>0.98739101274312546</v>
      </c>
    </row>
    <row r="109" spans="1:6">
      <c r="A109" s="13"/>
      <c r="B109" s="13"/>
      <c r="C109" s="12">
        <v>4</v>
      </c>
      <c r="D109" s="7">
        <v>56.01</v>
      </c>
      <c r="E109" s="10">
        <f t="shared" si="7"/>
        <v>3.9426888055704343</v>
      </c>
      <c r="F109" s="10">
        <f t="shared" si="8"/>
        <v>0.98567220139260858</v>
      </c>
    </row>
    <row r="110" spans="1:6">
      <c r="A110" s="13"/>
      <c r="B110" s="13"/>
      <c r="C110" s="12">
        <v>5</v>
      </c>
      <c r="D110" s="7">
        <v>44.48</v>
      </c>
      <c r="E110" s="10">
        <f t="shared" si="7"/>
        <v>4.9647032374100721</v>
      </c>
      <c r="F110" s="10">
        <f t="shared" si="8"/>
        <v>0.99294064748201438</v>
      </c>
    </row>
    <row r="111" spans="1:6">
      <c r="A111" s="13"/>
      <c r="B111" s="13"/>
      <c r="C111" s="12">
        <v>6</v>
      </c>
      <c r="D111" s="7">
        <v>39.19</v>
      </c>
      <c r="E111" s="10">
        <f t="shared" si="7"/>
        <v>5.6348558305690233</v>
      </c>
      <c r="F111" s="10">
        <f t="shared" si="8"/>
        <v>0.93914263842817058</v>
      </c>
    </row>
    <row r="112" spans="1:6">
      <c r="A112" s="13"/>
      <c r="B112" s="13"/>
      <c r="C112" s="12">
        <v>7</v>
      </c>
      <c r="D112" s="7">
        <v>33.85</v>
      </c>
      <c r="E112" s="10">
        <f t="shared" si="7"/>
        <v>6.5237813884785822</v>
      </c>
      <c r="F112" s="10">
        <f t="shared" si="8"/>
        <v>0.93196876978265464</v>
      </c>
    </row>
    <row r="113" spans="1:6">
      <c r="A113" s="13"/>
      <c r="B113" s="13"/>
      <c r="C113" s="12">
        <v>8</v>
      </c>
      <c r="D113" s="7">
        <v>28.11</v>
      </c>
      <c r="E113" s="10">
        <f t="shared" si="7"/>
        <v>7.8559231590181433</v>
      </c>
      <c r="F113" s="10">
        <f t="shared" si="8"/>
        <v>0.98199039487726791</v>
      </c>
    </row>
    <row r="114" spans="1:6">
      <c r="A114" s="13"/>
      <c r="B114" s="13"/>
      <c r="C114" s="12">
        <v>9</v>
      </c>
      <c r="D114" s="7">
        <v>25.43</v>
      </c>
      <c r="E114" s="10">
        <f t="shared" si="7"/>
        <v>8.6838379866299658</v>
      </c>
      <c r="F114" s="10">
        <f t="shared" si="8"/>
        <v>0.96487088740332949</v>
      </c>
    </row>
    <row r="115" spans="1:6">
      <c r="A115" s="13"/>
      <c r="B115" s="13"/>
      <c r="C115" s="12">
        <v>10</v>
      </c>
      <c r="D115" s="7">
        <v>22.69</v>
      </c>
      <c r="E115" s="10">
        <f t="shared" si="7"/>
        <v>9.7324812692816227</v>
      </c>
      <c r="F115" s="10">
        <f t="shared" si="8"/>
        <v>0.97324812692816232</v>
      </c>
    </row>
    <row r="116" spans="1:6">
      <c r="A116" s="13"/>
      <c r="B116" s="13"/>
      <c r="C116" s="12">
        <v>15</v>
      </c>
      <c r="D116" s="7">
        <v>17.14</v>
      </c>
      <c r="E116" s="10">
        <f t="shared" si="7"/>
        <v>12.88389731621937</v>
      </c>
      <c r="F116" s="10">
        <f t="shared" si="8"/>
        <v>0.85892648774795799</v>
      </c>
    </row>
    <row r="117" spans="1:6">
      <c r="A117" s="13"/>
      <c r="B117" s="13"/>
      <c r="C117" s="12">
        <v>20</v>
      </c>
      <c r="D117" s="7">
        <v>12.22</v>
      </c>
      <c r="E117" s="10">
        <f t="shared" si="7"/>
        <v>18.071194762684126</v>
      </c>
      <c r="F117" s="10">
        <f t="shared" si="8"/>
        <v>0.90355973813420631</v>
      </c>
    </row>
    <row r="118" spans="1:6">
      <c r="A118" s="13"/>
      <c r="B118" s="13"/>
      <c r="C118" s="12">
        <v>25</v>
      </c>
      <c r="D118" s="7">
        <v>11.58</v>
      </c>
      <c r="E118" s="10">
        <f t="shared" si="7"/>
        <v>19.069948186528499</v>
      </c>
      <c r="F118" s="10">
        <f t="shared" si="8"/>
        <v>0.76279792746113995</v>
      </c>
    </row>
    <row r="119" spans="1:6">
      <c r="A119" s="13"/>
      <c r="B119" s="13"/>
      <c r="C119" s="12">
        <v>30</v>
      </c>
      <c r="D119" s="7">
        <v>9.2799999999999994</v>
      </c>
      <c r="E119" s="10">
        <f t="shared" si="7"/>
        <v>23.796336206896555</v>
      </c>
      <c r="F119" s="10">
        <f t="shared" si="8"/>
        <v>0.79321120689655189</v>
      </c>
    </row>
    <row r="120" spans="1:6">
      <c r="A120" s="13"/>
      <c r="B120" s="13"/>
      <c r="C120" s="12">
        <v>35</v>
      </c>
      <c r="D120" s="7">
        <v>8.92</v>
      </c>
      <c r="E120" s="10">
        <f t="shared" si="7"/>
        <v>24.756726457399104</v>
      </c>
      <c r="F120" s="10">
        <f t="shared" si="8"/>
        <v>0.7073350416399744</v>
      </c>
    </row>
    <row r="121" spans="1:6">
      <c r="A121" s="13"/>
      <c r="B121" s="13"/>
      <c r="C121" s="12">
        <v>40</v>
      </c>
      <c r="D121" s="7">
        <v>6.55</v>
      </c>
      <c r="E121" s="10">
        <f t="shared" si="7"/>
        <v>33.714503816793894</v>
      </c>
      <c r="F121" s="10">
        <f t="shared" si="8"/>
        <v>0.84286259541984732</v>
      </c>
    </row>
    <row r="122" spans="1:6">
      <c r="A122" s="13"/>
      <c r="B122" s="13"/>
      <c r="C122" s="12">
        <v>45</v>
      </c>
      <c r="D122" s="7">
        <v>6.44</v>
      </c>
      <c r="E122" s="10">
        <f t="shared" si="7"/>
        <v>34.29037267080745</v>
      </c>
      <c r="F122" s="10">
        <f t="shared" si="8"/>
        <v>0.76200828157349887</v>
      </c>
    </row>
    <row r="123" spans="1:6">
      <c r="A123" s="13"/>
      <c r="B123" s="13"/>
      <c r="C123" s="12">
        <v>50</v>
      </c>
      <c r="D123" s="7">
        <v>6.34</v>
      </c>
      <c r="E123" s="10">
        <f t="shared" si="7"/>
        <v>34.831230283911673</v>
      </c>
      <c r="F123" s="10">
        <f t="shared" si="8"/>
        <v>0.69662460567823348</v>
      </c>
    </row>
    <row r="124" spans="1:6">
      <c r="A124" s="13"/>
      <c r="B124" s="13"/>
      <c r="C124" s="12">
        <v>55</v>
      </c>
      <c r="D124" s="7">
        <v>6.32</v>
      </c>
      <c r="E124" s="10">
        <f t="shared" si="7"/>
        <v>34.941455696202532</v>
      </c>
      <c r="F124" s="10">
        <f t="shared" si="8"/>
        <v>0.6352991944764097</v>
      </c>
    </row>
    <row r="125" spans="1:6">
      <c r="A125" s="13"/>
      <c r="B125" s="13"/>
      <c r="C125" s="12">
        <v>60</v>
      </c>
      <c r="D125" s="7">
        <v>6.24</v>
      </c>
      <c r="E125" s="10">
        <f t="shared" si="7"/>
        <v>35.38942307692308</v>
      </c>
      <c r="F125" s="10">
        <f t="shared" si="8"/>
        <v>0.58982371794871802</v>
      </c>
    </row>
    <row r="126" spans="1:6">
      <c r="A126" s="13"/>
      <c r="B126" s="13"/>
      <c r="C126" s="12">
        <v>65</v>
      </c>
      <c r="D126" s="7">
        <v>6.19</v>
      </c>
      <c r="E126" s="10">
        <f t="shared" si="7"/>
        <v>35.67528271405493</v>
      </c>
      <c r="F126" s="10">
        <f t="shared" si="8"/>
        <v>0.54885050329315277</v>
      </c>
    </row>
    <row r="127" spans="1:6">
      <c r="A127" s="13"/>
      <c r="B127" s="13"/>
      <c r="C127" s="12">
        <v>70</v>
      </c>
      <c r="D127" s="7">
        <v>6.24</v>
      </c>
      <c r="E127" s="10">
        <f t="shared" si="7"/>
        <v>35.38942307692308</v>
      </c>
      <c r="F127" s="10">
        <f t="shared" si="8"/>
        <v>0.5055631868131869</v>
      </c>
    </row>
    <row r="128" spans="1:6">
      <c r="A128" s="13"/>
      <c r="B128" s="13"/>
      <c r="C128" s="12">
        <v>75</v>
      </c>
      <c r="D128" s="7">
        <v>6.16</v>
      </c>
      <c r="E128" s="10">
        <f t="shared" si="7"/>
        <v>35.849025974025977</v>
      </c>
      <c r="F128" s="10">
        <f t="shared" si="8"/>
        <v>0.47798701298701302</v>
      </c>
    </row>
    <row r="129" spans="1:6">
      <c r="A129" s="13"/>
      <c r="B129" s="13"/>
      <c r="C129" s="12">
        <v>80</v>
      </c>
      <c r="D129" s="7">
        <v>3.97</v>
      </c>
      <c r="E129" s="10">
        <f t="shared" si="7"/>
        <v>55.624685138539043</v>
      </c>
      <c r="F129" s="10">
        <f t="shared" si="8"/>
        <v>0.69530856423173804</v>
      </c>
    </row>
    <row r="132" spans="1:6">
      <c r="C132" s="8"/>
    </row>
    <row r="133" spans="1:6">
      <c r="C133" s="8"/>
    </row>
    <row r="134" spans="1:6">
      <c r="C134" s="8"/>
    </row>
    <row r="135" spans="1:6">
      <c r="C135" s="8"/>
    </row>
    <row r="136" spans="1:6">
      <c r="C136" s="9"/>
    </row>
    <row r="137" spans="1:6">
      <c r="C137" s="9"/>
    </row>
    <row r="138" spans="1:6">
      <c r="C138" s="9"/>
    </row>
    <row r="139" spans="1:6">
      <c r="C139" s="9"/>
    </row>
    <row r="140" spans="1:6">
      <c r="C140" s="9"/>
    </row>
    <row r="141" spans="1:6">
      <c r="C141" s="9"/>
    </row>
    <row r="142" spans="1:6">
      <c r="C142" s="9"/>
    </row>
    <row r="143" spans="1:6">
      <c r="C143" s="9"/>
    </row>
    <row r="144" spans="1:6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</sheetData>
  <mergeCells count="10">
    <mergeCell ref="A80:A103"/>
    <mergeCell ref="B80:B103"/>
    <mergeCell ref="A106:A129"/>
    <mergeCell ref="B106:B129"/>
    <mergeCell ref="A2:A25"/>
    <mergeCell ref="A28:A51"/>
    <mergeCell ref="A54:A77"/>
    <mergeCell ref="B2:B25"/>
    <mergeCell ref="B28:B51"/>
    <mergeCell ref="B54:B7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Yitong Jin</cp:lastModifiedBy>
  <dcterms:created xsi:type="dcterms:W3CDTF">2020-02-19T14:59:37Z</dcterms:created>
  <dcterms:modified xsi:type="dcterms:W3CDTF">2020-02-23T21:34:42Z</dcterms:modified>
</cp:coreProperties>
</file>