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cmpt310\assn\"/>
    </mc:Choice>
  </mc:AlternateContent>
  <xr:revisionPtr revIDLastSave="0" documentId="13_ncr:1_{63962741-B5A9-4821-B379-DD5BCCC1AD61}" xr6:coauthVersionLast="45" xr6:coauthVersionMax="45" xr10:uidLastSave="{00000000-0000-0000-0000-000000000000}"/>
  <bookViews>
    <workbookView xWindow="5535" yWindow="1005" windowWidth="22935" windowHeight="14625" xr2:uid="{00000000-000D-0000-FFFF-FFFF00000000}"/>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2" i="1" l="1"/>
  <c r="E42" i="1" l="1"/>
  <c r="D42" i="1"/>
  <c r="C42" i="1"/>
  <c r="B42" i="1"/>
  <c r="F35" i="1"/>
  <c r="E35" i="1"/>
  <c r="D35" i="1"/>
  <c r="C35" i="1"/>
  <c r="B35" i="1"/>
  <c r="F28" i="1"/>
  <c r="E28" i="1"/>
  <c r="D28" i="1"/>
  <c r="C28" i="1"/>
  <c r="B28" i="1"/>
  <c r="F21" i="1"/>
  <c r="E21" i="1"/>
  <c r="D21" i="1"/>
  <c r="C21" i="1"/>
  <c r="B21" i="1"/>
  <c r="F14" i="1"/>
  <c r="D14" i="1"/>
  <c r="C14" i="1"/>
  <c r="B14" i="1"/>
  <c r="F7" i="1"/>
  <c r="E7" i="1"/>
  <c r="D7" i="1"/>
  <c r="C7" i="1"/>
  <c r="B7" i="1"/>
</calcChain>
</file>

<file path=xl/sharedStrings.xml><?xml version="1.0" encoding="utf-8"?>
<sst xmlns="http://schemas.openxmlformats.org/spreadsheetml/2006/main" count="25" uniqueCount="20">
  <si>
    <t>Total number of teams</t>
  </si>
  <si>
    <t>Running time</t>
  </si>
  <si>
    <t>Number of assigned</t>
  </si>
  <si>
    <t>Number of unassigned</t>
  </si>
  <si>
    <t>p=0.1,n=35</t>
  </si>
  <si>
    <t>average value</t>
  </si>
  <si>
    <t>p=0.2,n=35</t>
  </si>
  <si>
    <t>p=0.3,n=35</t>
  </si>
  <si>
    <t>p=0.4,n=35</t>
  </si>
  <si>
    <t>p=0.5,n=35</t>
  </si>
  <si>
    <t>p=0.6,n=35</t>
  </si>
  <si>
    <t>From the data above, we know that the problems becomes more complete as p gets larger. Backtracking will return none if the domain is not large enough. So, we start from smallest domain trying to approach the optimal solution</t>
  </si>
  <si>
    <t xml:space="preserve">While domain gets larger, backtracking will give us perhaps not optimal solution. Because once the return value is  not none, the program will terminate and return current solution. The current solution is close to optimal solution but we cannot prove it is. </t>
  </si>
  <si>
    <t>It takes much more time to find solution when p is equal to 0.6 than other values. We can predict that the problem will be even more complex when p is greater than 0.6 from the total number of assigned values and unassigned values.</t>
  </si>
  <si>
    <t>Total number of conflicts</t>
  </si>
  <si>
    <t>We use min conflicts to solve this problem since backtracking performs bad on large problems and may cost infinite time</t>
  </si>
  <si>
    <t>As p gets larger, the average group size and number of conflicts become larger and running time increases as well.</t>
  </si>
  <si>
    <t xml:space="preserve">Total number of conflicts reflect that as p gets larger, it is more possible for a person to know the other. </t>
  </si>
  <si>
    <t xml:space="preserve">So, it becomes more complicated to find optimal solution. Also, we set limit times of trial so that the solution may close </t>
  </si>
  <si>
    <t>to optimal solution but not optimal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</si>
</sst>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center"/>
    </xf>
    <xf numFmtId="0" fontId="0" fillId="0" borderId="0" xfId="0"/>
    <xf numFmtId="0" fontId="0" fillId="0" borderId="0" xfId="0"/>
    <xf numFmtId="0" fontId="0" fillId="0" borderId="0" xfId="0" applyAlignment="1">
      <alignment horizont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average</a:t>
            </a:r>
            <a:r>
              <a:rPr lang="en-US" altLang="zh-CN" baseline="0"/>
              <a:t> group size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(Sheet1!$B$7,Sheet1!$B$14,Sheet1!$B$21,Sheet1!$B$28,Sheet1!$B$35,Sheet1!$B$42)</c:f>
              <c:numCache>
                <c:formatCode>General</c:formatCode>
                <c:ptCount val="6"/>
                <c:pt idx="0">
                  <c:v>6.4</c:v>
                </c:pt>
                <c:pt idx="1">
                  <c:v>9</c:v>
                </c:pt>
                <c:pt idx="2">
                  <c:v>11.8</c:v>
                </c:pt>
                <c:pt idx="3">
                  <c:v>15.2</c:v>
                </c:pt>
                <c:pt idx="4">
                  <c:v>18.600000000000001</c:v>
                </c:pt>
                <c:pt idx="5">
                  <c:v>22</c:v>
                </c:pt>
              </c:numCache>
            </c:numRef>
          </c:val>
          <c:extLst>
            <c:ext xmlns:c16="http://schemas.microsoft.com/office/drawing/2014/chart" uri="{C3380CC4-5D6E-409C-BE32-E72D297353CC}">
              <c16:uniqueId val="{00000000-01B7-42B1-9FBC-F08375B5E612}"/>
            </c:ext>
          </c:extLst>
        </c:ser>
        <c:dLbls>
          <c:showLegendKey val="0"/>
          <c:showVal val="0"/>
          <c:showCatName val="0"/>
          <c:showSerName val="0"/>
          <c:showPercent val="0"/>
          <c:showBubbleSize val="0"/>
        </c:dLbls>
        <c:gapWidth val="219"/>
        <c:overlap val="-27"/>
        <c:axId val="1426509967"/>
        <c:axId val="1532643103"/>
      </c:barChart>
      <c:catAx>
        <c:axId val="142650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43103"/>
        <c:crosses val="autoZero"/>
        <c:auto val="1"/>
        <c:lblAlgn val="ctr"/>
        <c:lblOffset val="100"/>
        <c:noMultiLvlLbl val="0"/>
      </c:catAx>
      <c:valAx>
        <c:axId val="153264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5099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average</a:t>
            </a:r>
            <a:r>
              <a:rPr lang="en-US" altLang="zh-CN" baseline="0"/>
              <a:t> running time</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(Sheet1!$C$7,Sheet1!$C$14,Sheet1!$C$21,Sheet1!$C$28,Sheet1!$C$35,Sheet1!$C$42)</c:f>
              <c:numCache>
                <c:formatCode>General</c:formatCode>
                <c:ptCount val="6"/>
                <c:pt idx="0">
                  <c:v>38.293265819549518</c:v>
                </c:pt>
                <c:pt idx="1">
                  <c:v>145.30217075347838</c:v>
                </c:pt>
                <c:pt idx="2">
                  <c:v>257.81556019783</c:v>
                </c:pt>
                <c:pt idx="3">
                  <c:v>301.51699976921066</c:v>
                </c:pt>
                <c:pt idx="4">
                  <c:v>719.05199923515124</c:v>
                </c:pt>
                <c:pt idx="5">
                  <c:v>691.1528983116134</c:v>
                </c:pt>
              </c:numCache>
            </c:numRef>
          </c:val>
          <c:extLst>
            <c:ext xmlns:c16="http://schemas.microsoft.com/office/drawing/2014/chart" uri="{C3380CC4-5D6E-409C-BE32-E72D297353CC}">
              <c16:uniqueId val="{00000000-BF13-4091-8DAC-E1D97BADA553}"/>
            </c:ext>
          </c:extLst>
        </c:ser>
        <c:dLbls>
          <c:showLegendKey val="0"/>
          <c:showVal val="0"/>
          <c:showCatName val="0"/>
          <c:showSerName val="0"/>
          <c:showPercent val="0"/>
          <c:showBubbleSize val="0"/>
        </c:dLbls>
        <c:gapWidth val="219"/>
        <c:overlap val="-27"/>
        <c:axId val="1566497583"/>
        <c:axId val="1532641023"/>
      </c:barChart>
      <c:catAx>
        <c:axId val="156649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41023"/>
        <c:crosses val="autoZero"/>
        <c:auto val="1"/>
        <c:lblAlgn val="ctr"/>
        <c:lblOffset val="100"/>
        <c:noMultiLvlLbl val="0"/>
      </c:catAx>
      <c:valAx>
        <c:axId val="1532641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497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total number of conflicts</a:t>
            </a:r>
            <a:endParaRPr lang="zh-CN"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(Sheet1!$F$7,Sheet1!$F$14,Sheet1!$F$21,Sheet1!$F$28,Sheet1!$F$35,Sheet1!$F$42)</c:f>
              <c:numCache>
                <c:formatCode>General</c:formatCode>
                <c:ptCount val="6"/>
                <c:pt idx="0">
                  <c:v>2307.6</c:v>
                </c:pt>
                <c:pt idx="1">
                  <c:v>6161.6</c:v>
                </c:pt>
                <c:pt idx="2">
                  <c:v>7020.2</c:v>
                </c:pt>
                <c:pt idx="3">
                  <c:v>11115.4</c:v>
                </c:pt>
                <c:pt idx="4">
                  <c:v>19876.8</c:v>
                </c:pt>
                <c:pt idx="5">
                  <c:v>37276</c:v>
                </c:pt>
              </c:numCache>
            </c:numRef>
          </c:val>
          <c:extLst>
            <c:ext xmlns:c16="http://schemas.microsoft.com/office/drawing/2014/chart" uri="{C3380CC4-5D6E-409C-BE32-E72D297353CC}">
              <c16:uniqueId val="{00000000-7446-4CAB-96BD-CDCAFE19FCE4}"/>
            </c:ext>
          </c:extLst>
        </c:ser>
        <c:dLbls>
          <c:showLegendKey val="0"/>
          <c:showVal val="0"/>
          <c:showCatName val="0"/>
          <c:showSerName val="0"/>
          <c:showPercent val="0"/>
          <c:showBubbleSize val="0"/>
        </c:dLbls>
        <c:gapWidth val="219"/>
        <c:overlap val="-27"/>
        <c:axId val="1562175135"/>
        <c:axId val="1532646847"/>
      </c:barChart>
      <c:catAx>
        <c:axId val="156217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646847"/>
        <c:crosses val="autoZero"/>
        <c:auto val="1"/>
        <c:lblAlgn val="ctr"/>
        <c:lblOffset val="100"/>
        <c:noMultiLvlLbl val="0"/>
      </c:catAx>
      <c:valAx>
        <c:axId val="153264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175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43</xdr:row>
      <xdr:rowOff>4762</xdr:rowOff>
    </xdr:from>
    <xdr:to>
      <xdr:col>3</xdr:col>
      <xdr:colOff>800100</xdr:colOff>
      <xdr:row>57</xdr:row>
      <xdr:rowOff>80962</xdr:rowOff>
    </xdr:to>
    <xdr:graphicFrame macro="">
      <xdr:nvGraphicFramePr>
        <xdr:cNvPr id="4" name="图表 3">
          <a:extLst>
            <a:ext uri="{FF2B5EF4-FFF2-40B4-BE49-F238E27FC236}">
              <a16:creationId xmlns:a16="http://schemas.microsoft.com/office/drawing/2014/main" id="{17838AF7-4490-4357-8A10-B974608B4B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43</xdr:row>
      <xdr:rowOff>4762</xdr:rowOff>
    </xdr:from>
    <xdr:to>
      <xdr:col>6</xdr:col>
      <xdr:colOff>1552575</xdr:colOff>
      <xdr:row>57</xdr:row>
      <xdr:rowOff>80962</xdr:rowOff>
    </xdr:to>
    <xdr:graphicFrame macro="">
      <xdr:nvGraphicFramePr>
        <xdr:cNvPr id="5" name="图表 4">
          <a:extLst>
            <a:ext uri="{FF2B5EF4-FFF2-40B4-BE49-F238E27FC236}">
              <a16:creationId xmlns:a16="http://schemas.microsoft.com/office/drawing/2014/main" id="{D7656851-417D-4A9F-9C6A-5963CB4A7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57</xdr:row>
      <xdr:rowOff>185737</xdr:rowOff>
    </xdr:from>
    <xdr:to>
      <xdr:col>3</xdr:col>
      <xdr:colOff>800100</xdr:colOff>
      <xdr:row>72</xdr:row>
      <xdr:rowOff>71437</xdr:rowOff>
    </xdr:to>
    <xdr:graphicFrame macro="">
      <xdr:nvGraphicFramePr>
        <xdr:cNvPr id="6" name="图表 5">
          <a:extLst>
            <a:ext uri="{FF2B5EF4-FFF2-40B4-BE49-F238E27FC236}">
              <a16:creationId xmlns:a16="http://schemas.microsoft.com/office/drawing/2014/main" id="{09E2A065-458D-44E1-9C2A-5B2319CBD5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2_q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7">
          <cell r="B7">
            <v>3</v>
          </cell>
          <cell r="C7">
            <v>4.0622806549072236E-2</v>
          </cell>
        </row>
        <row r="14">
          <cell r="B14">
            <v>4</v>
          </cell>
          <cell r="C14">
            <v>8.7707901000976279E-2</v>
          </cell>
        </row>
        <row r="21">
          <cell r="B21">
            <v>4.8</v>
          </cell>
          <cell r="C21">
            <v>0.14371714591979917</v>
          </cell>
        </row>
        <row r="28">
          <cell r="B28">
            <v>6</v>
          </cell>
          <cell r="C28">
            <v>0.61694126129150351</v>
          </cell>
        </row>
        <row r="35">
          <cell r="B35">
            <v>7.2</v>
          </cell>
          <cell r="C35">
            <v>6.249204730987536</v>
          </cell>
        </row>
        <row r="42">
          <cell r="B42">
            <v>8.8000000000000007</v>
          </cell>
          <cell r="C42">
            <v>435.47123670577957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tabSelected="1" topLeftCell="C40" workbookViewId="0">
      <selection activeCell="E63" sqref="E63:J63"/>
    </sheetView>
  </sheetViews>
  <sheetFormatPr defaultRowHeight="15" x14ac:dyDescent="0.25"/>
  <cols>
    <col min="1" max="1" width="14.140625" customWidth="1"/>
    <col min="2" max="2" width="25.85546875" customWidth="1"/>
    <col min="3" max="3" width="16.5703125" customWidth="1"/>
    <col min="4" max="4" width="19.5703125" customWidth="1"/>
    <col min="5" max="5" width="21.5703125" customWidth="1"/>
    <col min="6" max="6" width="23.7109375" bestFit="1" customWidth="1"/>
    <col min="7" max="7" width="26.28515625" customWidth="1"/>
    <col min="8" max="8" width="17.28515625" customWidth="1"/>
  </cols>
  <sheetData>
    <row r="1" spans="1:6" x14ac:dyDescent="0.25">
      <c r="B1" t="s">
        <v>0</v>
      </c>
      <c r="C1" t="s">
        <v>1</v>
      </c>
      <c r="D1" t="s">
        <v>2</v>
      </c>
      <c r="E1" t="s">
        <v>3</v>
      </c>
      <c r="F1" t="s">
        <v>14</v>
      </c>
    </row>
    <row r="2" spans="1:6" x14ac:dyDescent="0.25">
      <c r="A2" s="5" t="s">
        <v>4</v>
      </c>
      <c r="B2">
        <v>7</v>
      </c>
      <c r="C2">
        <v>9.9550838470458896</v>
      </c>
      <c r="D2">
        <v>138</v>
      </c>
      <c r="E2">
        <v>0</v>
      </c>
      <c r="F2">
        <v>1267</v>
      </c>
    </row>
    <row r="3" spans="1:6" x14ac:dyDescent="0.25">
      <c r="A3" s="5"/>
      <c r="B3">
        <v>6</v>
      </c>
      <c r="C3">
        <v>25.5526330471038</v>
      </c>
      <c r="D3">
        <v>155</v>
      </c>
      <c r="E3">
        <v>0</v>
      </c>
      <c r="F3">
        <v>1429</v>
      </c>
    </row>
    <row r="4" spans="1:6" x14ac:dyDescent="0.25">
      <c r="A4" s="5"/>
      <c r="B4">
        <v>6</v>
      </c>
      <c r="C4">
        <v>16.4534752368927</v>
      </c>
      <c r="D4">
        <v>143</v>
      </c>
      <c r="E4">
        <v>0</v>
      </c>
      <c r="F4">
        <v>1148</v>
      </c>
    </row>
    <row r="5" spans="1:6" x14ac:dyDescent="0.25">
      <c r="A5" s="5"/>
      <c r="B5">
        <v>6</v>
      </c>
      <c r="C5">
        <v>53.619414806365903</v>
      </c>
      <c r="D5">
        <v>224</v>
      </c>
      <c r="E5">
        <v>0</v>
      </c>
      <c r="F5">
        <v>3120</v>
      </c>
    </row>
    <row r="6" spans="1:6" x14ac:dyDescent="0.25">
      <c r="A6" s="5"/>
      <c r="B6">
        <v>7</v>
      </c>
      <c r="C6">
        <v>85.885722160339299</v>
      </c>
      <c r="D6">
        <v>284</v>
      </c>
      <c r="E6">
        <v>0</v>
      </c>
      <c r="F6">
        <v>4574</v>
      </c>
    </row>
    <row r="7" spans="1:6" s="1" customFormat="1" x14ac:dyDescent="0.25">
      <c r="A7" s="1" t="s">
        <v>5</v>
      </c>
      <c r="B7" s="1">
        <f t="shared" ref="B7:F7" si="0">AVERAGE(B2:B6)</f>
        <v>6.4</v>
      </c>
      <c r="C7" s="1">
        <f t="shared" si="0"/>
        <v>38.293265819549518</v>
      </c>
      <c r="D7" s="1">
        <f t="shared" si="0"/>
        <v>188.8</v>
      </c>
      <c r="E7" s="1">
        <f t="shared" si="0"/>
        <v>0</v>
      </c>
      <c r="F7" s="1">
        <f t="shared" si="0"/>
        <v>2307.6</v>
      </c>
    </row>
    <row r="9" spans="1:6" x14ac:dyDescent="0.25">
      <c r="A9" s="5" t="s">
        <v>6</v>
      </c>
      <c r="B9">
        <v>9</v>
      </c>
      <c r="C9">
        <v>116.154303789138</v>
      </c>
      <c r="D9">
        <v>206</v>
      </c>
      <c r="E9">
        <v>0</v>
      </c>
      <c r="F9">
        <v>4355</v>
      </c>
    </row>
    <row r="10" spans="1:6" x14ac:dyDescent="0.25">
      <c r="A10" s="5"/>
      <c r="B10">
        <v>9</v>
      </c>
      <c r="C10">
        <v>201.376535892486</v>
      </c>
      <c r="D10">
        <v>415</v>
      </c>
      <c r="E10">
        <v>0</v>
      </c>
      <c r="F10">
        <v>12764</v>
      </c>
    </row>
    <row r="11" spans="1:6" x14ac:dyDescent="0.25">
      <c r="A11" s="5"/>
      <c r="B11">
        <v>9</v>
      </c>
      <c r="C11">
        <v>154.14054989814699</v>
      </c>
      <c r="D11">
        <v>255</v>
      </c>
      <c r="E11">
        <v>0</v>
      </c>
      <c r="F11">
        <v>6283</v>
      </c>
    </row>
    <row r="12" spans="1:6" x14ac:dyDescent="0.25">
      <c r="A12" s="5"/>
      <c r="B12">
        <v>9</v>
      </c>
      <c r="C12">
        <v>113.15533041953999</v>
      </c>
      <c r="D12">
        <v>161</v>
      </c>
      <c r="E12">
        <v>0</v>
      </c>
      <c r="F12">
        <v>3052</v>
      </c>
    </row>
    <row r="13" spans="1:6" x14ac:dyDescent="0.25">
      <c r="A13" s="5"/>
      <c r="B13">
        <v>9</v>
      </c>
      <c r="C13">
        <v>141.68413376808101</v>
      </c>
      <c r="D13">
        <v>206</v>
      </c>
      <c r="E13">
        <v>0</v>
      </c>
      <c r="F13">
        <v>4354</v>
      </c>
    </row>
    <row r="14" spans="1:6" s="1" customFormat="1" x14ac:dyDescent="0.25">
      <c r="A14" s="1" t="s">
        <v>5</v>
      </c>
      <c r="B14" s="1">
        <f t="shared" ref="B14:F14" si="1">AVERAGE(B9:B13)</f>
        <v>9</v>
      </c>
      <c r="C14" s="1">
        <f t="shared" si="1"/>
        <v>145.30217075347838</v>
      </c>
      <c r="D14" s="1">
        <f t="shared" si="1"/>
        <v>248.6</v>
      </c>
      <c r="E14" s="1">
        <v>0</v>
      </c>
      <c r="F14" s="1">
        <f t="shared" si="1"/>
        <v>6161.6</v>
      </c>
    </row>
    <row r="16" spans="1:6" x14ac:dyDescent="0.25">
      <c r="A16" s="5" t="s">
        <v>7</v>
      </c>
      <c r="B16">
        <v>12</v>
      </c>
      <c r="C16">
        <v>222.378713607788</v>
      </c>
      <c r="D16">
        <v>221</v>
      </c>
      <c r="E16">
        <v>0</v>
      </c>
      <c r="F16">
        <v>6798</v>
      </c>
    </row>
    <row r="17" spans="1:6" x14ac:dyDescent="0.25">
      <c r="A17" s="5"/>
      <c r="B17">
        <v>12</v>
      </c>
      <c r="C17">
        <v>149.54865455627399</v>
      </c>
      <c r="D17">
        <v>187</v>
      </c>
      <c r="E17">
        <v>0</v>
      </c>
      <c r="F17">
        <v>5587</v>
      </c>
    </row>
    <row r="18" spans="1:6" x14ac:dyDescent="0.25">
      <c r="A18" s="5"/>
      <c r="B18">
        <v>11</v>
      </c>
      <c r="C18">
        <v>504.44430637359602</v>
      </c>
      <c r="D18">
        <v>213</v>
      </c>
      <c r="E18">
        <v>0</v>
      </c>
      <c r="F18">
        <v>6355</v>
      </c>
    </row>
    <row r="19" spans="1:6" x14ac:dyDescent="0.25">
      <c r="A19" s="5"/>
      <c r="B19">
        <v>12</v>
      </c>
      <c r="C19">
        <v>205.01879811286901</v>
      </c>
      <c r="D19">
        <v>269</v>
      </c>
      <c r="E19">
        <v>0</v>
      </c>
      <c r="F19">
        <v>8176</v>
      </c>
    </row>
    <row r="20" spans="1:6" x14ac:dyDescent="0.25">
      <c r="A20" s="5"/>
      <c r="B20">
        <v>12</v>
      </c>
      <c r="C20">
        <v>207.68732833862299</v>
      </c>
      <c r="D20">
        <v>236</v>
      </c>
      <c r="E20">
        <v>0</v>
      </c>
      <c r="F20">
        <v>8185</v>
      </c>
    </row>
    <row r="21" spans="1:6" s="1" customFormat="1" x14ac:dyDescent="0.25">
      <c r="A21" s="1" t="s">
        <v>5</v>
      </c>
      <c r="B21" s="1">
        <f t="shared" ref="B21:F21" si="2">AVERAGE(B16:B20)</f>
        <v>11.8</v>
      </c>
      <c r="C21" s="1">
        <f t="shared" si="2"/>
        <v>257.81556019783</v>
      </c>
      <c r="D21" s="1">
        <f t="shared" si="2"/>
        <v>225.2</v>
      </c>
      <c r="E21" s="1">
        <f t="shared" si="2"/>
        <v>0</v>
      </c>
      <c r="F21" s="1">
        <f t="shared" si="2"/>
        <v>7020.2</v>
      </c>
    </row>
    <row r="23" spans="1:6" x14ac:dyDescent="0.25">
      <c r="A23" s="5" t="s">
        <v>8</v>
      </c>
      <c r="B23">
        <v>16</v>
      </c>
      <c r="C23">
        <v>134.51171636581401</v>
      </c>
      <c r="D23">
        <v>212</v>
      </c>
      <c r="E23">
        <v>0</v>
      </c>
      <c r="F23">
        <v>8176</v>
      </c>
    </row>
    <row r="24" spans="1:6" x14ac:dyDescent="0.25">
      <c r="A24" s="5"/>
      <c r="B24">
        <v>15</v>
      </c>
      <c r="C24">
        <v>296.491460323333</v>
      </c>
      <c r="D24">
        <v>289</v>
      </c>
      <c r="E24">
        <v>0</v>
      </c>
      <c r="F24">
        <v>12859</v>
      </c>
    </row>
    <row r="25" spans="1:6" x14ac:dyDescent="0.25">
      <c r="A25" s="5"/>
      <c r="B25">
        <v>15</v>
      </c>
      <c r="C25">
        <v>441.19179534912098</v>
      </c>
      <c r="D25">
        <v>252</v>
      </c>
      <c r="E25">
        <v>0</v>
      </c>
      <c r="F25">
        <v>10385</v>
      </c>
    </row>
    <row r="26" spans="1:6" x14ac:dyDescent="0.25">
      <c r="A26" s="5"/>
      <c r="B26">
        <v>15</v>
      </c>
      <c r="C26">
        <v>378.42037844657898</v>
      </c>
      <c r="D26">
        <v>297</v>
      </c>
      <c r="E26">
        <v>0</v>
      </c>
      <c r="F26">
        <v>13050</v>
      </c>
    </row>
    <row r="27" spans="1:6" x14ac:dyDescent="0.25">
      <c r="A27" s="5"/>
      <c r="B27">
        <v>15</v>
      </c>
      <c r="C27">
        <v>256.969648361206</v>
      </c>
      <c r="D27">
        <v>271</v>
      </c>
      <c r="E27">
        <v>0</v>
      </c>
      <c r="F27">
        <v>11107</v>
      </c>
    </row>
    <row r="28" spans="1:6" s="1" customFormat="1" x14ac:dyDescent="0.25">
      <c r="A28" s="1" t="s">
        <v>5</v>
      </c>
      <c r="B28" s="1">
        <f t="shared" ref="B28:F28" si="3">AVERAGE(B23:B27)</f>
        <v>15.2</v>
      </c>
      <c r="C28" s="1">
        <f t="shared" si="3"/>
        <v>301.51699976921066</v>
      </c>
      <c r="D28" s="1">
        <f t="shared" si="3"/>
        <v>264.2</v>
      </c>
      <c r="E28" s="1">
        <f t="shared" si="3"/>
        <v>0</v>
      </c>
      <c r="F28" s="1">
        <f t="shared" si="3"/>
        <v>11115.4</v>
      </c>
    </row>
    <row r="30" spans="1:6" x14ac:dyDescent="0.25">
      <c r="A30" s="5" t="s">
        <v>9</v>
      </c>
      <c r="B30">
        <v>18</v>
      </c>
      <c r="C30">
        <v>997.84025478363003</v>
      </c>
      <c r="D30">
        <v>483</v>
      </c>
      <c r="E30">
        <v>0</v>
      </c>
      <c r="F30">
        <v>28169</v>
      </c>
    </row>
    <row r="31" spans="1:6" x14ac:dyDescent="0.25">
      <c r="A31" s="5"/>
      <c r="B31">
        <v>20</v>
      </c>
      <c r="C31">
        <v>185.96832942962601</v>
      </c>
      <c r="D31">
        <v>188</v>
      </c>
      <c r="E31">
        <v>0</v>
      </c>
      <c r="F31">
        <v>8238</v>
      </c>
    </row>
    <row r="32" spans="1:6" x14ac:dyDescent="0.25">
      <c r="A32" s="5"/>
      <c r="B32">
        <v>19</v>
      </c>
      <c r="C32">
        <v>368.772933006286</v>
      </c>
      <c r="D32">
        <v>169</v>
      </c>
      <c r="E32">
        <v>0</v>
      </c>
      <c r="F32">
        <v>7258</v>
      </c>
    </row>
    <row r="33" spans="1:6" x14ac:dyDescent="0.25">
      <c r="A33" s="5"/>
      <c r="B33">
        <v>18</v>
      </c>
      <c r="C33">
        <v>608.72562551498402</v>
      </c>
      <c r="D33">
        <v>341</v>
      </c>
      <c r="E33">
        <v>0</v>
      </c>
      <c r="F33">
        <v>17950</v>
      </c>
    </row>
    <row r="34" spans="1:6" x14ac:dyDescent="0.25">
      <c r="A34" s="5"/>
      <c r="B34">
        <v>18</v>
      </c>
      <c r="C34">
        <v>1433.95285344123</v>
      </c>
      <c r="D34">
        <v>590</v>
      </c>
      <c r="E34">
        <v>0</v>
      </c>
      <c r="F34">
        <v>37769</v>
      </c>
    </row>
    <row r="35" spans="1:6" s="1" customFormat="1" x14ac:dyDescent="0.25">
      <c r="A35" s="1" t="s">
        <v>5</v>
      </c>
      <c r="B35" s="1">
        <f t="shared" ref="B35:F35" si="4">AVERAGE(B30:B34)</f>
        <v>18.600000000000001</v>
      </c>
      <c r="C35" s="1">
        <f t="shared" si="4"/>
        <v>719.05199923515124</v>
      </c>
      <c r="D35" s="1">
        <f t="shared" si="4"/>
        <v>354.2</v>
      </c>
      <c r="E35" s="1">
        <f t="shared" si="4"/>
        <v>0</v>
      </c>
      <c r="F35" s="1">
        <f t="shared" si="4"/>
        <v>19876.8</v>
      </c>
    </row>
    <row r="37" spans="1:6" x14ac:dyDescent="0.25">
      <c r="A37" s="5" t="s">
        <v>10</v>
      </c>
      <c r="B37">
        <v>22</v>
      </c>
      <c r="C37">
        <v>288.57798266410799</v>
      </c>
      <c r="D37">
        <v>181</v>
      </c>
      <c r="E37">
        <v>0</v>
      </c>
      <c r="F37">
        <v>9029</v>
      </c>
    </row>
    <row r="38" spans="1:6" x14ac:dyDescent="0.25">
      <c r="A38" s="5"/>
      <c r="B38">
        <v>23</v>
      </c>
      <c r="C38">
        <v>325.475611448287</v>
      </c>
      <c r="D38">
        <v>253</v>
      </c>
      <c r="E38">
        <v>0</v>
      </c>
      <c r="F38">
        <v>14596</v>
      </c>
    </row>
    <row r="39" spans="1:6" x14ac:dyDescent="0.25">
      <c r="A39" s="5"/>
      <c r="B39">
        <v>22</v>
      </c>
      <c r="C39">
        <v>548.77534270286503</v>
      </c>
      <c r="D39">
        <v>639</v>
      </c>
      <c r="E39">
        <v>0</v>
      </c>
      <c r="F39" s="2">
        <v>42868</v>
      </c>
    </row>
    <row r="40" spans="1:6" x14ac:dyDescent="0.25">
      <c r="A40" s="5"/>
      <c r="B40">
        <v>22</v>
      </c>
      <c r="C40">
        <v>552.01225447654701</v>
      </c>
      <c r="D40">
        <v>982</v>
      </c>
      <c r="E40">
        <v>0</v>
      </c>
      <c r="F40">
        <v>66446</v>
      </c>
    </row>
    <row r="41" spans="1:6" x14ac:dyDescent="0.25">
      <c r="A41" s="5"/>
      <c r="B41">
        <v>21</v>
      </c>
      <c r="C41">
        <v>1740.92330026626</v>
      </c>
      <c r="D41">
        <v>740</v>
      </c>
      <c r="E41">
        <v>0</v>
      </c>
      <c r="F41">
        <v>53441</v>
      </c>
    </row>
    <row r="42" spans="1:6" s="1" customFormat="1" x14ac:dyDescent="0.25">
      <c r="A42" s="1" t="s">
        <v>5</v>
      </c>
      <c r="B42" s="1">
        <f t="shared" ref="B42:F42" si="5">AVERAGE(B37:B41)</f>
        <v>22</v>
      </c>
      <c r="C42" s="1">
        <f t="shared" si="5"/>
        <v>691.1528983116134</v>
      </c>
      <c r="D42" s="1">
        <f t="shared" si="5"/>
        <v>559</v>
      </c>
      <c r="E42" s="1">
        <f t="shared" si="5"/>
        <v>0</v>
      </c>
      <c r="F42" s="1">
        <f t="shared" si="5"/>
        <v>37276</v>
      </c>
    </row>
    <row r="59" spans="5:12" x14ac:dyDescent="0.25">
      <c r="E59" s="6" t="s">
        <v>15</v>
      </c>
      <c r="F59" s="6"/>
      <c r="G59" s="6"/>
      <c r="H59" s="6"/>
      <c r="I59" s="6"/>
      <c r="J59" s="3"/>
      <c r="K59" s="3"/>
      <c r="L59" s="3"/>
    </row>
    <row r="60" spans="5:12" x14ac:dyDescent="0.25">
      <c r="E60" s="5" t="s">
        <v>16</v>
      </c>
      <c r="F60" s="5"/>
      <c r="G60" s="5"/>
      <c r="H60" s="5"/>
      <c r="I60" s="5"/>
      <c r="J60" s="5"/>
    </row>
    <row r="61" spans="5:12" x14ac:dyDescent="0.25">
      <c r="E61" s="5" t="s">
        <v>17</v>
      </c>
      <c r="F61" s="5"/>
      <c r="G61" s="5"/>
      <c r="H61" s="5"/>
      <c r="I61" s="5"/>
      <c r="J61" s="5"/>
    </row>
    <row r="62" spans="5:12" x14ac:dyDescent="0.25">
      <c r="E62" s="5" t="s">
        <v>18</v>
      </c>
      <c r="F62" s="5"/>
      <c r="G62" s="5"/>
      <c r="H62" s="5"/>
      <c r="I62" s="5"/>
      <c r="J62" s="5"/>
    </row>
    <row r="63" spans="5:12" x14ac:dyDescent="0.25">
      <c r="E63" s="5" t="s">
        <v>19</v>
      </c>
      <c r="F63" s="5"/>
      <c r="G63" s="5"/>
      <c r="H63" s="5"/>
      <c r="I63" s="5"/>
      <c r="J63" s="5"/>
    </row>
    <row r="89" spans="1:7" x14ac:dyDescent="0.25">
      <c r="A89" t="s">
        <v>11</v>
      </c>
    </row>
    <row r="90" spans="1:7" x14ac:dyDescent="0.25">
      <c r="A90" t="s">
        <v>12</v>
      </c>
    </row>
    <row r="91" spans="1:7" x14ac:dyDescent="0.25">
      <c r="A91" t="s">
        <v>13</v>
      </c>
    </row>
    <row r="92" spans="1:7" x14ac:dyDescent="0.25">
      <c r="A92" s="4"/>
      <c r="B92" s="4"/>
      <c r="C92" s="4"/>
      <c r="D92" s="4"/>
      <c r="E92" s="4"/>
      <c r="F92" s="4"/>
      <c r="G92" s="4"/>
    </row>
  </sheetData>
  <mergeCells count="11">
    <mergeCell ref="A92:G92"/>
    <mergeCell ref="A2:A6"/>
    <mergeCell ref="A9:A13"/>
    <mergeCell ref="A16:A20"/>
    <mergeCell ref="A23:A27"/>
    <mergeCell ref="A30:A34"/>
    <mergeCell ref="A37:A41"/>
    <mergeCell ref="E60:J60"/>
    <mergeCell ref="E61:J61"/>
    <mergeCell ref="E62:J62"/>
    <mergeCell ref="E63:J63"/>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c:creator>
  <cp:lastModifiedBy>lu</cp:lastModifiedBy>
  <dcterms:created xsi:type="dcterms:W3CDTF">2015-06-05T18:19:34Z</dcterms:created>
  <dcterms:modified xsi:type="dcterms:W3CDTF">2020-06-16T06:57:13Z</dcterms:modified>
</cp:coreProperties>
</file>