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3060" yWindow="0" windowWidth="25600" windowHeight="16060" tabRatio="500"/>
  </bookViews>
  <sheets>
    <sheet name="2035_ALT1_00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C23" i="1"/>
  <c r="C24" i="1"/>
  <c r="C25" i="1"/>
  <c r="C26" i="1"/>
  <c r="C22" i="1"/>
  <c r="H16" i="1"/>
  <c r="H17" i="1"/>
  <c r="H18" i="1"/>
  <c r="H19" i="1"/>
  <c r="H15" i="1"/>
  <c r="G16" i="1"/>
  <c r="G17" i="1"/>
  <c r="G18" i="1"/>
  <c r="G19" i="1"/>
  <c r="G15" i="1"/>
  <c r="F16" i="1"/>
  <c r="F17" i="1"/>
  <c r="F18" i="1"/>
  <c r="F19" i="1"/>
  <c r="F15" i="1"/>
  <c r="E16" i="1"/>
  <c r="E17" i="1"/>
  <c r="E18" i="1"/>
  <c r="E19" i="1"/>
  <c r="E15" i="1"/>
  <c r="I17" i="1"/>
  <c r="I16" i="1"/>
  <c r="J16" i="1"/>
  <c r="D16" i="1"/>
  <c r="C16" i="1"/>
  <c r="C17" i="1"/>
  <c r="C18" i="1"/>
  <c r="C19" i="1"/>
  <c r="D17" i="1"/>
  <c r="D18" i="1"/>
  <c r="D19" i="1"/>
  <c r="D15" i="1"/>
  <c r="C15" i="1"/>
  <c r="J15" i="1"/>
  <c r="J17" i="1"/>
  <c r="J18" i="1"/>
  <c r="J19" i="1"/>
  <c r="I18" i="1"/>
  <c r="I19" i="1"/>
  <c r="I15" i="1"/>
</calcChain>
</file>

<file path=xl/sharedStrings.xml><?xml version="1.0" encoding="utf-8"?>
<sst xmlns="http://schemas.openxmlformats.org/spreadsheetml/2006/main" count="87" uniqueCount="56">
  <si>
    <t>FREQ[1]</t>
  </si>
  <si>
    <t>FREQ[2]</t>
  </si>
  <si>
    <t>FREQ[3]</t>
  </si>
  <si>
    <t>FREQ[4]</t>
  </si>
  <si>
    <t>FREQ[5]</t>
  </si>
  <si>
    <t>ORANGE</t>
  </si>
  <si>
    <t>ORANGE1</t>
  </si>
  <si>
    <t>RED</t>
  </si>
  <si>
    <t>YELLOW</t>
  </si>
  <si>
    <t>YELLOW1A</t>
  </si>
  <si>
    <t>YELLOW1B</t>
  </si>
  <si>
    <t>ONEWAY</t>
  </si>
  <si>
    <t>N</t>
  </si>
  <si>
    <t>Y</t>
  </si>
  <si>
    <t>YELLOW2</t>
  </si>
  <si>
    <t>YELLOW3</t>
  </si>
  <si>
    <t>BLUE1</t>
  </si>
  <si>
    <t>BLUE</t>
  </si>
  <si>
    <t>GREEN</t>
  </si>
  <si>
    <t>GREEN1</t>
  </si>
  <si>
    <t>GREEN2</t>
  </si>
  <si>
    <t>GREEN4</t>
  </si>
  <si>
    <t>GREEN5</t>
  </si>
  <si>
    <t>OAKCON</t>
  </si>
  <si>
    <t>EBART</t>
  </si>
  <si>
    <t>Richmond - Bayfair</t>
  </si>
  <si>
    <t>Millbrae - SFO - PittsburgBayPoint</t>
  </si>
  <si>
    <t>DalyCity - PittsburgBaypoint</t>
  </si>
  <si>
    <t>SFO - PittsburgBaypoint</t>
  </si>
  <si>
    <t>DalyCity - Dublin/Pleasanton</t>
  </si>
  <si>
    <t>Bayfair - Dublin/Pleasanton</t>
  </si>
  <si>
    <t>UnionCity-SantaClara-EARLYAMPEAK</t>
  </si>
  <si>
    <t>Richmond - SantaClara</t>
  </si>
  <si>
    <t>Bayfair - SantaClara</t>
  </si>
  <si>
    <t>Train Per Hour</t>
  </si>
  <si>
    <t>WB</t>
  </si>
  <si>
    <t>EB</t>
  </si>
  <si>
    <t>EA</t>
  </si>
  <si>
    <t>AM</t>
  </si>
  <si>
    <t>MD</t>
  </si>
  <si>
    <t>PM</t>
  </si>
  <si>
    <t>EV</t>
  </si>
  <si>
    <t>NB</t>
  </si>
  <si>
    <t>SB</t>
  </si>
  <si>
    <t>Bay Fair</t>
  </si>
  <si>
    <t>Section Line</t>
  </si>
  <si>
    <t>New Crossing</t>
  </si>
  <si>
    <t>MacArthur</t>
  </si>
  <si>
    <t>Millbrae - Fillmore</t>
  </si>
  <si>
    <t>Fillmore - StaClara</t>
  </si>
  <si>
    <t>South Hayward - Fillmore- WB</t>
  </si>
  <si>
    <t>Fillmore - South Hayward - EB</t>
  </si>
  <si>
    <t>Existing Crossing</t>
  </si>
  <si>
    <t>SFO-Pleasant Hill EB</t>
  </si>
  <si>
    <t>Pleasant Hill-SFO WB</t>
  </si>
  <si>
    <t>CROSSING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</si>
</sst>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B1" workbookViewId="0">
      <selection activeCell="B20" sqref="B20"/>
    </sheetView>
  </sheetViews>
  <sheetFormatPr baseColWidth="10" defaultColWidth="10.83203125" defaultRowHeight="15" x14ac:dyDescent="0"/>
  <cols>
    <col min="1" max="1" width="10.83203125" style="1"/>
    <col min="2" max="2" width="15.6640625" style="1" customWidth="1"/>
    <col min="3" max="3" width="17.6640625" style="1" customWidth="1"/>
    <col min="4" max="4" width="12.83203125" style="1" customWidth="1"/>
    <col min="5" max="5" width="16.6640625" style="1" bestFit="1" customWidth="1"/>
    <col min="6" max="6" width="19.33203125" style="1" customWidth="1"/>
    <col min="7" max="7" width="16.33203125" style="1" customWidth="1"/>
    <col min="8" max="8" width="15.83203125" style="1" bestFit="1" customWidth="1"/>
    <col min="9" max="9" width="20.1640625" style="1" customWidth="1"/>
    <col min="10" max="10" width="15.5" style="1" customWidth="1"/>
    <col min="11" max="11" width="17.6640625" style="1" customWidth="1"/>
    <col min="12" max="12" width="16.5" style="1" customWidth="1"/>
    <col min="13" max="13" width="12.5" style="1" customWidth="1"/>
    <col min="14" max="14" width="15.83203125" style="1" customWidth="1"/>
    <col min="15" max="15" width="16.1640625" style="1" customWidth="1"/>
    <col min="16" max="16" width="18.1640625" style="1" customWidth="1"/>
    <col min="17" max="17" width="14.5" style="1" customWidth="1"/>
    <col min="18" max="18" width="12.1640625" style="1" customWidth="1"/>
    <col min="19" max="19" width="11.6640625" style="1" customWidth="1"/>
    <col min="20" max="16384" width="10.83203125" style="1"/>
  </cols>
  <sheetData>
    <row r="1" spans="1:19" s="5" customFormat="1">
      <c r="C1" s="16" t="s">
        <v>7</v>
      </c>
      <c r="D1" s="17" t="s">
        <v>5</v>
      </c>
      <c r="E1" s="17" t="s">
        <v>6</v>
      </c>
      <c r="F1" s="18" t="s">
        <v>8</v>
      </c>
      <c r="G1" s="18" t="s">
        <v>9</v>
      </c>
      <c r="H1" s="18" t="s">
        <v>10</v>
      </c>
      <c r="I1" s="18" t="s">
        <v>14</v>
      </c>
      <c r="J1" s="18" t="s">
        <v>15</v>
      </c>
      <c r="K1" s="19" t="s">
        <v>17</v>
      </c>
      <c r="L1" s="19" t="s">
        <v>16</v>
      </c>
      <c r="M1" s="20" t="s">
        <v>18</v>
      </c>
      <c r="N1" s="20" t="s">
        <v>19</v>
      </c>
      <c r="O1" s="20" t="s">
        <v>20</v>
      </c>
      <c r="P1" s="20" t="s">
        <v>21</v>
      </c>
      <c r="Q1" s="20" t="s">
        <v>22</v>
      </c>
      <c r="R1" s="5" t="s">
        <v>23</v>
      </c>
      <c r="S1" s="5" t="s">
        <v>24</v>
      </c>
    </row>
    <row r="2" spans="1:19" s="2" customFormat="1" ht="47.25">
      <c r="C2" s="7" t="s">
        <v>48</v>
      </c>
      <c r="D2" s="9" t="s">
        <v>32</v>
      </c>
      <c r="E2" s="9" t="s">
        <v>25</v>
      </c>
      <c r="F2" s="11" t="s">
        <v>26</v>
      </c>
      <c r="G2" s="11" t="s">
        <v>53</v>
      </c>
      <c r="H2" s="11" t="s">
        <v>54</v>
      </c>
      <c r="I2" s="11" t="s">
        <v>27</v>
      </c>
      <c r="J2" s="11" t="s">
        <v>28</v>
      </c>
      <c r="K2" s="13" t="s">
        <v>29</v>
      </c>
      <c r="L2" s="13" t="s">
        <v>30</v>
      </c>
      <c r="M2" s="15" t="s">
        <v>49</v>
      </c>
      <c r="N2" s="15" t="s">
        <v>50</v>
      </c>
      <c r="O2" s="15" t="s">
        <v>51</v>
      </c>
      <c r="P2" s="15" t="s">
        <v>31</v>
      </c>
      <c r="Q2" s="15" t="s">
        <v>33</v>
      </c>
      <c r="R2" s="2" t="s">
        <v>23</v>
      </c>
      <c r="S2" s="2" t="s">
        <v>24</v>
      </c>
    </row>
    <row r="3" spans="1:19">
      <c r="A3" s="5"/>
      <c r="B3" s="5" t="s">
        <v>11</v>
      </c>
      <c r="C3" s="6" t="s">
        <v>12</v>
      </c>
      <c r="D3" s="8" t="s">
        <v>12</v>
      </c>
      <c r="E3" s="8" t="s">
        <v>12</v>
      </c>
      <c r="F3" s="10" t="s">
        <v>12</v>
      </c>
      <c r="G3" s="10" t="s">
        <v>13</v>
      </c>
      <c r="H3" s="10" t="s">
        <v>13</v>
      </c>
      <c r="I3" s="10" t="s">
        <v>12</v>
      </c>
      <c r="J3" s="10" t="s">
        <v>12</v>
      </c>
      <c r="K3" s="12" t="s">
        <v>12</v>
      </c>
      <c r="L3" s="12" t="s">
        <v>12</v>
      </c>
      <c r="M3" s="14" t="s">
        <v>12</v>
      </c>
      <c r="N3" s="14" t="s">
        <v>13</v>
      </c>
      <c r="O3" s="14" t="s">
        <v>13</v>
      </c>
      <c r="P3" s="14" t="s">
        <v>13</v>
      </c>
      <c r="Q3" s="14" t="s">
        <v>12</v>
      </c>
      <c r="R3" s="1" t="s">
        <v>12</v>
      </c>
      <c r="S3" s="1" t="s">
        <v>12</v>
      </c>
    </row>
    <row r="4" spans="1:19">
      <c r="A4" s="5" t="s">
        <v>37</v>
      </c>
      <c r="B4" s="5" t="s">
        <v>0</v>
      </c>
      <c r="C4" s="6">
        <v>10</v>
      </c>
      <c r="D4" s="8">
        <v>15</v>
      </c>
      <c r="E4" s="8">
        <v>0</v>
      </c>
      <c r="F4" s="10">
        <v>10</v>
      </c>
      <c r="G4" s="10">
        <v>10</v>
      </c>
      <c r="H4" s="10">
        <v>10</v>
      </c>
      <c r="I4" s="10">
        <v>0</v>
      </c>
      <c r="J4" s="10">
        <v>0</v>
      </c>
      <c r="K4" s="12">
        <v>10</v>
      </c>
      <c r="L4" s="12">
        <v>0</v>
      </c>
      <c r="M4" s="14">
        <v>7.5</v>
      </c>
      <c r="N4" s="14">
        <v>0</v>
      </c>
      <c r="O4" s="14">
        <v>0</v>
      </c>
      <c r="P4" s="14">
        <v>30</v>
      </c>
      <c r="Q4" s="14">
        <v>0</v>
      </c>
      <c r="R4" s="1">
        <v>20</v>
      </c>
      <c r="S4" s="1">
        <v>15</v>
      </c>
    </row>
    <row r="5" spans="1:19">
      <c r="A5" s="5" t="s">
        <v>38</v>
      </c>
      <c r="B5" s="5" t="s">
        <v>1</v>
      </c>
      <c r="C5" s="6">
        <v>7.5</v>
      </c>
      <c r="D5" s="8">
        <v>12</v>
      </c>
      <c r="E5" s="8">
        <v>0</v>
      </c>
      <c r="F5" s="10">
        <v>7.5</v>
      </c>
      <c r="G5" s="10">
        <v>7.5</v>
      </c>
      <c r="H5" s="10">
        <v>7.5</v>
      </c>
      <c r="I5" s="10">
        <v>60</v>
      </c>
      <c r="J5" s="10">
        <v>0</v>
      </c>
      <c r="K5" s="12">
        <v>7.5</v>
      </c>
      <c r="L5" s="12">
        <v>0</v>
      </c>
      <c r="M5" s="14">
        <v>6</v>
      </c>
      <c r="N5" s="14">
        <v>60</v>
      </c>
      <c r="O5" s="14">
        <v>60</v>
      </c>
      <c r="P5" s="14">
        <v>40</v>
      </c>
      <c r="Q5" s="14">
        <v>0</v>
      </c>
      <c r="R5" s="1">
        <v>10</v>
      </c>
      <c r="S5" s="1">
        <v>15</v>
      </c>
    </row>
    <row r="6" spans="1:19">
      <c r="A6" s="5" t="s">
        <v>39</v>
      </c>
      <c r="B6" s="5" t="s">
        <v>2</v>
      </c>
      <c r="C6" s="6">
        <v>10</v>
      </c>
      <c r="D6" s="8">
        <v>15</v>
      </c>
      <c r="E6" s="8">
        <v>0</v>
      </c>
      <c r="F6" s="10">
        <v>10</v>
      </c>
      <c r="G6" s="10">
        <v>10</v>
      </c>
      <c r="H6" s="10">
        <v>10</v>
      </c>
      <c r="I6" s="10">
        <v>0</v>
      </c>
      <c r="J6" s="10">
        <v>0</v>
      </c>
      <c r="K6" s="12">
        <v>10</v>
      </c>
      <c r="L6" s="12">
        <v>0</v>
      </c>
      <c r="M6" s="14">
        <v>7.5</v>
      </c>
      <c r="N6" s="14">
        <v>0</v>
      </c>
      <c r="O6" s="14">
        <v>0</v>
      </c>
      <c r="P6" s="14">
        <v>0</v>
      </c>
      <c r="Q6" s="14">
        <v>0</v>
      </c>
      <c r="R6" s="1">
        <v>5</v>
      </c>
      <c r="S6" s="1">
        <v>15</v>
      </c>
    </row>
    <row r="7" spans="1:19">
      <c r="A7" s="5" t="s">
        <v>40</v>
      </c>
      <c r="B7" s="5" t="s">
        <v>3</v>
      </c>
      <c r="C7" s="6">
        <v>7.5</v>
      </c>
      <c r="D7" s="8">
        <v>12</v>
      </c>
      <c r="E7" s="8">
        <v>0</v>
      </c>
      <c r="F7" s="10">
        <v>7.5</v>
      </c>
      <c r="G7" s="10">
        <v>7.5</v>
      </c>
      <c r="H7" s="10">
        <v>7.5</v>
      </c>
      <c r="I7" s="10">
        <v>60</v>
      </c>
      <c r="J7" s="10">
        <v>0</v>
      </c>
      <c r="K7" s="12">
        <v>7.5</v>
      </c>
      <c r="L7" s="12">
        <v>0</v>
      </c>
      <c r="M7" s="14">
        <v>6</v>
      </c>
      <c r="N7" s="14">
        <v>60</v>
      </c>
      <c r="O7" s="14">
        <v>60</v>
      </c>
      <c r="P7" s="14">
        <v>0</v>
      </c>
      <c r="Q7" s="14">
        <v>0</v>
      </c>
      <c r="R7" s="1">
        <v>5</v>
      </c>
      <c r="S7" s="1">
        <v>15</v>
      </c>
    </row>
    <row r="8" spans="1:19">
      <c r="A8" s="5" t="s">
        <v>41</v>
      </c>
      <c r="B8" s="5" t="s">
        <v>4</v>
      </c>
      <c r="C8" s="6">
        <v>12</v>
      </c>
      <c r="D8" s="8">
        <v>60</v>
      </c>
      <c r="E8" s="8">
        <v>12</v>
      </c>
      <c r="F8" s="10">
        <v>0</v>
      </c>
      <c r="G8" s="10">
        <v>0</v>
      </c>
      <c r="H8" s="10">
        <v>0</v>
      </c>
      <c r="I8" s="10">
        <v>0</v>
      </c>
      <c r="J8" s="10">
        <v>12</v>
      </c>
      <c r="K8" s="12">
        <v>60</v>
      </c>
      <c r="L8" s="12">
        <v>15</v>
      </c>
      <c r="M8" s="14">
        <v>60</v>
      </c>
      <c r="N8" s="14">
        <v>0</v>
      </c>
      <c r="O8" s="14">
        <v>0</v>
      </c>
      <c r="P8" s="14">
        <v>0</v>
      </c>
      <c r="Q8" s="14">
        <v>15</v>
      </c>
      <c r="R8" s="1">
        <v>20</v>
      </c>
      <c r="S8" s="1">
        <v>20</v>
      </c>
    </row>
    <row r="9" spans="1:19">
      <c r="A9" s="5"/>
      <c r="B9" s="5"/>
    </row>
    <row r="10" spans="1:19">
      <c r="A10" s="5"/>
      <c r="B10" s="5"/>
    </row>
    <row r="11" spans="1:19">
      <c r="A11" s="5"/>
      <c r="B11" s="5"/>
    </row>
    <row r="12" spans="1:19">
      <c r="A12" s="5"/>
      <c r="B12" s="5"/>
      <c r="C12" s="4" t="s">
        <v>34</v>
      </c>
      <c r="D12" s="3"/>
      <c r="E12" s="3"/>
      <c r="F12" s="3"/>
      <c r="G12" s="3"/>
      <c r="H12" s="3"/>
    </row>
    <row r="13" spans="1:19">
      <c r="A13" s="5"/>
      <c r="B13" s="5" t="s">
        <v>45</v>
      </c>
      <c r="C13" s="4" t="s">
        <v>46</v>
      </c>
      <c r="D13" s="4"/>
      <c r="E13" s="4" t="s">
        <v>52</v>
      </c>
      <c r="F13" s="4"/>
      <c r="G13" s="4" t="s">
        <v>47</v>
      </c>
      <c r="H13" s="4"/>
      <c r="I13" s="4" t="s">
        <v>44</v>
      </c>
      <c r="J13" s="4"/>
    </row>
    <row r="14" spans="1:19">
      <c r="A14" s="5"/>
      <c r="B14" s="5"/>
      <c r="C14" s="1" t="s">
        <v>35</v>
      </c>
      <c r="D14" s="1" t="s">
        <v>36</v>
      </c>
      <c r="E14" s="1" t="s">
        <v>35</v>
      </c>
      <c r="F14" s="1" t="s">
        <v>36</v>
      </c>
      <c r="G14" s="1" t="s">
        <v>42</v>
      </c>
      <c r="H14" s="1" t="s">
        <v>43</v>
      </c>
      <c r="I14" s="1" t="s">
        <v>42</v>
      </c>
      <c r="J14" s="1" t="s">
        <v>43</v>
      </c>
    </row>
    <row r="15" spans="1:19">
      <c r="A15" s="5" t="s">
        <v>37</v>
      </c>
      <c r="B15" s="5" t="s">
        <v>0</v>
      </c>
      <c r="C15" s="1">
        <f>IFERROR(60/C4,0)+IFERROR(60/M4,0)+IFERROR(60/N4,0)</f>
        <v>14</v>
      </c>
      <c r="D15" s="1">
        <f>IFERROR(60/C4,0)+IFERROR(60/M4,0)+IFERROR(60/O4,0)</f>
        <v>14</v>
      </c>
      <c r="E15" s="1">
        <f>IFERROR(60/F4,0)+IFERROR(60/I4,0)+IFERROR(60/J4,0)+IFERROR(60/K4,0)+IFERROR(60/G4,0)</f>
        <v>18</v>
      </c>
      <c r="F15" s="1">
        <f>IFERROR(60/F4,0)+IFERROR(60/G4,0)+IFERROR(60/I4,0)+IFERROR(60/J4,0)+IFERROR(60/K4,0)</f>
        <v>18</v>
      </c>
      <c r="G15" s="1">
        <f>IFERROR(60/C4,0)+IFERROR(60/D4,0)+IFERROR(60/E4,0)+IFERROR(60/F4,0)+IFERROR(60/G4,0)+IFERROR(60/I4,0)+IFERROR(60/J4,0)</f>
        <v>22</v>
      </c>
      <c r="H15" s="1">
        <f>IFERROR(60/C4,0)+IFERROR(60/D4,0)+IFERROR(60/E4,0)+IFERROR(60/F4,0)+IFERROR(60/I4,0)+IFERROR(60/J4,0)+IFERROR(60/H4,0)</f>
        <v>22</v>
      </c>
      <c r="I15" s="1">
        <f>IFERROR(60/M4,0)+IFERROR(60/N4,0)+IFERROR(60/D4,0)+IFERROR(60/E4,0)+IFERROR(60/K4,0)+IFERROR(60/L4,0)</f>
        <v>18</v>
      </c>
      <c r="J15" s="1">
        <f>IFERROR(60/M4,0)+IFERROR(60/O4,0)+IFERROR(60/D4,0)+IFERROR(60/E4,0)+IFERROR(60/K4,0)+IFERROR(60/L4,0)</f>
        <v>18</v>
      </c>
    </row>
    <row r="16" spans="1:19">
      <c r="A16" s="5" t="s">
        <v>38</v>
      </c>
      <c r="B16" s="5" t="s">
        <v>1</v>
      </c>
      <c r="C16" s="1">
        <f t="shared" ref="C16:C19" si="0">IFERROR(60/C5,0)+IFERROR(60/M5,0)+IFERROR(60/N5,0)</f>
        <v>19</v>
      </c>
      <c r="D16" s="1">
        <f>IFERROR(60/C5,0)+IFERROR(60/M5,0)+IFERROR(60/O5,0)</f>
        <v>19</v>
      </c>
      <c r="E16" s="1">
        <f t="shared" ref="E16:E19" si="1">IFERROR(60/F5,0)+IFERROR(60/I5,0)+IFERROR(60/J5,0)+IFERROR(60/K5,0)+IFERROR(60/G5,0)</f>
        <v>25</v>
      </c>
      <c r="F16" s="1">
        <f t="shared" ref="F16:F19" si="2">IFERROR(60/F5,0)+IFERROR(60/G5,0)+IFERROR(60/I5,0)+IFERROR(60/J5,0)+IFERROR(60/K5,0)</f>
        <v>25</v>
      </c>
      <c r="G16" s="1">
        <f t="shared" ref="G16:G19" si="3">IFERROR(60/C5,0)+IFERROR(60/D5,0)+IFERROR(60/E5,0)+IFERROR(60/F5,0)+IFERROR(60/G5,0)+IFERROR(60/I5,0)+IFERROR(60/J5,0)</f>
        <v>30</v>
      </c>
      <c r="H16" s="1">
        <f t="shared" ref="H16:H19" si="4">IFERROR(60/C5,0)+IFERROR(60/D5,0)+IFERROR(60/E5,0)+IFERROR(60/F5,0)+IFERROR(60/I5,0)+IFERROR(60/J5,0)+IFERROR(60/H5,0)</f>
        <v>30</v>
      </c>
      <c r="I16" s="1">
        <f>IFERROR(60/M5,0)+IFERROR(60/N5,0)+IFERROR(60/D5,0)+IFERROR(60/E5,0)+IFERROR(60/K5,0)+IFERROR(60/L5,0)</f>
        <v>24</v>
      </c>
      <c r="J16" s="1">
        <f>IFERROR(60/M5,0)+IFERROR(60/O5,0)+IFERROR(60/D5,0)+IFERROR(60/E5,0)+IFERROR(60/K5,0)+IFERROR(60/L5,0)</f>
        <v>24</v>
      </c>
    </row>
    <row r="17" spans="1:10">
      <c r="A17" s="5" t="s">
        <v>39</v>
      </c>
      <c r="B17" s="5" t="s">
        <v>2</v>
      </c>
      <c r="C17" s="1">
        <f t="shared" si="0"/>
        <v>14</v>
      </c>
      <c r="D17" s="1">
        <f t="shared" ref="D17:D19" si="5">IFERROR(60/C6,0)+IFERROR(60/M6,0)+IFERROR(60/O6,0)</f>
        <v>14</v>
      </c>
      <c r="E17" s="1">
        <f t="shared" si="1"/>
        <v>18</v>
      </c>
      <c r="F17" s="1">
        <f t="shared" si="2"/>
        <v>18</v>
      </c>
      <c r="G17" s="1">
        <f t="shared" si="3"/>
        <v>22</v>
      </c>
      <c r="H17" s="1">
        <f t="shared" si="4"/>
        <v>22</v>
      </c>
      <c r="I17" s="1">
        <f>IFERROR(60/M6,0)+IFERROR(60/N6,0)+IFERROR(60/D6,0)+IFERROR(60/E6,0)+IFERROR(60/K6,0)+IFERROR(60/L6,0)</f>
        <v>18</v>
      </c>
      <c r="J17" s="1">
        <f>IFERROR(60/M6,0)+IFERROR(60/O6,0)+IFERROR(60/D6,0)+IFERROR(60/E6,0)+IFERROR(60/K6,0)+IFERROR(60/L6,0)</f>
        <v>18</v>
      </c>
    </row>
    <row r="18" spans="1:10">
      <c r="A18" s="5" t="s">
        <v>40</v>
      </c>
      <c r="B18" s="5" t="s">
        <v>3</v>
      </c>
      <c r="C18" s="1">
        <f t="shared" si="0"/>
        <v>19</v>
      </c>
      <c r="D18" s="1">
        <f t="shared" si="5"/>
        <v>19</v>
      </c>
      <c r="E18" s="1">
        <f t="shared" si="1"/>
        <v>25</v>
      </c>
      <c r="F18" s="1">
        <f t="shared" si="2"/>
        <v>25</v>
      </c>
      <c r="G18" s="1">
        <f t="shared" si="3"/>
        <v>30</v>
      </c>
      <c r="H18" s="1">
        <f t="shared" si="4"/>
        <v>30</v>
      </c>
      <c r="I18" s="1">
        <f>IFERROR(60/M7,0)+IFERROR(60/N7,0)+IFERROR(60/D7,0)+IFERROR(60/E7,0)+IFERROR(60/K7,0)+IFERROR(60/L7,0)</f>
        <v>24</v>
      </c>
      <c r="J18" s="1">
        <f>IFERROR(60/M7,0)+IFERROR(60/O7,0)+IFERROR(60/D7,0)+IFERROR(60/E7,0)+IFERROR(60/K7,0)+IFERROR(60/L7,0)</f>
        <v>24</v>
      </c>
    </row>
    <row r="19" spans="1:10">
      <c r="A19" s="5" t="s">
        <v>41</v>
      </c>
      <c r="B19" s="5" t="s">
        <v>4</v>
      </c>
      <c r="C19" s="1">
        <f t="shared" si="0"/>
        <v>6</v>
      </c>
      <c r="D19" s="1">
        <f t="shared" si="5"/>
        <v>6</v>
      </c>
      <c r="E19" s="1">
        <f t="shared" si="1"/>
        <v>6</v>
      </c>
      <c r="F19" s="1">
        <f t="shared" si="2"/>
        <v>6</v>
      </c>
      <c r="G19" s="1">
        <f t="shared" si="3"/>
        <v>16</v>
      </c>
      <c r="H19" s="1">
        <f t="shared" si="4"/>
        <v>16</v>
      </c>
      <c r="I19" s="1">
        <f>IFERROR(60/M8,0)+IFERROR(60/N8,0)+IFERROR(60/D8,0)+IFERROR(60/E8,0)+IFERROR(60/K8,0)+IFERROR(60/L8,0)</f>
        <v>12</v>
      </c>
      <c r="J19" s="1">
        <f>IFERROR(60/M8,0)+IFERROR(60/O8,0)+IFERROR(60/D8,0)+IFERROR(60/E8,0)+IFERROR(60/K8,0)+IFERROR(60/L8,0)</f>
        <v>12</v>
      </c>
    </row>
    <row r="21" spans="1:10">
      <c r="C21" s="1" t="s">
        <v>55</v>
      </c>
    </row>
    <row r="22" spans="1:10">
      <c r="C22" s="1">
        <f>C15+E15</f>
        <v>32</v>
      </c>
      <c r="D22" s="1">
        <f>D15+F15</f>
        <v>32</v>
      </c>
    </row>
    <row r="23" spans="1:10">
      <c r="C23" s="1">
        <f t="shared" ref="C23:D26" si="6">C16+E16</f>
        <v>44</v>
      </c>
      <c r="D23" s="1">
        <f t="shared" si="6"/>
        <v>44</v>
      </c>
    </row>
    <row r="24" spans="1:10">
      <c r="C24" s="1">
        <f t="shared" si="6"/>
        <v>32</v>
      </c>
      <c r="D24" s="1">
        <f t="shared" si="6"/>
        <v>32</v>
      </c>
    </row>
    <row r="25" spans="1:10">
      <c r="C25" s="1">
        <f t="shared" si="6"/>
        <v>44</v>
      </c>
      <c r="D25" s="1">
        <f t="shared" si="6"/>
        <v>44</v>
      </c>
    </row>
    <row r="26" spans="1:10">
      <c r="C26" s="1">
        <f t="shared" si="6"/>
        <v>12</v>
      </c>
      <c r="D26" s="1">
        <f t="shared" si="6"/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2035_ALT1_00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2016-10-12T23:24:09Z</dcterms:created>
  <dcterms:modified xsi:type="dcterms:W3CDTF">2016-10-28T05:57:21Z</dcterms:modified>
</cp:coreProperties>
</file>