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奥克兰大学上学\opsmgt258\计算工具\"/>
    </mc:Choice>
  </mc:AlternateContent>
  <xr:revisionPtr revIDLastSave="0" documentId="13_ncr:1_{E0FB77DE-0845-47A1-B79D-47F2C68AE421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price optimization" sheetId="10" r:id="rId1"/>
  </sheets>
  <definedNames>
    <definedName name="solver_adj" localSheetId="0" hidden="1">'price optimization'!$H$2:$H$3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'price optimization'!$H$2</definedName>
    <definedName name="solver_lhs2" localSheetId="0" hidden="1">'price optimization'!$H$2</definedName>
    <definedName name="solver_lhs3" localSheetId="0" hidden="1">'price optimization'!$H$3</definedName>
    <definedName name="solver_lhs4" localSheetId="0" hidden="1">'price optimization'!$H$3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'price optimization'!$C$6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1</definedName>
    <definedName name="solver_rel4" localSheetId="0" hidden="1">3</definedName>
    <definedName name="solver_rhs1" localSheetId="0" hidden="1">12.5</definedName>
    <definedName name="solver_rhs2" localSheetId="0" hidden="1">7</definedName>
    <definedName name="solver_rhs3" localSheetId="0" hidden="1">7</definedName>
    <definedName name="solver_rhs4" localSheetId="0" hidden="1">5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5" i="10" l="1" a="1"/>
  <c r="L15" i="10" s="1"/>
  <c r="K15" i="10" a="1"/>
  <c r="K15" i="10" s="1"/>
  <c r="J15" i="10" l="1"/>
  <c r="C3" i="10" s="1"/>
  <c r="C5" i="10" s="1"/>
  <c r="C2" i="10" l="1"/>
  <c r="C4" i="10" s="1"/>
  <c r="C6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<sst xmlns="http://schemas.openxmlformats.org/spreadsheetml/2006/main" count="19" uniqueCount="19">
  <si>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Cost</t>
  </si>
  <si>
    <t>v</t>
  </si>
  <si>
    <t>Linear price response function</t>
  </si>
  <si>
    <t>Demand</t>
  </si>
  <si>
    <t>Market potential</t>
  </si>
  <si>
    <t>Slope</t>
  </si>
  <si>
    <t>Step 1</t>
  </si>
  <si>
    <t>Step 2</t>
  </si>
  <si>
    <t>m2</t>
  </si>
  <si>
    <t>m1</t>
  </si>
  <si>
    <t>Step 4</t>
  </si>
  <si>
    <t>p1</t>
  </si>
  <si>
    <t>p2</t>
  </si>
  <si>
    <t>D1</t>
  </si>
  <si>
    <t>D2</t>
  </si>
  <si>
    <t>Price x</t>
    <phoneticPr fontId="5" type="noConversion"/>
  </si>
  <si>
    <t>Demand y</t>
    <phoneticPr fontId="5" type="noConversion"/>
  </si>
  <si>
    <t>Total Profit</t>
    <phoneticPr fontId="5" type="noConversion"/>
  </si>
  <si>
    <t>Step 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</si>
</sst>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* #,##0.00_-;\-* #,##0.00_-;_-* &quot;-&quot;??_-;_-@_-"/>
    <numFmt numFmtId="177" formatCode="_-* #,##0_-;\-* #,##0_-;_-* &quot;-&quot;??_-;_-@_-"/>
  </numFmts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1"/>
      <color rgb="FF000000"/>
      <name val="宋体"/>
      <family val="2"/>
      <scheme val="minor"/>
    </font>
    <font>
      <b/>
      <sz val="11"/>
      <name val="宋体"/>
      <family val="2"/>
      <scheme val="minor"/>
    </font>
    <font>
      <sz val="1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/>
    </xf>
    <xf numFmtId="177" fontId="0" fillId="0" borderId="0" xfId="0" applyNumberFormat="1"/>
    <xf numFmtId="0" fontId="0" fillId="0" borderId="1" xfId="0" applyBorder="1"/>
    <xf numFmtId="0" fontId="0" fillId="3" borderId="1" xfId="0" applyFill="1" applyBorder="1"/>
    <xf numFmtId="177" fontId="0" fillId="0" borderId="1" xfId="1" applyNumberFormat="1" applyFont="1" applyFill="1" applyBorder="1"/>
    <xf numFmtId="177" fontId="0" fillId="3" borderId="1" xfId="1" applyNumberFormat="1" applyFont="1" applyFill="1" applyBorder="1"/>
    <xf numFmtId="0" fontId="0" fillId="4" borderId="1" xfId="0" applyFill="1" applyBorder="1"/>
    <xf numFmtId="177" fontId="0" fillId="4" borderId="1" xfId="1" applyNumberFormat="1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0" fillId="0" borderId="0" xfId="0" applyAlignment="1">
      <alignment vertical="top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590551</xdr:colOff>
      <xdr:row>15</xdr:row>
      <xdr:rowOff>114299</xdr:rowOff>
    </xdr:from>
    <xdr:to>
      <xdr:col>14</xdr:col>
      <xdr:colOff>123826</xdr:colOff>
      <xdr:row>28</xdr:row>
      <xdr:rowOff>111846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32C983-74A6-493B-97E6-326C3A34C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1" y="2990849"/>
          <a:ext cx="3752850" cy="2474047"/>
        </a:xfrm>
        <a:prstGeom prst="rect">
          <a:avLst/>
        </a:prstGeom>
      </xdr:spPr>
    </xdr:pic>
    <xdr:clientData/>
  </xdr:twoCellAnchor>
  <xdr:oneCellAnchor>
    <xdr:from>
      <xdr:col>8</xdr:col>
      <xdr:colOff>609598</xdr:colOff>
      <xdr:row>0</xdr:row>
      <xdr:rowOff>0</xdr:rowOff>
    </xdr:from>
    <xdr:ext cx="4876802" cy="198682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47E5AEF-066D-4193-9495-174A8B64BDCC}"/>
            </a:ext>
          </a:extLst>
        </xdr:cNvPr>
        <xdr:cNvSpPr txBox="1"/>
      </xdr:nvSpPr>
      <xdr:spPr>
        <a:xfrm>
          <a:off x="5924548" y="0"/>
          <a:ext cx="4876802" cy="1986826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3175"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Example: Widget World</a:t>
          </a:r>
          <a:endParaRPr lang="en-NZ" sz="1100"/>
        </a:p>
        <a:p>
          <a:r>
            <a:rPr lang="en-NZ" sz="1100"/>
            <a:t>Single supplier looking to sell widgets will set the price of widgets for the current month. Unit production cost, c, is constant at $5.00 and the demand for the current month is governed by a linear price response function</a:t>
          </a:r>
          <a:r>
            <a:rPr lang="en-NZ" sz="1100" baseline="0"/>
            <a:t> as below</a:t>
          </a:r>
          <a:r>
            <a:rPr lang="en-NZ" sz="1100"/>
            <a:t>.</a:t>
          </a:r>
        </a:p>
        <a:p>
          <a:pPr rtl="0" eaLnBrk="1" fontAlgn="base" latinLnBrk="0" hangingPunct="1"/>
          <a:endParaRPr lang="en-US" sz="1100" b="0" i="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 eaLnBrk="1" fontAlgn="base" latinLnBrk="0" hangingPunct="1"/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Divide the customers into two segments according to Willingness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Pay (WTP)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</a:t>
          </a:r>
          <a:endParaRPr lang="en-NZ" sz="1100">
            <a:effectLst/>
          </a:endParaRPr>
        </a:p>
        <a:p>
          <a:pPr rtl="0" eaLnBrk="1" fontAlgn="base" latinLnBrk="0" hangingPunct="1"/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Segment 1 = all customers with WTP &gt; v</a:t>
          </a:r>
          <a:endParaRPr lang="en-NZ">
            <a:effectLst/>
          </a:endParaRPr>
        </a:p>
        <a:p>
          <a:pPr rtl="0" fontAlgn="base"/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Segment 2 = all customers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with WTP 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 v</a:t>
          </a:r>
          <a:endParaRPr lang="en-NZ">
            <a:effectLst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i="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Find the optimal prices for each segment and calculate the opportunity. Let’s do an example with v = $7.00</a:t>
          </a:r>
          <a:endParaRPr lang="en-NZ" sz="1100"/>
        </a:p>
      </xdr:txBody>
    </xdr:sp>
    <xdr:clientData/>
  </xdr:oneCellAnchor>
  <xdr:twoCellAnchor editAs="oneCell">
    <xdr:from>
      <xdr:col>9</xdr:col>
      <xdr:colOff>57150</xdr:colOff>
      <xdr:row>30</xdr:row>
      <xdr:rowOff>47625</xdr:rowOff>
    </xdr:from>
    <xdr:to>
      <xdr:col>16</xdr:col>
      <xdr:colOff>111420</xdr:colOff>
      <xdr:row>44</xdr:row>
      <xdr:rowOff>161925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134EC18-B7E3-4D47-8A5C-43A6174C5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81700" y="5781675"/>
          <a:ext cx="4883445" cy="2781300"/>
        </a:xfrm>
        <a:prstGeom prst="rect">
          <a:avLst/>
        </a:prstGeom>
      </xdr:spPr>
    </xdr:pic>
    <xdr:clientData/>
  </xdr:twoCellAnchor>
  <xdr:oneCellAnchor>
    <xdr:from>
      <xdr:col>16</xdr:col>
      <xdr:colOff>438150</xdr:colOff>
      <xdr:row>11</xdr:row>
      <xdr:rowOff>200025</xdr:rowOff>
    </xdr:from>
    <xdr:ext cx="3086100" cy="609013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1391A21-D38F-4B70-9B77-FED29C305CBD}"/>
            </a:ext>
          </a:extLst>
        </xdr:cNvPr>
        <xdr:cNvSpPr txBox="1"/>
      </xdr:nvSpPr>
      <xdr:spPr>
        <a:xfrm>
          <a:off x="11191875" y="2105025"/>
          <a:ext cx="3086100" cy="609013"/>
        </a:xfrm>
        <a:prstGeom prst="rect">
          <a:avLst/>
        </a:prstGeom>
        <a:solidFill>
          <a:schemeClr val="bg2"/>
        </a:solidFill>
        <a:ln w="3175"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Linear</a:t>
          </a:r>
          <a:r>
            <a:rPr lang="en-US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line formula:</a:t>
          </a:r>
          <a:endParaRPr lang="en-NZ" sz="1100"/>
        </a:p>
        <a:p>
          <a:r>
            <a:rPr lang="en-NZ" sz="1100"/>
            <a:t>two points</a:t>
          </a:r>
          <a:r>
            <a:rPr lang="en-NZ" sz="1100" baseline="0"/>
            <a:t> from the diagram:</a:t>
          </a:r>
          <a:r>
            <a:rPr lang="en-NZ" sz="1100"/>
            <a:t> (x1,y1)</a:t>
          </a:r>
          <a:r>
            <a:rPr lang="en-NZ" sz="1100" baseline="0"/>
            <a:t> and (x2,y2)</a:t>
          </a:r>
          <a:endParaRPr lang="en-NZ" sz="1100"/>
        </a:p>
        <a:p>
          <a:r>
            <a:rPr lang="en-NZ" sz="1100"/>
            <a:t>y-y1=((y2-y1)/(x2-x1))*(x-x1)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81119-DE45-4CC9-8A97-5ADC6F9CB501}">
  <sheetPr>
    <tabColor theme="9" tint="0.59999389629810485"/>
  </sheetPr>
  <dimension ref="B1:U31"/>
  <sheetViews>
    <sheetView tabSelected="1" workbookViewId="0">
      <selection activeCell="F17" sqref="F17"/>
    </sheetView>
  </sheetViews>
  <sheetFormatPr defaultRowHeight="14" x14ac:dyDescent="0.25"/>
  <cols>
    <col min="1" max="1" width="5.1796875" customWidth="1"/>
    <col min="2" max="2" width="13.81640625" customWidth="1"/>
    <col min="3" max="3" width="9.54296875" bestFit="1" customWidth="1"/>
    <col min="4" max="4" width="10.54296875" bestFit="1" customWidth="1"/>
    <col min="8" max="8" width="13.1796875" customWidth="1"/>
    <col min="10" max="10" width="10.453125" customWidth="1"/>
    <col min="11" max="11" width="16.26953125" customWidth="1"/>
  </cols>
  <sheetData>
    <row r="1" spans="2:21" x14ac:dyDescent="0.25">
      <c r="B1" s="11" t="s">
        <v>18</v>
      </c>
      <c r="G1" s="11" t="s">
        <v>10</v>
      </c>
    </row>
    <row r="2" spans="2:21" x14ac:dyDescent="0.25">
      <c r="B2" s="4" t="s">
        <v>13</v>
      </c>
      <c r="C2" s="7">
        <f>MIN(J15,K15+L15*H2)</f>
        <v>3000.0000000000009</v>
      </c>
      <c r="G2" s="4" t="s">
        <v>11</v>
      </c>
      <c r="H2" s="5">
        <v>14</v>
      </c>
    </row>
    <row r="3" spans="2:21" x14ac:dyDescent="0.25">
      <c r="B3" s="4" t="s">
        <v>14</v>
      </c>
      <c r="C3" s="9">
        <f>(K15-J15)+L15*H3</f>
        <v>1000</v>
      </c>
      <c r="G3" s="4" t="s">
        <v>12</v>
      </c>
      <c r="H3" s="8">
        <v>10</v>
      </c>
    </row>
    <row r="4" spans="2:21" x14ac:dyDescent="0.25">
      <c r="B4" s="2" t="s">
        <v>9</v>
      </c>
      <c r="C4" s="7">
        <f>(H2-H4)*C2</f>
        <v>18000.000000000007</v>
      </c>
      <c r="G4" s="4" t="s">
        <v>0</v>
      </c>
      <c r="H4" s="4">
        <v>8</v>
      </c>
    </row>
    <row r="5" spans="2:21" x14ac:dyDescent="0.25">
      <c r="B5" s="2" t="s">
        <v>8</v>
      </c>
      <c r="C5" s="9">
        <f>(H3-H4)*C3</f>
        <v>2000</v>
      </c>
    </row>
    <row r="6" spans="2:21" x14ac:dyDescent="0.25">
      <c r="B6" s="2" t="s">
        <v>17</v>
      </c>
      <c r="C6" s="6">
        <f>C4+C5</f>
        <v>20000.000000000007</v>
      </c>
    </row>
    <row r="8" spans="2:21" x14ac:dyDescent="0.25">
      <c r="D8" s="3"/>
    </row>
    <row r="12" spans="2:21" ht="16.5" customHeight="1" x14ac:dyDescent="0.25"/>
    <row r="13" spans="2:21" x14ac:dyDescent="0.25">
      <c r="I13" s="10" t="s">
        <v>6</v>
      </c>
      <c r="J13" s="1" t="s">
        <v>2</v>
      </c>
      <c r="O13" s="2" t="s">
        <v>15</v>
      </c>
      <c r="P13" s="2" t="s">
        <v>16</v>
      </c>
    </row>
    <row r="14" spans="2:21" x14ac:dyDescent="0.25">
      <c r="J14" s="4" t="s">
        <v>3</v>
      </c>
      <c r="K14" s="4" t="s">
        <v>4</v>
      </c>
      <c r="L14" s="4" t="s">
        <v>5</v>
      </c>
      <c r="M14" s="4" t="s">
        <v>1</v>
      </c>
      <c r="O14" s="2">
        <v>0</v>
      </c>
      <c r="P14" s="2">
        <v>10000</v>
      </c>
      <c r="R14" s="12"/>
      <c r="S14" s="12"/>
      <c r="T14" s="12"/>
      <c r="U14" s="12"/>
    </row>
    <row r="15" spans="2:21" x14ac:dyDescent="0.25">
      <c r="J15" s="4">
        <f>K15+L15*M15</f>
        <v>4000.0000000000009</v>
      </c>
      <c r="K15" s="4" cm="1">
        <f t="array" ref="K15">INDEX(LINEST(P14:P15,O14:O15),2)</f>
        <v>10000</v>
      </c>
      <c r="L15" s="4" cm="1">
        <f t="array" ref="L15">INDEX(LINEST(P14:P15,O14:O15),1)</f>
        <v>-499.99999999999994</v>
      </c>
      <c r="M15" s="4">
        <v>12</v>
      </c>
      <c r="O15" s="2">
        <v>20</v>
      </c>
      <c r="P15" s="2">
        <v>0</v>
      </c>
      <c r="R15" s="12"/>
      <c r="S15" s="12"/>
      <c r="T15" s="12"/>
      <c r="U15" s="12"/>
    </row>
    <row r="31" spans="9:9" x14ac:dyDescent="0.25">
      <c r="I31" s="10" t="s">
        <v>7</v>
      </c>
    </row>
  </sheetData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price optimization</vt:lpstr>
    </vt:vector>
  </TitlesOfParts>
  <Company>Scheller College of Business - Georgia 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Necati Tereyagoglu</dc:creator>
  <cp:lastModifiedBy>admin</cp:lastModifiedBy>
  <dcterms:created xsi:type="dcterms:W3CDTF">2016-02-23T21:48:21Z</dcterms:created>
  <dcterms:modified xsi:type="dcterms:W3CDTF">2022-10-31T01:11:49Z</dcterms:modified>
</cp:coreProperties>
</file>