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michael.leyton\Desktop\DASH\"/>
    </mc:Choice>
  </mc:AlternateContent>
  <bookViews>
    <workbookView xWindow="-15" yWindow="480" windowWidth="60255" windowHeight="24045"/>
  </bookViews>
  <sheets>
    <sheet name="Sheet" sheetId="1" r:id="rId1"/>
  </sheets>
  <definedNames>
    <definedName name="_xlnm._FilterDatabase" localSheetId="0" hidden="1">Sheet!$C$3:$BB$233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4" i="1"/>
</calcChain>
</file>

<file path=xl/sharedStrings.xml><?xml version="1.0" encoding="utf-8"?>
<sst xmlns="http://schemas.openxmlformats.org/spreadsheetml/2006/main" count="4393" uniqueCount="1003">
  <si>
    <t>REPORTE DE PERSONAS</t>
  </si>
  <si>
    <t>Mandante</t>
  </si>
  <si>
    <t>Tipo</t>
  </si>
  <si>
    <t>N° Ctto.</t>
  </si>
  <si>
    <t>Descripcion Servicio</t>
  </si>
  <si>
    <t>Contratista</t>
  </si>
  <si>
    <t>Rut Contratista</t>
  </si>
  <si>
    <t>Fecha Ini Ctto</t>
  </si>
  <si>
    <t>Fecha Term Ctto</t>
  </si>
  <si>
    <t>Estatus</t>
  </si>
  <si>
    <t>Centro de Costo</t>
  </si>
  <si>
    <t>Cuenta</t>
  </si>
  <si>
    <t>Descrip-Cuenta</t>
  </si>
  <si>
    <t>Moneda Ctto</t>
  </si>
  <si>
    <t>Valor Inicial</t>
  </si>
  <si>
    <t>Ajuste Commit Proyecto</t>
  </si>
  <si>
    <t>EDP Ini Proy</t>
  </si>
  <si>
    <t>EDP Ajust Proy</t>
  </si>
  <si>
    <t>Adjudicación</t>
  </si>
  <si>
    <t>Local</t>
  </si>
  <si>
    <t>Terreno</t>
  </si>
  <si>
    <t>Seguro</t>
  </si>
  <si>
    <t>Valor ODC</t>
  </si>
  <si>
    <t>Valor EDP</t>
  </si>
  <si>
    <t>Val Actual Ctto</t>
  </si>
  <si>
    <t>Commitment Aprobado</t>
  </si>
  <si>
    <t>EDP Pagados Proy</t>
  </si>
  <si>
    <t>EDP Pagados Proy (USD)</t>
  </si>
  <si>
    <t>Commitment (USD)</t>
  </si>
  <si>
    <t>Commitment To Go (USD)</t>
  </si>
  <si>
    <t>Termino Actualizado</t>
  </si>
  <si>
    <t>Fecha Sol Ultima ODC</t>
  </si>
  <si>
    <t>Fecha Aprob Ultimo ODC</t>
  </si>
  <si>
    <t>Fecha Present Ultimo EDP</t>
  </si>
  <si>
    <t>Fecha Aprob Ultimo EDP</t>
  </si>
  <si>
    <t>Fecha Periodo Ultimo EDP</t>
  </si>
  <si>
    <t>Fecha Solicitud Ctto</t>
  </si>
  <si>
    <t>Fecha Aprob Ctto</t>
  </si>
  <si>
    <t>Rut Ctta</t>
  </si>
  <si>
    <t>NUEVAUNION SPA</t>
  </si>
  <si>
    <t>Contrato</t>
  </si>
  <si>
    <t>SC-104</t>
  </si>
  <si>
    <t>SERVICIO DE CUSTODIA DE DOCUMENTOS</t>
  </si>
  <si>
    <t>IRON MOUNTAIN</t>
  </si>
  <si>
    <t>RUT-AUX-3</t>
  </si>
  <si>
    <t>10</t>
  </si>
  <si>
    <t>682</t>
  </si>
  <si>
    <t>51-11-3302</t>
  </si>
  <si>
    <t>General Expenses_</t>
  </si>
  <si>
    <t>UF</t>
  </si>
  <si>
    <t>1</t>
  </si>
  <si>
    <t>Directa</t>
  </si>
  <si>
    <t>Nacional</t>
  </si>
  <si>
    <t>No</t>
  </si>
  <si>
    <t>VER EDP</t>
  </si>
  <si>
    <t>SOCIEDAD CONTRACTUAL MINERA EL MORRO</t>
  </si>
  <si>
    <t>SC-184</t>
  </si>
  <si>
    <t>SERVICIO DE ASEO OFICINAS</t>
  </si>
  <si>
    <t>SERVICIOS DE ASEO PAULA ARIAS HIDALGO EIRL</t>
  </si>
  <si>
    <t>76.126.865-2</t>
  </si>
  <si>
    <t>12</t>
  </si>
  <si>
    <t>CLP</t>
  </si>
  <si>
    <t>Si</t>
  </si>
  <si>
    <t>SC-207</t>
  </si>
  <si>
    <t>SERVICIO DE MANTENIMIENTO CAMPAMENTOS Y ASEO DE OFICINAS</t>
  </si>
  <si>
    <t>SODEXO CHILE S.A.</t>
  </si>
  <si>
    <t>94.623.000-6</t>
  </si>
  <si>
    <t>51-11-3315</t>
  </si>
  <si>
    <t>Office Vallenar_</t>
  </si>
  <si>
    <t>16</t>
  </si>
  <si>
    <t>SC-214</t>
  </si>
  <si>
    <t>SERVICIO DE CONSULTORIA PROFESIONAL TRAMITACION PROPIEDAD MINERA</t>
  </si>
  <si>
    <t>CECILIA TORO GOMEZ</t>
  </si>
  <si>
    <t>12.161.279-8</t>
  </si>
  <si>
    <t>11</t>
  </si>
  <si>
    <t>683</t>
  </si>
  <si>
    <t>51-11-3338</t>
  </si>
  <si>
    <t>EM Mine property</t>
  </si>
  <si>
    <t>SC-215</t>
  </si>
  <si>
    <t>VIGILANCIA Y RESGUARDO DE PROPIEDAD MINERA DEL PROYECTO EL MORRO</t>
  </si>
  <si>
    <t>PROPIEDAD MINERA Y SERVICIOS DE INGENIERIA LIMITADA</t>
  </si>
  <si>
    <t>76.278.832-2</t>
  </si>
  <si>
    <t>SC-216</t>
  </si>
  <si>
    <t>SERVICIO DE MONITOREO DE CALIDAD DEL AIRE Y PARAMETROS METEOROLOGICOS</t>
  </si>
  <si>
    <t>SERVICIOS Y PROYECTOS AMBIENTALES S.A.</t>
  </si>
  <si>
    <t>96.799.790-0</t>
  </si>
  <si>
    <t>684</t>
  </si>
  <si>
    <t>51-11-3345</t>
  </si>
  <si>
    <t>Environmental Monitoring</t>
  </si>
  <si>
    <t>SC-220</t>
  </si>
  <si>
    <t>SERVICIO DE CONSULTORIA EN TEMAS COMUNITARIOS</t>
  </si>
  <si>
    <t>CONSULTORIAS CLAUDIO JORDAN ASTABURUAGA E.I.R.L.,</t>
  </si>
  <si>
    <t>76.022.201-1</t>
  </si>
  <si>
    <t>51-11-3343</t>
  </si>
  <si>
    <t>Community Engagement_</t>
  </si>
  <si>
    <t>SC-222</t>
  </si>
  <si>
    <t>SERVICIO DE LABORATORIO</t>
  </si>
  <si>
    <t>CESMEC S.A.</t>
  </si>
  <si>
    <t>81.185.000-4</t>
  </si>
  <si>
    <t>SC-224</t>
  </si>
  <si>
    <t>SERVICIO DE CLIPPING Y BOLETIN INTERNO</t>
  </si>
  <si>
    <t>CARLOS SEBASTIAN OPAZO E.I.R.L.</t>
  </si>
  <si>
    <t>76.140.498-9</t>
  </si>
  <si>
    <t>51-11-3341</t>
  </si>
  <si>
    <t>Communications and Government Relations</t>
  </si>
  <si>
    <t>SC-228</t>
  </si>
  <si>
    <t>SERVICIO DE MANTENCION Y REPARACION  DE IMPRESORAS</t>
  </si>
  <si>
    <t>CARLOS LAGOS</t>
  </si>
  <si>
    <t>12.237.094-1</t>
  </si>
  <si>
    <t>13</t>
  </si>
  <si>
    <t>51-11-3305</t>
  </si>
  <si>
    <t>IT Licensing , IT Services_</t>
  </si>
  <si>
    <t>SC-232</t>
  </si>
  <si>
    <t>SERVICIO DE REGISTRO DE PROVEEDORES “REGIC””</t>
  </si>
  <si>
    <t>AQUILES CHILE SPA</t>
  </si>
  <si>
    <t>89.371.200-3</t>
  </si>
  <si>
    <t>600-0</t>
  </si>
  <si>
    <t>00-00-0000</t>
  </si>
  <si>
    <t>N.A</t>
  </si>
  <si>
    <t>SC-233</t>
  </si>
  <si>
    <t>SERVICIO DE ASESORIA JURIDICA</t>
  </si>
  <si>
    <t>GEODESARROLLO LIMITADA</t>
  </si>
  <si>
    <t>76.217.393-K</t>
  </si>
  <si>
    <t>51-11-3339</t>
  </si>
  <si>
    <t>Legal/ consulting/easements_</t>
  </si>
  <si>
    <t>SC-235</t>
  </si>
  <si>
    <t>SERVICIO DE ESTUDIO DE IMPACTO AMBIENTAL (EIA)</t>
  </si>
  <si>
    <t>KNIGHT PIESOLD S.A.</t>
  </si>
  <si>
    <t>96.680.350-9</t>
  </si>
  <si>
    <t>51-11-3344</t>
  </si>
  <si>
    <t>Environmental Studies_</t>
  </si>
  <si>
    <t>Licitación</t>
  </si>
  <si>
    <t>SC-237</t>
  </si>
  <si>
    <t>MONITOREO DE AGUAS SUPERFICIALES Y SUBTERRANEAS</t>
  </si>
  <si>
    <t>JORGE ALMENDARES GODOY (JAG)</t>
  </si>
  <si>
    <t>7.887.748-0</t>
  </si>
  <si>
    <t>SC-241</t>
  </si>
  <si>
    <t>SERVICIO DE MONITOREO DE SERVIDORES Y SOPORTE DE RED</t>
  </si>
  <si>
    <t>CIBERSECURITY LTDA</t>
  </si>
  <si>
    <t>76.357.687-6</t>
  </si>
  <si>
    <t>SC-242</t>
  </si>
  <si>
    <t>SERVICIO MANTENCION OFICINA  PISO 7</t>
  </si>
  <si>
    <t>CREA SOLUCIONES INTEGRALES LTDA</t>
  </si>
  <si>
    <t>78.840.880-3</t>
  </si>
  <si>
    <t>SC-244</t>
  </si>
  <si>
    <t>ACTIVIDADES CULTURALES 2015-2016</t>
  </si>
  <si>
    <t>AZABACHE</t>
  </si>
  <si>
    <t>76,240,922-4</t>
  </si>
  <si>
    <t>51-11-3342</t>
  </si>
  <si>
    <t>Community Development</t>
  </si>
  <si>
    <t>SC-245</t>
  </si>
  <si>
    <t>ELABORACION BASES TECNICAS EIA</t>
  </si>
  <si>
    <t>MINERIA Y MEDIO AMBIENTE LTDA</t>
  </si>
  <si>
    <t>76597810-6</t>
  </si>
  <si>
    <t>SC-247</t>
  </si>
  <si>
    <t>PLAN DE CORRECCION FORMACIONES XEROFITICAS</t>
  </si>
  <si>
    <t>CEDREM</t>
  </si>
  <si>
    <t>77.250.980-4</t>
  </si>
  <si>
    <t>SC-248</t>
  </si>
  <si>
    <t>ING. CONCEPTUAL  TRANSPORTE CONCENTRADO COBRE/AGUA DESALADA</t>
  </si>
  <si>
    <t>BRASS CHILE S.A</t>
  </si>
  <si>
    <t>77.611.600-9</t>
  </si>
  <si>
    <t>685</t>
  </si>
  <si>
    <t>51-11-3356</t>
  </si>
  <si>
    <t>Third Parties_</t>
  </si>
  <si>
    <t>SC-249</t>
  </si>
  <si>
    <t>DESARROLLO ESTRATEGIA PARA LOS DERECHOS HUMANOS P. CORREDOR</t>
  </si>
  <si>
    <t>ON COMMON GROUND CONSULTANTS INC</t>
  </si>
  <si>
    <t>RUT-AUX-5</t>
  </si>
  <si>
    <t>USD</t>
  </si>
  <si>
    <t>Extranjero</t>
  </si>
  <si>
    <t>SC-250</t>
  </si>
  <si>
    <t>ASESORAMIENTO COMUNICACIONAL HUASCOALTINOS</t>
  </si>
  <si>
    <t>SOLEDAD FARR</t>
  </si>
  <si>
    <t>15.042.150-0</t>
  </si>
  <si>
    <t>SC-252</t>
  </si>
  <si>
    <t>SERV. MANTENCION Y REPARACION  DE IMPRESORAS</t>
  </si>
  <si>
    <t>SC-253</t>
  </si>
  <si>
    <t>SERVICIO DE SOPORTE PARA RED DE GOLDCORP CHILE</t>
  </si>
  <si>
    <t>SC-256</t>
  </si>
  <si>
    <t>SERVICIO SONDAJE LOS QUIJOS</t>
  </si>
  <si>
    <t>GRIFFITH DRILLING</t>
  </si>
  <si>
    <t>76.168.073-0</t>
  </si>
  <si>
    <t>51-11-3350</t>
  </si>
  <si>
    <t>Drilling sector relincho_</t>
  </si>
  <si>
    <t>SC-257</t>
  </si>
  <si>
    <t>CORDINADOR INGENIERIA PARA EIA</t>
  </si>
  <si>
    <t>FLUOR CHILE</t>
  </si>
  <si>
    <t>85.555.900-5</t>
  </si>
  <si>
    <t>51-11-3355</t>
  </si>
  <si>
    <t>PFS support and General Expenses_</t>
  </si>
  <si>
    <t>SC-258</t>
  </si>
  <si>
    <t>PROYECTO DE BIODIVERSIDAD AGRICOLA 2016</t>
  </si>
  <si>
    <t>ORDENES ABARCA</t>
  </si>
  <si>
    <t>76.244.633-2</t>
  </si>
  <si>
    <t>SC-259</t>
  </si>
  <si>
    <t>ESTRATEGIA DE REASENTAMIENTO PROYECTO CORREDOR</t>
  </si>
  <si>
    <t>REPLAN</t>
  </si>
  <si>
    <t>RUT-AUX-6</t>
  </si>
  <si>
    <t>SC-260</t>
  </si>
  <si>
    <t>ELABORACION DE DECLARACION DE IMPACTO AMBIENTAL PROSPECCION LA FORTUNA</t>
  </si>
  <si>
    <t>SC-261</t>
  </si>
  <si>
    <t>SC-262</t>
  </si>
  <si>
    <t>SERVICIOS PROFESIONALES DE APOYO A AREA SERVICIO PROYECTO CORREDOR</t>
  </si>
  <si>
    <t>ALEJANDRO SOTO</t>
  </si>
  <si>
    <t>17,265,262-K</t>
  </si>
  <si>
    <t>SC-263</t>
  </si>
  <si>
    <t>SUPERVICION CAMPANA DE SONDAJE SECTOR LOS QUIJOS</t>
  </si>
  <si>
    <t>GOLDER ASSOCIATES S.A</t>
  </si>
  <si>
    <t>RUT-AUX-66</t>
  </si>
  <si>
    <t>51-11-3351</t>
  </si>
  <si>
    <t>Drilling Campaign La Fortuna</t>
  </si>
  <si>
    <t>SC-264</t>
  </si>
  <si>
    <t>DESARROLLO DOCUMENTACION HSEC</t>
  </si>
  <si>
    <t>JOSE LUIS MEZA</t>
  </si>
  <si>
    <t>RUT-AUX-67</t>
  </si>
  <si>
    <t>CIERRE OK</t>
  </si>
  <si>
    <t>SC-265</t>
  </si>
  <si>
    <t>PAS BOSQUES Y FORMACION XEROFITICA</t>
  </si>
  <si>
    <t>SERVICIOS E INVERSIONES PRAMAR LTDA ( GEOBIOTA )</t>
  </si>
  <si>
    <t>78726200-7</t>
  </si>
  <si>
    <t>SC-266</t>
  </si>
  <si>
    <t>EARLY WORKS</t>
  </si>
  <si>
    <t>FLUOR CANADA</t>
  </si>
  <si>
    <t>RUT-AUX-69</t>
  </si>
  <si>
    <t>CAD</t>
  </si>
  <si>
    <t>VER CIERRE</t>
  </si>
  <si>
    <t>SC-267</t>
  </si>
  <si>
    <t>CONTRATO ASESORIA TECNICA Y OTROS</t>
  </si>
  <si>
    <t>GOLDCORP SERVICIOS</t>
  </si>
  <si>
    <t>99.589.930-2</t>
  </si>
  <si>
    <t>51-11-3309</t>
  </si>
  <si>
    <t>Corporate charges_</t>
  </si>
  <si>
    <t>SC-268</t>
  </si>
  <si>
    <t>TECK RESOURCES CHILE LTDA</t>
  </si>
  <si>
    <t>78.127.000-8</t>
  </si>
  <si>
    <t>SC-269</t>
  </si>
  <si>
    <t>CONTRAPARTE TÉCNICA EIA - CLIMA Y METEOROLOGÍA</t>
  </si>
  <si>
    <t>BS CONSULTORES LIMITADA</t>
  </si>
  <si>
    <t>76.235.340-7</t>
  </si>
  <si>
    <t>SC-270</t>
  </si>
  <si>
    <t>CONTRAPARTE TÉCNICA EIA - ECOSISTEMAS TERRESTRES</t>
  </si>
  <si>
    <t>FABIAN KACKSIC Y CIA</t>
  </si>
  <si>
    <t>78.987.290-2</t>
  </si>
  <si>
    <t>3</t>
  </si>
  <si>
    <t>SC-271</t>
  </si>
  <si>
    <t>CONTRAPARTE TÉCNICA EIA - MEDIO MARINO</t>
  </si>
  <si>
    <t>RENTAS E INVERSIONES ECOTECNOS</t>
  </si>
  <si>
    <t>77.269.460-1</t>
  </si>
  <si>
    <t>SC-272</t>
  </si>
  <si>
    <t>CONTRAPARTE TÉCNICA EIA - HIDROLOGÍA</t>
  </si>
  <si>
    <t>SIGA INGENIERIA Y CONSULTORIA</t>
  </si>
  <si>
    <t>78.929.230-2</t>
  </si>
  <si>
    <t>SC-273</t>
  </si>
  <si>
    <t>CONTRAPARTE TÉCNICA EIA - PAISAJE</t>
  </si>
  <si>
    <t>MEC CONSULTORES IRL</t>
  </si>
  <si>
    <t>76.189.368-8</t>
  </si>
  <si>
    <t>SC-274</t>
  </si>
  <si>
    <t>CONTRAPARTE TÉCNICA EIA - MEDIO HUMANO</t>
  </si>
  <si>
    <t>ROSA ESCOBAR EIRL</t>
  </si>
  <si>
    <t>8.118.838-6</t>
  </si>
  <si>
    <t>SC-275</t>
  </si>
  <si>
    <t>CONTRAPARTE TÉCNICA EIA  - GEOLOGÍA</t>
  </si>
  <si>
    <t>SERGIO DIAZ GEOLOGIA E HIDROGEOLOGÍA</t>
  </si>
  <si>
    <t>76.160.498-8</t>
  </si>
  <si>
    <t>SC-276</t>
  </si>
  <si>
    <t>SERVICIO DE MENSAJERÍA Y ADMINISTRATIVO</t>
  </si>
  <si>
    <t>CRISTIAN ROJAS</t>
  </si>
  <si>
    <t>RUT-AUX-25</t>
  </si>
  <si>
    <t>SC-277</t>
  </si>
  <si>
    <t>CULTURA ORGANIZACIONAL</t>
  </si>
  <si>
    <t>JUAN CARLOS OBRADOR</t>
  </si>
  <si>
    <t>RUT-AUX-26</t>
  </si>
  <si>
    <t>ENERO REV</t>
  </si>
  <si>
    <t>C-010</t>
  </si>
  <si>
    <t>RED METEROLOGICA PROYECTO RELINCHO</t>
  </si>
  <si>
    <t>ASESORIAS ALGORITMOS LTDA</t>
  </si>
  <si>
    <t>RUT-AUX-15</t>
  </si>
  <si>
    <t>Orden de Servicio</t>
  </si>
  <si>
    <t>OS2010-010</t>
  </si>
  <si>
    <t>ARRIENDO DE CAMIONETAS</t>
  </si>
  <si>
    <t>SOC. DE INVERSIONES LAS VEGAS</t>
  </si>
  <si>
    <t>79,578,880-8</t>
  </si>
  <si>
    <t>51-11-3314</t>
  </si>
  <si>
    <t>Camp_</t>
  </si>
  <si>
    <t>OS2011-057</t>
  </si>
  <si>
    <t>RESCATE MEDICO DE URGENCIA</t>
  </si>
  <si>
    <t>AERORESCATE S.A.</t>
  </si>
  <si>
    <t>99.543.620-5</t>
  </si>
  <si>
    <t>50</t>
  </si>
  <si>
    <t>OS2012-065</t>
  </si>
  <si>
    <t>SERVICIO DE SEGURIDAD INDUSTRIAL</t>
  </si>
  <si>
    <t>SECURITAS S.A</t>
  </si>
  <si>
    <t>99.512.120-4</t>
  </si>
  <si>
    <t>40</t>
  </si>
  <si>
    <t>OS2013-078</t>
  </si>
  <si>
    <t>ASESORIA AMBIENTAL ESPECIALIZADA-MODIFICACION DE MUESTRERA</t>
  </si>
  <si>
    <t>GHD</t>
  </si>
  <si>
    <t>RUT-AUX-16</t>
  </si>
  <si>
    <t>OS2013-125</t>
  </si>
  <si>
    <t>ASESORIA ESPECIALIZADA  CIENTIFICO-TECNOLOGICA  (CONSERVACION SEMILLA)</t>
  </si>
  <si>
    <t>INSTITUTO DE INVESTIGACIONES AGROPECUARIAS</t>
  </si>
  <si>
    <t>RUT-AUX-17</t>
  </si>
  <si>
    <t>OS2013-131</t>
  </si>
  <si>
    <t>ASEO OFICINA DE VALLENAR</t>
  </si>
  <si>
    <t>MILENA CYD ALVAREZ</t>
  </si>
  <si>
    <t>6.484.536-5</t>
  </si>
  <si>
    <t>19</t>
  </si>
  <si>
    <t>OS2013-144</t>
  </si>
  <si>
    <t>RESCATE DE LA DIVERSIDAD AGRICOLA DE  LA  PROVINCIA DEL HUASCO</t>
  </si>
  <si>
    <t>VALENZUELA Y ORDENES LIMITADA,( ORIGENES CONSUTL)</t>
  </si>
  <si>
    <t>OS2014-168</t>
  </si>
  <si>
    <t>SERVICIO DE LABORATORIO SGS PRUEBAS GEOQUIMICAS</t>
  </si>
  <si>
    <t>SGS CANADA INC</t>
  </si>
  <si>
    <t>RUT-AUX-18</t>
  </si>
  <si>
    <t>OS2014-170</t>
  </si>
  <si>
    <t>SERVICIO DE ANALISIS QUIMICOS</t>
  </si>
  <si>
    <t>ANALISIS AMBIENTALES S.A</t>
  </si>
  <si>
    <t>RUT-AUX-19</t>
  </si>
  <si>
    <t>OS2015-065</t>
  </si>
  <si>
    <t>ARRIENDO OFICINA VALLENAR</t>
  </si>
  <si>
    <t>CLEMENTE MARTINEZ</t>
  </si>
  <si>
    <t>RUT-AUX-20</t>
  </si>
  <si>
    <t>OS2015-175</t>
  </si>
  <si>
    <t>CONSTRUCCION CAMINO SECTOR QUEBRADA LAS GUIAS (4KM)</t>
  </si>
  <si>
    <t>SERVITERRA</t>
  </si>
  <si>
    <t>78.940.950-1</t>
  </si>
  <si>
    <t>45</t>
  </si>
  <si>
    <t>OS2015-183</t>
  </si>
  <si>
    <t>RENOVACION SERVICIO ANUAL SPOT GEN3</t>
  </si>
  <si>
    <t>TURISMO AVENTURA ALMA LTDA.</t>
  </si>
  <si>
    <t>RUT-AUX-21</t>
  </si>
  <si>
    <t>OS2010-023</t>
  </si>
  <si>
    <t>ABASTECIMIENTO DE PETROLEO - COPEC</t>
  </si>
  <si>
    <t>POR DEFINIR</t>
  </si>
  <si>
    <t>RUT-AUX-0</t>
  </si>
  <si>
    <t>OS2014-036</t>
  </si>
  <si>
    <t>PREVENCION Y CONTROL INTEGRADO DE PLAGAS</t>
  </si>
  <si>
    <t>TRULY NOLEN CHILE S.A</t>
  </si>
  <si>
    <t>96.591.760-8</t>
  </si>
  <si>
    <t>OS2011-055</t>
  </si>
  <si>
    <t>SERVICIO DE TELECOMUNICACIONES</t>
  </si>
  <si>
    <t>ENTEL</t>
  </si>
  <si>
    <t>RUT-AUX-23</t>
  </si>
  <si>
    <t>OS2012-102</t>
  </si>
  <si>
    <t>SUMINISTRO DE AGUA POTABLE A GRANEL</t>
  </si>
  <si>
    <t>OS2013-111</t>
  </si>
  <si>
    <t>SUMINISTRO DE AGUA ENVASADA</t>
  </si>
  <si>
    <t>CARLOS VERGARA LEYTON</t>
  </si>
  <si>
    <t>15</t>
  </si>
  <si>
    <t>Convenio</t>
  </si>
  <si>
    <t>CV2016-001</t>
  </si>
  <si>
    <t>ASESORIA ESTRATEGICA RELACIONAMIENTO COMUNITARIO</t>
  </si>
  <si>
    <t>CASA DE LA PAZ</t>
  </si>
  <si>
    <t>72.168.100-9</t>
  </si>
  <si>
    <t>Orden de Compra</t>
  </si>
  <si>
    <t>OC (NXXXX)</t>
  </si>
  <si>
    <t>ESTRATEGIA RECURSO HIDRICO Y ASESORIA AMBIENTAL</t>
  </si>
  <si>
    <t>JAIME ITURRIAGA</t>
  </si>
  <si>
    <t>OCM2016-02</t>
  </si>
  <si>
    <t>ARRIENDO OFICINA PISO N7</t>
  </si>
  <si>
    <t>SCL APOQUINDO</t>
  </si>
  <si>
    <t>RUT-AUX-1</t>
  </si>
  <si>
    <t>51-11-3306</t>
  </si>
  <si>
    <t>Santiago Office_</t>
  </si>
  <si>
    <t>OCM2016-03</t>
  </si>
  <si>
    <t>DESALINATION PLANT</t>
  </si>
  <si>
    <t>CADAGUA S.A.</t>
  </si>
  <si>
    <t>RUT-AUX-2</t>
  </si>
  <si>
    <t>OCM2016-01</t>
  </si>
  <si>
    <t>REVISON DE SISTEMA DE CORREAS ENTRE EL MORRO Y RELINCHO</t>
  </si>
  <si>
    <t>TERRA NOVA TECHNOLOGIES (TNT)</t>
  </si>
  <si>
    <t>RUT-AUX-9</t>
  </si>
  <si>
    <t>OS2016-001</t>
  </si>
  <si>
    <t>SERVICIO DE TOPOGRAFIA SATELITAL</t>
  </si>
  <si>
    <t>PHOTOSAT</t>
  </si>
  <si>
    <t>RUT-AUX-7</t>
  </si>
  <si>
    <t>Cotizaciones</t>
  </si>
  <si>
    <t>OS2016-002</t>
  </si>
  <si>
    <t>SERVICIO DE TRANSPORTE REFRIGERADO</t>
  </si>
  <si>
    <t>COMERCIAL NUTRISER LTDA</t>
  </si>
  <si>
    <t>76.659.170-1</t>
  </si>
  <si>
    <t>OS2016-003</t>
  </si>
  <si>
    <t>SERVICIOS 2016 ARRIENDO EQUIPOS MOV TIERRA</t>
  </si>
  <si>
    <t>OS2016-004</t>
  </si>
  <si>
    <t>ARRIENDO DE CAMIONETAS 2016</t>
  </si>
  <si>
    <t>OS2016-005</t>
  </si>
  <si>
    <t>TAXI  ACTIVIDAD FIESTA DE FREIRINA</t>
  </si>
  <si>
    <t>RADIO TAXI LIBERTADOR</t>
  </si>
  <si>
    <t>16.505.544-6</t>
  </si>
  <si>
    <t>OS2016-006</t>
  </si>
  <si>
    <t>HOTEL ACTIVIDAD FIESTA DE FREIRINA</t>
  </si>
  <si>
    <t>HOTEL SOLARIS</t>
  </si>
  <si>
    <t>76.350.936-2</t>
  </si>
  <si>
    <t>OS2016-007</t>
  </si>
  <si>
    <t>STREAMING TV ACTIVIDAD FIESTA DE FREIRINA</t>
  </si>
  <si>
    <t>ENFOQUE DIGITAL NETWORK LTDA.</t>
  </si>
  <si>
    <t>76.393.251-6</t>
  </si>
  <si>
    <t>OS2016-008</t>
  </si>
  <si>
    <t>RADIODIFUCION ACTIVIDAD FIESTA DE FREIRINA</t>
  </si>
  <si>
    <t>RADIO AMIGA</t>
  </si>
  <si>
    <t>76.131.565-K</t>
  </si>
  <si>
    <t>OS2016-009</t>
  </si>
  <si>
    <t>DISENO DE CIRCUITOS DE FLOTACION SFR</t>
  </si>
  <si>
    <t>WOODGROVE TECHNOLOGIES INC.</t>
  </si>
  <si>
    <t>RUT-AUX-10</t>
  </si>
  <si>
    <t>OS2016-010</t>
  </si>
  <si>
    <t>REVISION DE SISTEMA ROPECON PARA CORREA</t>
  </si>
  <si>
    <t>DOPPELMAYR</t>
  </si>
  <si>
    <t>RUT-AUX-81</t>
  </si>
  <si>
    <t>EUR</t>
  </si>
  <si>
    <t>OS2016-011</t>
  </si>
  <si>
    <t>ACONDICIONAMIENTO EDIFICIO OFICINA CALLE OCHANDIA (EX OF. RELINCHO)</t>
  </si>
  <si>
    <t>VALLE VERDE CONSTRUCTORA</t>
  </si>
  <si>
    <t>RUT-AUX-8</t>
  </si>
  <si>
    <t>OS2016-012</t>
  </si>
  <si>
    <t>COMET TECHNICAL SUPPORT (MAR)</t>
  </si>
  <si>
    <t>COMET STRATEGY</t>
  </si>
  <si>
    <t>RUT-AUX-12</t>
  </si>
  <si>
    <t>683-5</t>
  </si>
  <si>
    <t>51-11-3332</t>
  </si>
  <si>
    <t>borrar_Mine Planning external design</t>
  </si>
  <si>
    <t>OS2016-013</t>
  </si>
  <si>
    <t>TRADUCCION PLAN DE SEGURIDAD CORREDOR</t>
  </si>
  <si>
    <t>CONSUELO PINTO</t>
  </si>
  <si>
    <t>15.382.114-3</t>
  </si>
  <si>
    <t>OS2016-014</t>
  </si>
  <si>
    <t>NULA</t>
  </si>
  <si>
    <t>0</t>
  </si>
  <si>
    <t>OS2016-015</t>
  </si>
  <si>
    <t>SERVICIO DE PREPARACION INFORME CLACC 02</t>
  </si>
  <si>
    <t>FERNNADO SOLAR</t>
  </si>
  <si>
    <t>RUT-AUX-30</t>
  </si>
  <si>
    <t>OS2016-016</t>
  </si>
  <si>
    <t>CONSULTORIA HAULAGE ANALYSIS PROYECTO CORREDOR</t>
  </si>
  <si>
    <t>RUNGE PINCOCK MINARCO</t>
  </si>
  <si>
    <t>RUT-AUX-31</t>
  </si>
  <si>
    <t>OS2016-017</t>
  </si>
  <si>
    <t>SUMINISTRO DE MOCHILA CON LOGO</t>
  </si>
  <si>
    <t>PATRICIA DE LA LUZ</t>
  </si>
  <si>
    <t>RUT-AUX-32</t>
  </si>
  <si>
    <t>OS2016-018</t>
  </si>
  <si>
    <t>SERVICIO DE PRODUCCION E IMPRESION MATERIAL NUEVA IMAGEN</t>
  </si>
  <si>
    <t>VALENTE IMPRESIONES</t>
  </si>
  <si>
    <t>RUT-AUX-33</t>
  </si>
  <si>
    <t>OS2016-019</t>
  </si>
  <si>
    <t>TRADUCCIONES 2016</t>
  </si>
  <si>
    <t>OS2016-020</t>
  </si>
  <si>
    <t>TRANSPORTE SERGIO MOLINA</t>
  </si>
  <si>
    <t>TRANSPORTE CARVAJAL</t>
  </si>
  <si>
    <t>RUT-AUX-35</t>
  </si>
  <si>
    <t>OS2016-021</t>
  </si>
  <si>
    <t>SERVICIO CAPACITACION CURSO4X4 Y EXAMEN PSICOSENSOMETRICO (VALLENAR)</t>
  </si>
  <si>
    <t>PETRINOVIC</t>
  </si>
  <si>
    <t>RUT-AUX-36</t>
  </si>
  <si>
    <t>OS2016-022</t>
  </si>
  <si>
    <t>SUMINITRO DE AGUA CAMPAMENTO</t>
  </si>
  <si>
    <t>AGUAS CHAÑAR S.A</t>
  </si>
  <si>
    <t>99.542.570-K</t>
  </si>
  <si>
    <t>Preg EDP</t>
  </si>
  <si>
    <t>OS2016-023</t>
  </si>
  <si>
    <t>MANGA VIENTO</t>
  </si>
  <si>
    <t>RUT-AUX-38</t>
  </si>
  <si>
    <t>OS2016-024</t>
  </si>
  <si>
    <t>AUDITORIA LABORAL CONTRATOS NU</t>
  </si>
  <si>
    <t>SERVICIOS ADMINISTRATIVOS LTDA (WORKMATE)</t>
  </si>
  <si>
    <t>77.815.160-K</t>
  </si>
  <si>
    <t>OS2016-025</t>
  </si>
  <si>
    <t>SERVICIO HELICOPETORO SECTOR LA FORTUNA</t>
  </si>
  <si>
    <t>ECO COPTER</t>
  </si>
  <si>
    <t>RUT-AUX-40</t>
  </si>
  <si>
    <t>OS2016-026</t>
  </si>
  <si>
    <t>INSCRIPCION DE MARCAS</t>
  </si>
  <si>
    <t>WEEKMARK</t>
  </si>
  <si>
    <t>RUT-AUX-41</t>
  </si>
  <si>
    <t>OS2016-027</t>
  </si>
  <si>
    <t>ASESORIA LEGAL</t>
  </si>
  <si>
    <t>LIZAMA</t>
  </si>
  <si>
    <t>RUT-AUX-42</t>
  </si>
  <si>
    <t>OS2016-028</t>
  </si>
  <si>
    <t>SERVICIO CAPACITACION CURSO4X4 Y EXAMEN PSICOSENSOMETRICO (SANTIAGO)</t>
  </si>
  <si>
    <t>OS2016-029</t>
  </si>
  <si>
    <t>PATRICIO LEYTON</t>
  </si>
  <si>
    <t>RUT-AUX-44</t>
  </si>
  <si>
    <t>OS2016-030</t>
  </si>
  <si>
    <t>OS2016-031</t>
  </si>
  <si>
    <t>CURSO USO DE EXTINTORES</t>
  </si>
  <si>
    <t>ASP</t>
  </si>
  <si>
    <t>RUT-AUX-46</t>
  </si>
  <si>
    <t>OS2016-032</t>
  </si>
  <si>
    <t>RETIRO, SUMINISTRO E INSTALACION DE PUERTA PISO 7</t>
  </si>
  <si>
    <t>OS2016-033</t>
  </si>
  <si>
    <t>PETROLEO DISEL (TARJETA ABASTECIMIENTO) CAMPAMENTO Y SONDAJE</t>
  </si>
  <si>
    <t>OS2016-034</t>
  </si>
  <si>
    <t>ARRIENDO Y RECAMBIO CONTENEDOR CERRADO DE 10 M3 PARA RESIDUOS</t>
  </si>
  <si>
    <t>BIOSEPTIC</t>
  </si>
  <si>
    <t>76.126.367-6</t>
  </si>
  <si>
    <t>OS2016-035</t>
  </si>
  <si>
    <t>MONITOREO REDES SOCIALES</t>
  </si>
  <si>
    <t>MIVOZ</t>
  </si>
  <si>
    <t>RUT-AUX-50</t>
  </si>
  <si>
    <t>OS2016-036</t>
  </si>
  <si>
    <t>ASESORIA COMUNICACIONAL</t>
  </si>
  <si>
    <t>RUT-AUX-51</t>
  </si>
  <si>
    <t>OS2016-037</t>
  </si>
  <si>
    <t>DISENO DE MATERIALES COMUNICACION  NUEVAUNION</t>
  </si>
  <si>
    <t>AB MARKET</t>
  </si>
  <si>
    <t>RUT-AUX-52</t>
  </si>
  <si>
    <t>OS2016-038</t>
  </si>
  <si>
    <t>CONSULTORIA MEDIO AMBIENTAL</t>
  </si>
  <si>
    <t>ELIZABETH DEL CARMEN</t>
  </si>
  <si>
    <t>RUT-AUX-53</t>
  </si>
  <si>
    <t>OS2016-039</t>
  </si>
  <si>
    <t>REVISION Y VALIDACION DE RESULTADOS  METALURGICOS PROPUESOS PARA LOS CRITERIOS DE DISENO</t>
  </si>
  <si>
    <t>PROMET 101</t>
  </si>
  <si>
    <t>RUT-AUX-54</t>
  </si>
  <si>
    <t>51-11-3324</t>
  </si>
  <si>
    <t>Metallurgy_</t>
  </si>
  <si>
    <t>Finiquito en firma Alejandro</t>
  </si>
  <si>
    <t>OS2016-040</t>
  </si>
  <si>
    <t>CURSO DE CAPACITACION EN REANIMACION TRAUMA PRE HOSPITALARIO</t>
  </si>
  <si>
    <t>INFORCARP</t>
  </si>
  <si>
    <t>RUT-AUX-55</t>
  </si>
  <si>
    <t>OS2016-041</t>
  </si>
  <si>
    <t>SERVICIO POR SALA DE PROCEDIMIENOS Y AMBULANCIA 4X4</t>
  </si>
  <si>
    <t>MUTUAL</t>
  </si>
  <si>
    <t>70.285.100-9</t>
  </si>
  <si>
    <t>OS2016-042</t>
  </si>
  <si>
    <t>CARIOLA DIEZ PEREZ-COTAPO LTDA.</t>
  </si>
  <si>
    <t>79.589.710-0</t>
  </si>
  <si>
    <t>OS2016-043</t>
  </si>
  <si>
    <t>VGC</t>
  </si>
  <si>
    <t>RUT-AUX-58</t>
  </si>
  <si>
    <t>OS2016-044</t>
  </si>
  <si>
    <t>REGISTRO FOTOGRAFICO AREA INFLUENCIA P NUEVA UNION</t>
  </si>
  <si>
    <t>CRISTOBAL CORREA MONTALVA</t>
  </si>
  <si>
    <t>12.628.245-1</t>
  </si>
  <si>
    <t>OS2016-045</t>
  </si>
  <si>
    <t>SERVICIO ARRIENDO MAQUINARIA PREPARACION PLATAFORMA SONDAJE LOS QUIJOS</t>
  </si>
  <si>
    <t>OS2016-046</t>
  </si>
  <si>
    <t>RETIRO DE AGUAS SERVIDAS Y CAMARA DE INSPECCION CAMPAMENTO RELINCHO</t>
  </si>
  <si>
    <t>ESPINOZA HERMANOS LTDA</t>
  </si>
  <si>
    <t>OS2016-047</t>
  </si>
  <si>
    <t>MANTENCION DE REPETIDORES</t>
  </si>
  <si>
    <t>ZETAECO</t>
  </si>
  <si>
    <t>52.000.757-1</t>
  </si>
  <si>
    <t>OS2016-048</t>
  </si>
  <si>
    <t>PROGRAMA PAUSA ACTIVA</t>
  </si>
  <si>
    <t>INGRID CORTES PAEZ</t>
  </si>
  <si>
    <t>14.296.402-3</t>
  </si>
  <si>
    <t>OS2016-049</t>
  </si>
  <si>
    <t>EVALUACION NUTRICIONAL</t>
  </si>
  <si>
    <t>OS2016-050</t>
  </si>
  <si>
    <t>ENTRENAMIENTO FUNCIONAL</t>
  </si>
  <si>
    <t>LUIS GONZALO RIVERA</t>
  </si>
  <si>
    <t>15.869.981-8</t>
  </si>
  <si>
    <t>OS2016-051</t>
  </si>
  <si>
    <t>DISENO Y PRODUCCION LOGO Y DUSTED</t>
  </si>
  <si>
    <t>GRAFICA NUEVA</t>
  </si>
  <si>
    <t>RUT-AUX-71</t>
  </si>
  <si>
    <t>OS2016-052</t>
  </si>
  <si>
    <t>TALLER DE VOCERIA PARA EJECUTIVOS NUEVAUNION</t>
  </si>
  <si>
    <t>SURMEDIA</t>
  </si>
  <si>
    <t>RUT-AUX-72</t>
  </si>
  <si>
    <t>OS2016-053</t>
  </si>
  <si>
    <t>REALIZACION ESTUDIO DE PERCEPCION NUEVAUNION</t>
  </si>
  <si>
    <t>EY</t>
  </si>
  <si>
    <t>RUT-AUX-73</t>
  </si>
  <si>
    <t>OS2016-054</t>
  </si>
  <si>
    <t>ARRIENDO  SALON ENTRENAMIENTO FUNCIONAL</t>
  </si>
  <si>
    <t>COLEGIO PROFESORES DE CHILE</t>
  </si>
  <si>
    <t>RUT-AUX-74</t>
  </si>
  <si>
    <t>OS2016-055</t>
  </si>
  <si>
    <t>TALLER DE CAPACITACION ACTUALIDAD INDIGENA</t>
  </si>
  <si>
    <t>FRANKO URQUETA T</t>
  </si>
  <si>
    <t>RUT-AUX-75</t>
  </si>
  <si>
    <t>OS2016-056</t>
  </si>
  <si>
    <t>AUDITORIA DE EXPEDIENTES DE TRAMITACION MINERA (27 CONCESIONES)</t>
  </si>
  <si>
    <t>OS2016-057</t>
  </si>
  <si>
    <t>SERVICIO ALIMENTACION ASISTENTES SEMINARIO PHART</t>
  </si>
  <si>
    <t>MARIO BRUNA</t>
  </si>
  <si>
    <t>RUT-AUX-77</t>
  </si>
  <si>
    <t>OS2016-058</t>
  </si>
  <si>
    <t>SERVICIO ALIMENTACION CAMPANA SONDAJE</t>
  </si>
  <si>
    <t>COMERCIAL NUTRISER LDTA</t>
  </si>
  <si>
    <t>OS2016-059</t>
  </si>
  <si>
    <t>SUSCRIPCION BOLETIN DEL TRABAJO</t>
  </si>
  <si>
    <t>BOLETIN DEL TRABAJO</t>
  </si>
  <si>
    <t>RUT-AUX-79</t>
  </si>
  <si>
    <t>OS2016-060</t>
  </si>
  <si>
    <t>OS2016-061</t>
  </si>
  <si>
    <t>ASESORES DE SEGURIDAD</t>
  </si>
  <si>
    <t>WORKMATE</t>
  </si>
  <si>
    <t>OS2016-062</t>
  </si>
  <si>
    <t>SOPORTE DE DOPPELMAYR PARA WORKSHOP  MAYO 2016 (VANCOUVER)</t>
  </si>
  <si>
    <t>OS2016-063</t>
  </si>
  <si>
    <t>CURSO INGLES</t>
  </si>
  <si>
    <t>OS2016-064</t>
  </si>
  <si>
    <t>APOYO DE INGENIERIA CIRCUITO DE CONMINUCION</t>
  </si>
  <si>
    <t>METSO</t>
  </si>
  <si>
    <t>RUT-AUX-83</t>
  </si>
  <si>
    <t>OS2016-065</t>
  </si>
  <si>
    <t>REVISION Y ANALISIS DE CIRCUITOS DE MOLIENDA</t>
  </si>
  <si>
    <t>AMIPRO</t>
  </si>
  <si>
    <t>RUT-AUX-84</t>
  </si>
  <si>
    <t>OS2016-066</t>
  </si>
  <si>
    <t>SOPORTE CONVEYANCE TOS</t>
  </si>
  <si>
    <t>OS2016-067</t>
  </si>
  <si>
    <t>ESTUDIO CONCEPTUAL DE SISTEMA DE TRANSPORTE DE MINERAL</t>
  </si>
  <si>
    <t>CONVEYOR DYNAMICS, INC. ( CDI )</t>
  </si>
  <si>
    <t>RUT-AUX-86</t>
  </si>
  <si>
    <t>OS2016-068</t>
  </si>
  <si>
    <t>ARRIENDO DE BODEGA FAEZ 1058, VALLENAR.</t>
  </si>
  <si>
    <t>LUIS CORTES ARRIENDO</t>
  </si>
  <si>
    <t>RUT-AUX-87</t>
  </si>
  <si>
    <t>OS2016-069</t>
  </si>
  <si>
    <t>ARRIENDO DE BODEGA SARGENTO ALDEA 460, VALLENAR.</t>
  </si>
  <si>
    <t>LUIS CASTILLO ARRIENDO</t>
  </si>
  <si>
    <t>RUT-AUX-88</t>
  </si>
  <si>
    <t>OS2016-070</t>
  </si>
  <si>
    <t>ARRIENDO DE OFICINA Y BODEGA MARANON EN, BRASIL 308, VALLENAR.</t>
  </si>
  <si>
    <t>BENIGNO MORALES ARRIENDO</t>
  </si>
  <si>
    <t>RUT-AUX-89</t>
  </si>
  <si>
    <t>OS2016-071</t>
  </si>
  <si>
    <t>ARRIENDO CASA DE HUESPEDES VALLENAR</t>
  </si>
  <si>
    <t>JUAN LUIS ARANGUIZ ARRIENDO</t>
  </si>
  <si>
    <t>RUT-AUX-90</t>
  </si>
  <si>
    <t>OS2016-072</t>
  </si>
  <si>
    <t>ARRIENDO OFICINA ALTO DEL CARMEN</t>
  </si>
  <si>
    <t>JAVIER AGUILAR ARANGUIZ ARRIENDO</t>
  </si>
  <si>
    <t>RUT-AUX-91</t>
  </si>
  <si>
    <t>OS2016-073</t>
  </si>
  <si>
    <t>PROJECT NUEVAUNION FLOTATION WORKSHOP SUPPORT</t>
  </si>
  <si>
    <t>BLUECOAST</t>
  </si>
  <si>
    <t>RUT-AUX-92</t>
  </si>
  <si>
    <t>OS2016-074</t>
  </si>
  <si>
    <t>ARRIENDO LOCAL PARA INDUCCIÓN PERSONAL LINEA BASE KP</t>
  </si>
  <si>
    <t>HOTEL PLAZA EL BOSQUE</t>
  </si>
  <si>
    <t>revisar si se realizó</t>
  </si>
  <si>
    <t>OS2016-075</t>
  </si>
  <si>
    <t>CAPEX AND OPEX UPDATE OF EL MORRO BC PROJECT</t>
  </si>
  <si>
    <t>AMEC FOSTER</t>
  </si>
  <si>
    <t>RUT-AUX-94</t>
  </si>
  <si>
    <t>OS2016-076</t>
  </si>
  <si>
    <t>SERVICIO INTERPRETACIÓN SIMULTÁNEA WORKSHOP EIA</t>
  </si>
  <si>
    <t>INTERPRETES ASOCIADOS</t>
  </si>
  <si>
    <t>79.597.770-8</t>
  </si>
  <si>
    <t>OS2016-077</t>
  </si>
  <si>
    <t>PERTINENCIA SONDAJES LA FORTUNA 2018</t>
  </si>
  <si>
    <t>OS2016-078</t>
  </si>
  <si>
    <t>ARRIENDO CAMIONETAS EL MORRO 2016</t>
  </si>
  <si>
    <t>OS2016-079</t>
  </si>
  <si>
    <t>MANTENCIÓN GENERADOR OLYMPIAN GEP65-11</t>
  </si>
  <si>
    <t>FINNING CHILE S.A.</t>
  </si>
  <si>
    <t>91.489.000-4</t>
  </si>
  <si>
    <t>OS2016-080</t>
  </si>
  <si>
    <t>SERVICIO CORTE TESTIGO SONDAJES LOS QUIJOS</t>
  </si>
  <si>
    <t>INVESTIGACIONES MINERAS Y GEOLÓGICAS LIMITADA</t>
  </si>
  <si>
    <t>78.110.220-2</t>
  </si>
  <si>
    <t>SC-278</t>
  </si>
  <si>
    <t>ASESORIA ESPECIALIZADA PERMISOS CAMPAMENTO EL MORRO</t>
  </si>
  <si>
    <t>SMC ARQUITECTOS</t>
  </si>
  <si>
    <t>77728040-6</t>
  </si>
  <si>
    <t>SC-279</t>
  </si>
  <si>
    <t>SERVICIO CAMPAMENTO EL PINGO</t>
  </si>
  <si>
    <t>OS2016-081</t>
  </si>
  <si>
    <t>SERVICIOS DE INGENIERÍA PARA EL COSTEO DE SOLUCIONES DE TRANSMISIÓN PARA NUEVAUNIÓN</t>
  </si>
  <si>
    <t>ELECTRODHARMA ENERGY CONSULTING SPA</t>
  </si>
  <si>
    <t>76.389.903-9</t>
  </si>
  <si>
    <t>OS2016-082</t>
  </si>
  <si>
    <t>PREPARACIÓN PSU LICEO ALTO DEL CARMEN</t>
  </si>
  <si>
    <t>INSTITUTO PORTALES</t>
  </si>
  <si>
    <t>OS2016-083</t>
  </si>
  <si>
    <t>SEMINARIO MIEMPREX</t>
  </si>
  <si>
    <t>XIMENA BAEZ TUÑON</t>
  </si>
  <si>
    <t>10.034.928-0</t>
  </si>
  <si>
    <t>OS2016-084</t>
  </si>
  <si>
    <t>APOYO A DESARROLLO PLAN CONTRACTUAL</t>
  </si>
  <si>
    <t>HEREDIA SANTANA</t>
  </si>
  <si>
    <t>96832080-7</t>
  </si>
  <si>
    <t>688</t>
  </si>
  <si>
    <t>51-11-3353</t>
  </si>
  <si>
    <t>Service management_</t>
  </si>
  <si>
    <t>SC-280</t>
  </si>
  <si>
    <t>SERVICIO ALIMENTACION CAMPANA SONDAJE LA FORTUNA</t>
  </si>
  <si>
    <t>SC-281</t>
  </si>
  <si>
    <t>SONDAJE LA FORTUNA</t>
  </si>
  <si>
    <t>SC-282</t>
  </si>
  <si>
    <t>DISEÑO GEOTECNICO DE OPEN PIT, VERTEDERO E HIDROGEOLOGICO</t>
  </si>
  <si>
    <t>Piteau Associates Chile SpA</t>
  </si>
  <si>
    <t>76.126.453-2</t>
  </si>
  <si>
    <t>OS2016-085</t>
  </si>
  <si>
    <t>DISEÑO DE BOTADEROS Y STOCKPILES PARA LA FORTUNA Y RELINCHO</t>
  </si>
  <si>
    <t>Pamela Navarrete</t>
  </si>
  <si>
    <t>15.259.417-8</t>
  </si>
  <si>
    <t>OS2016-086</t>
  </si>
  <si>
    <t>REEMPLAZO ASISTENTE GERENCIA LORENA RIVEROS</t>
  </si>
  <si>
    <t>OS2016-087</t>
  </si>
  <si>
    <t>TRADUCCIÓN SIMULTÁNEA TALLER ENABLON  OCTUBRE 2016</t>
  </si>
  <si>
    <t>Joaquín Prieto Díaz</t>
  </si>
  <si>
    <t>10.328.442-2</t>
  </si>
  <si>
    <t>OS2016-088</t>
  </si>
  <si>
    <t>SERVICIO DE COMUNICACIÓN SATELITAL CAMP EL PINGO</t>
  </si>
  <si>
    <t>AXESAT CHILE S.A.</t>
  </si>
  <si>
    <t>76218919-4</t>
  </si>
  <si>
    <t>OS2016-089</t>
  </si>
  <si>
    <t>CONTROL DE PLAGA OFICINA, BODEGA Y CASAS DE HUÉSPEDES</t>
  </si>
  <si>
    <t>CONTROL DE PLAGAS HIDALGO Y RODRÍGUEZ LTDA.</t>
  </si>
  <si>
    <t>76.245.499-8</t>
  </si>
  <si>
    <t>SC-284</t>
  </si>
  <si>
    <t>SERVICIO DE VIGILANCIA CAMPAÑA SONDAJE LA FORTUNA</t>
  </si>
  <si>
    <t>SERVICIOS INDUSTRIALES WARNER SPA</t>
  </si>
  <si>
    <t>78.747.740-2</t>
  </si>
  <si>
    <t>SC-285</t>
  </si>
  <si>
    <t>SERVICIO DE REHABILITACIÓN CAMPAMENTO LA FORTUNA</t>
  </si>
  <si>
    <t>DORGAMBIDE LTDA</t>
  </si>
  <si>
    <t>76.962.750-9</t>
  </si>
  <si>
    <t>Fechas y Montos provisorios Revisar</t>
  </si>
  <si>
    <t>OS2016-091</t>
  </si>
  <si>
    <t>CONSTRUCCIÓN CAFETERÍA OFICINA VALLENAR</t>
  </si>
  <si>
    <t>Eugenio Pizarro Trigo</t>
  </si>
  <si>
    <t>8.034.478-3</t>
  </si>
  <si>
    <t>OS2016-093</t>
  </si>
  <si>
    <t>ESTUDIO PARA DESARROLLO PRODUCTIVO PROV HUASCO</t>
  </si>
  <si>
    <t>PHIBRAND</t>
  </si>
  <si>
    <t>76.579.139-1</t>
  </si>
  <si>
    <t>OS2016-094</t>
  </si>
  <si>
    <t>PRUEBAS DE COMPRESIÓN EN LABORATORIO</t>
  </si>
  <si>
    <t>UNIVERSITY OF BRITISH COLUMBIA</t>
  </si>
  <si>
    <t>N/A</t>
  </si>
  <si>
    <t>SC-293</t>
  </si>
  <si>
    <t>INSTALACIONES SANITARIAS CAMPAMENTO LA FORTUNA</t>
  </si>
  <si>
    <t>Fechas provisorias Corregir</t>
  </si>
  <si>
    <t>SC-294</t>
  </si>
  <si>
    <t>HABILITACIÓN INSTALACIONES DE GAS CAMPAMENTO LA FORTUNA</t>
  </si>
  <si>
    <t>SC-297</t>
  </si>
  <si>
    <t>HABILITACIÓN ESTACIÓN DE COMBUSTIBLES CAMPAMENTO LA FORTUNA</t>
  </si>
  <si>
    <t>OS2016-095</t>
  </si>
  <si>
    <t>INSTALACIÓN STAND FOREDE 2016</t>
  </si>
  <si>
    <t>DK Sistemas de Exhibición</t>
  </si>
  <si>
    <t>76.208.111-3</t>
  </si>
  <si>
    <t>OS2016-096</t>
  </si>
  <si>
    <t>AUSPICIO FORADE 2016</t>
  </si>
  <si>
    <t>Corporación para el Desarrollo de la Region de Atacama</t>
  </si>
  <si>
    <t>71.778.500-2</t>
  </si>
  <si>
    <t>ver si es pago unico</t>
  </si>
  <si>
    <t>OS2016-092</t>
  </si>
  <si>
    <t>COMPRA DE INSUMOS VETERINARIOS</t>
  </si>
  <si>
    <t>Comercial Agroveterinaria del Maipo</t>
  </si>
  <si>
    <t>76.016.596-4</t>
  </si>
  <si>
    <t>OS2016-097</t>
  </si>
  <si>
    <t>EVALUACIONES PSICOLÓGICAS</t>
  </si>
  <si>
    <t>CDO Consulting Group</t>
  </si>
  <si>
    <t>79.945.530-7</t>
  </si>
  <si>
    <t>SC-295</t>
  </si>
  <si>
    <t>ASESORIA EN FINANZAS PROYECTO NUEVAUNIÓN</t>
  </si>
  <si>
    <t>ANGELA ACEVEDO</t>
  </si>
  <si>
    <t>15.339.819-4</t>
  </si>
  <si>
    <t>OS2016-098</t>
  </si>
  <si>
    <t>PACKED BED COMPRESSION TEST</t>
  </si>
  <si>
    <t>METSO MINERALS INDUSTRIES(EEUU)</t>
  </si>
  <si>
    <t>OS2016-101</t>
  </si>
  <si>
    <t>SERVICIO DE AMBULANCIA</t>
  </si>
  <si>
    <t>SOCIEDAD INVERSIONES ATACAMA S&amp;H LTDA</t>
  </si>
  <si>
    <t>76.067.275-8</t>
  </si>
  <si>
    <t>SC-286A</t>
  </si>
  <si>
    <t>NUEVAUNIÓN PFS AND EIA SUPPORT ON-SHORE SERVICES PROVIDER</t>
  </si>
  <si>
    <t>51-11-3354</t>
  </si>
  <si>
    <t>PFS Fluor (On shore/off shore)_</t>
  </si>
  <si>
    <t>SC-287</t>
  </si>
  <si>
    <t>WATER PIPILINES (ADM FLUOR)</t>
  </si>
  <si>
    <t>SC-288</t>
  </si>
  <si>
    <t>4</t>
  </si>
  <si>
    <t>REVISAR FECHAS, VALOR  Y CENTRO COSTO (LICIT)</t>
  </si>
  <si>
    <t>SC-289</t>
  </si>
  <si>
    <t>TAILING MANAGEMENT FACILITIES DESIGN (ADM FLUOR)</t>
  </si>
  <si>
    <t>ARCADIS CHILE SPA</t>
  </si>
  <si>
    <t>SC-290</t>
  </si>
  <si>
    <t>OFFSITE POWER SUPPLY &amp; TRANSMISSION (ADM FLUOR)</t>
  </si>
  <si>
    <t>TRACTEBEL ENG</t>
  </si>
  <si>
    <t>SC-291</t>
  </si>
  <si>
    <t>OFFSITE ROADS (ADM FLUOR)</t>
  </si>
  <si>
    <t>Len y Asociados Ingenieros Consultores Ltda</t>
  </si>
  <si>
    <t>83.665.200-2</t>
  </si>
  <si>
    <t>SC-292</t>
  </si>
  <si>
    <t>PERMANENT CAMPS, OXYGEN PLANT</t>
  </si>
  <si>
    <t>SC-296</t>
  </si>
  <si>
    <t>AGUAS CHAÑAR SERVICIO HABILITACIÓN INST SANITARIAS</t>
  </si>
  <si>
    <t>SC-286B</t>
  </si>
  <si>
    <t>NUEVAUNIÓN PFS AND EIA SUPPORT OFF-SHORE SERVICES PROVIDER</t>
  </si>
  <si>
    <t>CV2016-002</t>
  </si>
  <si>
    <t>CONVENIO EMPRENDE JOVEN</t>
  </si>
  <si>
    <t>CAPACITACIÓN Y ASESORÍAS EMPRENDEJOVEN</t>
  </si>
  <si>
    <t>76.150.943-8</t>
  </si>
  <si>
    <t>CV2016-003</t>
  </si>
  <si>
    <t>CONVENIO FUNDACIÓN CHILE</t>
  </si>
  <si>
    <t>FUNDACIÓN CHILE</t>
  </si>
  <si>
    <t>70.300.000-2</t>
  </si>
  <si>
    <t>preguntara si es local inv</t>
  </si>
  <si>
    <t>CV2016-004</t>
  </si>
  <si>
    <t>CONVENIO MUNICIPALIDAD VALLENAR</t>
  </si>
  <si>
    <t>MUNICIPALIDAD DE VALLENAR</t>
  </si>
  <si>
    <t>69.030.500-3</t>
  </si>
  <si>
    <t>CV2016-005</t>
  </si>
  <si>
    <t>CONVENIO MUNICIPALIDAD ALTO DEL CARMEN</t>
  </si>
  <si>
    <t>MUNICIPALIDAD DEL CARMEN</t>
  </si>
  <si>
    <t>69.251.900-0</t>
  </si>
  <si>
    <t>CV2016-006</t>
  </si>
  <si>
    <t>CONVENIO MUNICIPALIDAD HUASCO PROMOCION SALUD</t>
  </si>
  <si>
    <t>MUNICIPALIDAD DE HUASCO</t>
  </si>
  <si>
    <t>CV2016-007</t>
  </si>
  <si>
    <t>CONVENIO MUNICIPALIDAD ALTO DEL CARMEN - PRG NIVELACION ESTUDIOS</t>
  </si>
  <si>
    <t>CV2016-008</t>
  </si>
  <si>
    <t>CONVENIO MUNICIPALIDAD VALLENAR - APOYO ACTIVIDAD PRODUCTIVA</t>
  </si>
  <si>
    <t>Se compromete la compra a Proveedor AGROMAIPO OCNª XXXX para Programa de Municipalidad</t>
  </si>
  <si>
    <t>CV2016-009</t>
  </si>
  <si>
    <t>CONVENIO MUNICIPALIDAD ALTO DEL CARMEN- PRODESAL</t>
  </si>
  <si>
    <t>OS2016-105</t>
  </si>
  <si>
    <t>ALMUERZO FIN DE AÑO 2016</t>
  </si>
  <si>
    <t>NEXO ASESORIA GESTION CULTURAL</t>
  </si>
  <si>
    <t>77.429.770-0</t>
  </si>
  <si>
    <t>OS2016-102</t>
  </si>
  <si>
    <t>SERVICIO INGENIERO EN COMPUTACION</t>
  </si>
  <si>
    <t>SIPCOM</t>
  </si>
  <si>
    <t>77.831.790-7</t>
  </si>
  <si>
    <t>OS2016-103</t>
  </si>
  <si>
    <t>PROYECTO FIESTA ARTE RIO</t>
  </si>
  <si>
    <t>OS2016-108</t>
  </si>
  <si>
    <t>ASESORIA LEGAL EXTERNA DERECHOS HUMANOS</t>
  </si>
  <si>
    <t>SALINAS &amp; BELTRAN-GALINDO</t>
  </si>
  <si>
    <t>76.413.105-3</t>
  </si>
  <si>
    <t>OS2016-106</t>
  </si>
  <si>
    <t>SEMINARIO DE PLANIFICACIÓN URBANA SUSTENTABLE</t>
  </si>
  <si>
    <t>ATACAMA GESTION E INOVACION</t>
  </si>
  <si>
    <t>76.054.487-6</t>
  </si>
  <si>
    <t>OS2016-109</t>
  </si>
  <si>
    <t>ESTUDIO HIDROLOGICO PARA DISEÑO INFRAESTRUCTURA PROY NU</t>
  </si>
  <si>
    <t>GCF INGENIEROS</t>
  </si>
  <si>
    <t>76.842.480-2</t>
  </si>
  <si>
    <t>SC-300</t>
  </si>
  <si>
    <t>AUTONOMIA ESTUDIO DE PREFACTIBILIDAD</t>
  </si>
  <si>
    <t>FINNING CHILE S.A</t>
  </si>
  <si>
    <t>91.489.00-4</t>
  </si>
  <si>
    <t>SC-299</t>
  </si>
  <si>
    <t>MAPEO SUPERFICIAL DISTRITO EL MORRO</t>
  </si>
  <si>
    <t>ANDREA DIETRICH</t>
  </si>
  <si>
    <t>22.815.844-5</t>
  </si>
  <si>
    <t>687</t>
  </si>
  <si>
    <t>51-11-3052</t>
  </si>
  <si>
    <t>Geology_</t>
  </si>
  <si>
    <t>OS2017-002</t>
  </si>
  <si>
    <t>SERVICIO DE ASESORIA METEOROLOGIA</t>
  </si>
  <si>
    <t>CIENCIAS ATMOSFERICA APLICADAS</t>
  </si>
  <si>
    <t>77.021.740-7</t>
  </si>
  <si>
    <t>OS2017-003</t>
  </si>
  <si>
    <t>ESTUDIO DE FLUJOS DE POTENCIA DE SOLUCIONES DE TRANSMISIÓN PARA NU</t>
  </si>
  <si>
    <t>CTTO URGENTE</t>
  </si>
  <si>
    <t>OS2017-001</t>
  </si>
  <si>
    <t>SERVICIO DE ALOJAMIENTO Y ALIMENTACIÓN SECTOR CHANCHOQUIN</t>
  </si>
  <si>
    <t>DELFINA LÓPEZ ESPEJO</t>
  </si>
  <si>
    <t>7.559.369-4</t>
  </si>
  <si>
    <t>OS2017-004</t>
  </si>
  <si>
    <t>SERVICIO DE HABILITACIÓN INST SANITARIAS CAMP LA FORTUNA</t>
  </si>
  <si>
    <t>SC-304</t>
  </si>
  <si>
    <t>APOYO A DESARROLLO PLAN CONTRACTUAL 2017</t>
  </si>
  <si>
    <t>OS2016-107</t>
  </si>
  <si>
    <t>ASESORIA COMUNICACIONAL ESTRATÉGICA</t>
  </si>
  <si>
    <t>The Bridge Comunicaciones</t>
  </si>
  <si>
    <t>76.272.941-5</t>
  </si>
  <si>
    <t>OS2017-005</t>
  </si>
  <si>
    <t>RECOPILACIÓN EN TERRENO DATOS DUEÑOS PREDIOS FREIRINA-HUASCO</t>
  </si>
  <si>
    <t>CONSULTORA VALLENORTE</t>
  </si>
  <si>
    <t>76.108.901-3</t>
  </si>
  <si>
    <t>ACTIVAR SEGURO, FIRMAR ANEXOS</t>
  </si>
  <si>
    <t>SC-307</t>
  </si>
  <si>
    <t>SERVICIO CONTROL LABORAL, CONTROL ACCESO Y AUDITORIAS DE CIERRE</t>
  </si>
  <si>
    <t>KUNZA CONSULTORES S.A.</t>
  </si>
  <si>
    <t>96.845.940-6</t>
  </si>
  <si>
    <t>OS2017-007</t>
  </si>
  <si>
    <t>APOYO EN REVISIÓN DE BASE DATOS Y ORDENAMIENTO DOCUMENTOS RRHH</t>
  </si>
  <si>
    <t>ALEJANDRA ROMINA GONZALES SANCHEZ</t>
  </si>
  <si>
    <t>16.910.098-5</t>
  </si>
  <si>
    <t>MIXTA EN CTTOS</t>
  </si>
  <si>
    <t>SC-306</t>
  </si>
  <si>
    <t>TECHNICAL SERVICES AGREEMENT FINANCIAL</t>
  </si>
  <si>
    <t>JML INTERNATIONAL BUSINESS AND FINANCIAL CONSULTANTS LLC</t>
  </si>
  <si>
    <t>AUX</t>
  </si>
  <si>
    <t>OS2017-009</t>
  </si>
  <si>
    <t>COMUNICACIÓN RADIAL CAMPAÑA SONDAJE LA FORTUNA 2017</t>
  </si>
  <si>
    <t>OS2017-010</t>
  </si>
  <si>
    <t>CONSULTORIA ANALISIS SISTEMA TURNOS Y ESTIMACION DOTACION</t>
  </si>
  <si>
    <t>MINERIA CONSULTORES</t>
  </si>
  <si>
    <t>76.532.414-9</t>
  </si>
  <si>
    <t>DIrecta</t>
  </si>
  <si>
    <t>SC-309</t>
  </si>
  <si>
    <t>SERVICIO DE ARRIENDO CAMIONETAS 2017</t>
  </si>
  <si>
    <t>OS2017-013</t>
  </si>
  <si>
    <t>EJECUCIÓN DE CALICATAS PROYECTO NUEVAUNIÓN</t>
  </si>
  <si>
    <t>Mayco SpA</t>
  </si>
  <si>
    <t>76.395.683-0</t>
  </si>
  <si>
    <t>OS2017-006</t>
  </si>
  <si>
    <t>SUMINISTRO Y TRANSPORTE DE AGUA POTABLE</t>
  </si>
  <si>
    <t>OS2017-014</t>
  </si>
  <si>
    <t>SERVICIO DE PREPARACIÓN DE PLATAFORMA SONDAJE LA FORTUNA</t>
  </si>
  <si>
    <t>OS2017-012</t>
  </si>
  <si>
    <t>PREPARACIÓN DE MUESTRAS Y ANALISIS QUIMICOS SONDJE</t>
  </si>
  <si>
    <t>JEFFREY W HEDENQUIST</t>
  </si>
  <si>
    <t>OS2017-011</t>
  </si>
  <si>
    <t>REHABILITACIÓN DE CACHIMBAS PARA SONDAJE LA FORTUNA</t>
  </si>
  <si>
    <t>TERRACOP SPA</t>
  </si>
  <si>
    <t>76.364.199-6</t>
  </si>
  <si>
    <t>SC-319</t>
  </si>
  <si>
    <t>ELABORACIÓN CAPÍTULO RIESG. NATURALES EIA</t>
  </si>
  <si>
    <t>AMAWTA GEOCONSULTORES LTDA.</t>
  </si>
  <si>
    <t>RUT PROV</t>
  </si>
  <si>
    <t>OS2017-016</t>
  </si>
  <si>
    <t>ARRIENDO DE GENERADORES 635 KVA</t>
  </si>
  <si>
    <t>THE RENTAL STORE CHILE S.A.</t>
  </si>
  <si>
    <t>99.974.320-5</t>
  </si>
  <si>
    <t>OS2017-015</t>
  </si>
  <si>
    <t>ASESORÍA EN RECURSOS HÍDRICOS</t>
  </si>
  <si>
    <t>HIDROGEOLOGIA Y MEDIO AMBIENTE SUSTENTABLE</t>
  </si>
  <si>
    <t>76184607-8</t>
  </si>
  <si>
    <t>SC-298</t>
  </si>
  <si>
    <t>INGENIERÍA DE PRE-FACTIBILIDAD MANEJO DE RESIDUOS</t>
  </si>
  <si>
    <t>SIGA INGENIERÍA Y CONSULTORIA</t>
  </si>
  <si>
    <t>SC-303</t>
  </si>
  <si>
    <t>SERVICIO DE TRASLADO, CORTE Y ENVÍO DE MUESTRAS SONDAJES</t>
  </si>
  <si>
    <t>SC-310</t>
  </si>
  <si>
    <t>SERVICIO POLICLINICO CAMPAMENTO LA FORTUNA</t>
  </si>
  <si>
    <t>OS2017-018</t>
  </si>
  <si>
    <t>DISEÑO E IMPLEMENTACIÓN SITIO WEB PROYECTO NUEVAUNIÓN</t>
  </si>
  <si>
    <t>Zamboni Ingenieros Asociados Ltda</t>
  </si>
  <si>
    <t>78.974.330-4</t>
  </si>
  <si>
    <t>Contratos y Auditorias Ltda</t>
  </si>
  <si>
    <t>76.197.696-6</t>
  </si>
  <si>
    <t>OS2017-022</t>
  </si>
  <si>
    <t>APOYO EN PROCESO LICITACIÓN FEASIBILITY STUDY NU</t>
  </si>
  <si>
    <t>SC-329</t>
  </si>
  <si>
    <t>SERVICIO ASESORIA CONTRACTUAL</t>
  </si>
  <si>
    <t>Saldo</t>
  </si>
  <si>
    <t>3?</t>
  </si>
  <si>
    <t>Con personal a cargo</t>
  </si>
  <si>
    <t>Gabinete</t>
  </si>
  <si>
    <t>Oficina NU</t>
  </si>
  <si>
    <t>Gabinete?</t>
  </si>
  <si>
    <t>Kunza</t>
  </si>
  <si>
    <t>No?</t>
  </si>
  <si>
    <t>Si?</t>
  </si>
  <si>
    <t>Obs</t>
  </si>
  <si>
    <t>?</t>
  </si>
  <si>
    <t>Rev PDN</t>
  </si>
  <si>
    <t>Mes</t>
  </si>
  <si>
    <t>Unidad Avance</t>
  </si>
  <si>
    <t>Entregables</t>
  </si>
  <si>
    <t>HH</t>
  </si>
  <si>
    <t>Ha?</t>
  </si>
  <si>
    <t>HM</t>
  </si>
  <si>
    <t>PU</t>
  </si>
  <si>
    <t>Coordinador Tec</t>
  </si>
  <si>
    <t>Adm Ctta</t>
  </si>
  <si>
    <t>Sergio Molina</t>
  </si>
  <si>
    <t>Andrea Mendez</t>
  </si>
  <si>
    <t>Petri Salopera</t>
  </si>
  <si>
    <t>Esteban Illanes</t>
  </si>
  <si>
    <t>Sandra Moreira</t>
  </si>
  <si>
    <t>Cesar Ortiz</t>
  </si>
  <si>
    <t>Ruben Aban</t>
  </si>
  <si>
    <t>Rodrigo Díaz</t>
  </si>
  <si>
    <t>Esteba illanes</t>
  </si>
  <si>
    <t>Julio Retamal</t>
  </si>
  <si>
    <t>Antonio Marambio</t>
  </si>
  <si>
    <t>Micael Leyton</t>
  </si>
  <si>
    <t>Jesus Maza</t>
  </si>
  <si>
    <t>Patricio Berrios</t>
  </si>
  <si>
    <t>Jaime Marin</t>
  </si>
  <si>
    <t>John Potie</t>
  </si>
  <si>
    <t xml:space="preserve">Jeff </t>
  </si>
  <si>
    <t>Walter BergHolz</t>
  </si>
  <si>
    <t>Michael Leyton</t>
  </si>
  <si>
    <t>Michael Hubbard</t>
  </si>
  <si>
    <t>Patricio Berríos</t>
  </si>
  <si>
    <t>Klauss Heppe</t>
  </si>
  <si>
    <t xml:space="preserve">Ariel </t>
  </si>
  <si>
    <t>Edward Curiante</t>
  </si>
  <si>
    <t>Walter Bergholz</t>
  </si>
  <si>
    <t>Patricuo Berríos</t>
  </si>
  <si>
    <t>Claudio Molina</t>
  </si>
  <si>
    <t>Correo Adm Ctta</t>
  </si>
  <si>
    <t>Provisión</t>
  </si>
  <si>
    <t>Calculada</t>
  </si>
  <si>
    <t>Informada</t>
  </si>
  <si>
    <t>% Activo (Commt TG)</t>
  </si>
  <si>
    <t>Rev Programa</t>
  </si>
  <si>
    <t>Plan Relincho</t>
  </si>
  <si>
    <t>Plan contratos entrega (fernand y adicionales)</t>
  </si>
  <si>
    <t>Laboratorio John</t>
  </si>
  <si>
    <t>Procedmiento y Miguel y Prop y Carlos</t>
  </si>
  <si>
    <t>Action Log</t>
  </si>
  <si>
    <t>Mario Morales</t>
  </si>
  <si>
    <t>Cel Adm Ctta/Fono</t>
  </si>
  <si>
    <t>Mario.Morales@fluor.com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</si>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</sst>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9" fontId="0" fillId="0" borderId="0" xfId="1" applyFont="1"/>
    <xf numFmtId="9" fontId="0" fillId="2" borderId="0" xfId="1" applyFont="1" applyFill="1"/>
    <xf numFmtId="164" fontId="0" fillId="3" borderId="0" xfId="0" applyNumberFormat="1" applyFill="1"/>
    <xf numFmtId="0" fontId="2" fillId="0" borderId="0" xfId="0" applyFont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4" fillId="2" borderId="0" xfId="0" applyFon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0" fontId="0" fillId="0" borderId="0" xfId="0"/>
    <xf numFmtId="0" fontId="0" fillId="10" borderId="0" xfId="0" applyFill="1"/>
    <xf numFmtId="0" fontId="0" fillId="11" borderId="0" xfId="0" applyFill="1"/>
    <xf numFmtId="0" fontId="0" fillId="0" borderId="0" xfId="0" applyFill="1"/>
    <xf numFmtId="1" fontId="0" fillId="0" borderId="0" xfId="0" applyNumberFormat="1"/>
    <xf numFmtId="9" fontId="0" fillId="5" borderId="0" xfId="1" applyFont="1" applyFill="1"/>
    <xf numFmtId="0" fontId="5" fillId="12" borderId="0" xfId="0" applyFont="1" applyFill="1"/>
    <xf numFmtId="9" fontId="0" fillId="12" borderId="0" xfId="1" applyFont="1" applyFill="1"/>
    <xf numFmtId="0" fontId="0" fillId="12" borderId="0" xfId="0" applyFill="1"/>
    <xf numFmtId="164" fontId="2" fillId="0" borderId="0" xfId="0" applyNumberFormat="1" applyFont="1"/>
    <xf numFmtId="0" fontId="3" fillId="10" borderId="0" xfId="0" applyFont="1" applyFill="1"/>
    <xf numFmtId="164" fontId="0" fillId="10" borderId="0" xfId="0" applyNumberFormat="1" applyFill="1"/>
    <xf numFmtId="0" fontId="0" fillId="0" borderId="0" xfId="0"/>
    <xf numFmtId="0" fontId="0" fillId="1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/>
    <xf numFmtId="3" fontId="3" fillId="5" borderId="0" xfId="0" applyNumberFormat="1" applyFont="1" applyFill="1"/>
    <xf numFmtId="3" fontId="2" fillId="0" borderId="0" xfId="0" applyNumberFormat="1" applyFont="1"/>
    <xf numFmtId="165" fontId="0" fillId="0" borderId="0" xfId="1" applyNumberFormat="1" applyFont="1"/>
    <xf numFmtId="0" fontId="2" fillId="3" borderId="0" xfId="0" applyFont="1" applyFill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13" borderId="0" xfId="1" applyNumberFormat="1" applyFont="1" applyFill="1"/>
    <xf numFmtId="0" fontId="0" fillId="0" borderId="0" xfId="0" applyAlignment="1">
      <alignment horizontal="left"/>
    </xf>
    <xf numFmtId="0" fontId="6" fillId="0" borderId="0" xfId="2"/>
    <xf numFmtId="0" fontId="0" fillId="14" borderId="0" xfId="0" applyFill="1"/>
    <xf numFmtId="0" fontId="0" fillId="0" borderId="0" xfId="0"/>
  </cellXfs>
  <cellStyles count="3">
    <cellStyle name="Hipervínculo" xfId="2" builtinId="8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o.Morales@flu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43"/>
  <sheetViews>
    <sheetView tabSelected="1" zoomScale="60" zoomScaleNormal="60" workbookViewId="0">
      <selection activeCell="A2" sqref="A2:A241"/>
    </sheetView>
  </sheetViews>
  <sheetFormatPr baseColWidth="10" defaultRowHeight="15" outlineLevelCol="3" x14ac:dyDescent="0.25"/>
  <cols>
    <col min="1" max="1" width="24.42578125" customWidth="1"/>
    <col min="2" max="2" width="25" customWidth="1"/>
    <col min="3" max="3" width="21.42578125" customWidth="1"/>
    <col min="5" max="5" width="14.42578125" bestFit="1" customWidth="1"/>
    <col min="6" max="6" width="78.7109375" bestFit="1" customWidth="1"/>
    <col min="7" max="7" width="51" bestFit="1" customWidth="1"/>
    <col min="8" max="10" width="13.42578125" style="35" customWidth="1"/>
    <col min="11" max="11" width="13.42578125" style="21" customWidth="1"/>
    <col min="12" max="12" width="16" style="21" customWidth="1"/>
    <col min="13" max="13" width="34.140625" style="21" hidden="1" customWidth="1"/>
    <col min="14" max="14" width="31.28515625" style="21" hidden="1" customWidth="1"/>
    <col min="15" max="15" width="31.28515625" style="33" hidden="1" customWidth="1"/>
    <col min="16" max="16" width="41.28515625" style="21" hidden="1" customWidth="1"/>
    <col min="17" max="17" width="11.42578125" customWidth="1" outlineLevel="1"/>
    <col min="18" max="18" width="17" customWidth="1" outlineLevel="1"/>
    <col min="19" max="19" width="15.42578125" customWidth="1" outlineLevel="1"/>
    <col min="20" max="20" width="11.42578125" customWidth="1" outlineLevel="1"/>
    <col min="21" max="29" width="10.85546875" customWidth="1" outlineLevel="3"/>
    <col min="30" max="30" width="10.85546875" customWidth="1" outlineLevel="2"/>
    <col min="31" max="31" width="18.7109375" customWidth="1" outlineLevel="2"/>
    <col min="32" max="32" width="14.85546875" customWidth="1" outlineLevel="2"/>
    <col min="33" max="33" width="10.85546875" style="2" customWidth="1" outlineLevel="2"/>
    <col min="34" max="40" width="10.85546875" customWidth="1" outlineLevel="2"/>
    <col min="41" max="41" width="18.28515625" customWidth="1" outlineLevel="1"/>
    <col min="42" max="43" width="23.140625" style="38" customWidth="1" outlineLevel="1"/>
    <col min="44" max="44" width="10.140625" customWidth="1"/>
    <col min="45" max="45" width="19.140625" bestFit="1" customWidth="1"/>
    <col min="46" max="46" width="27.7109375" bestFit="1" customWidth="1"/>
    <col min="47" max="48" width="15.140625" customWidth="1"/>
    <col min="49" max="49" width="33.7109375" customWidth="1"/>
    <col min="50" max="52" width="15.140625" customWidth="1"/>
  </cols>
  <sheetData>
    <row r="1" spans="2:54" x14ac:dyDescent="0.25">
      <c r="B1" s="49" t="s">
        <v>0</v>
      </c>
      <c r="C1" s="49"/>
      <c r="D1" s="49"/>
      <c r="E1" s="49"/>
      <c r="AP1" s="38">
        <f>SUMIFS(AP6:AP235,T6:T235,"=10")</f>
        <v>27582069.9472472</v>
      </c>
    </row>
    <row r="3" spans="2:54" ht="32.25" customHeight="1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s="36" t="s">
        <v>953</v>
      </c>
      <c r="I3" s="36" t="s">
        <v>993</v>
      </c>
      <c r="J3" s="36" t="s">
        <v>989</v>
      </c>
      <c r="K3" s="5" t="s">
        <v>951</v>
      </c>
      <c r="L3" s="5" t="s">
        <v>959</v>
      </c>
      <c r="M3" s="5" t="s">
        <v>960</v>
      </c>
      <c r="N3" s="5" t="s">
        <v>988</v>
      </c>
      <c r="O3" s="5" t="s">
        <v>1002</v>
      </c>
      <c r="P3" s="5" t="s">
        <v>1000</v>
      </c>
      <c r="Q3" t="s">
        <v>6</v>
      </c>
      <c r="R3" t="s">
        <v>7</v>
      </c>
      <c r="S3" t="s">
        <v>8</v>
      </c>
      <c r="T3" s="34" t="s">
        <v>9</v>
      </c>
      <c r="U3" t="s">
        <v>10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  <c r="AC3" t="s">
        <v>18</v>
      </c>
      <c r="AD3" t="s">
        <v>19</v>
      </c>
      <c r="AE3" t="s">
        <v>20</v>
      </c>
      <c r="AF3" s="5" t="s">
        <v>942</v>
      </c>
      <c r="AG3" s="5" t="s">
        <v>946</v>
      </c>
      <c r="AH3" t="s">
        <v>21</v>
      </c>
      <c r="AI3" t="s">
        <v>22</v>
      </c>
      <c r="AJ3" t="s">
        <v>23</v>
      </c>
      <c r="AK3" t="s">
        <v>24</v>
      </c>
      <c r="AL3" t="s">
        <v>25</v>
      </c>
      <c r="AM3" t="s">
        <v>26</v>
      </c>
      <c r="AN3" t="s">
        <v>27</v>
      </c>
      <c r="AO3" t="s">
        <v>28</v>
      </c>
      <c r="AP3" s="38" t="s">
        <v>29</v>
      </c>
      <c r="AQ3" s="38" t="s">
        <v>992</v>
      </c>
      <c r="AR3" s="5" t="s">
        <v>940</v>
      </c>
      <c r="AS3" t="s">
        <v>30</v>
      </c>
      <c r="AT3" t="s">
        <v>31</v>
      </c>
      <c r="AU3" t="s">
        <v>32</v>
      </c>
      <c r="AV3" t="s">
        <v>33</v>
      </c>
      <c r="AW3" t="s">
        <v>34</v>
      </c>
      <c r="AX3" t="s">
        <v>35</v>
      </c>
      <c r="AY3" t="s">
        <v>36</v>
      </c>
      <c r="AZ3" t="s">
        <v>37</v>
      </c>
      <c r="BA3" t="s">
        <v>38</v>
      </c>
    </row>
    <row r="4" spans="2:54" x14ac:dyDescent="0.25">
      <c r="C4" t="s">
        <v>39</v>
      </c>
      <c r="D4" t="s">
        <v>40</v>
      </c>
      <c r="E4" t="s">
        <v>41</v>
      </c>
      <c r="F4" s="27" t="s">
        <v>42</v>
      </c>
      <c r="G4" t="s">
        <v>43</v>
      </c>
      <c r="H4" s="21"/>
      <c r="I4" s="21"/>
      <c r="J4" s="21"/>
      <c r="Q4" t="s">
        <v>44</v>
      </c>
      <c r="R4" s="1">
        <v>41234</v>
      </c>
      <c r="S4" s="1">
        <v>43424</v>
      </c>
      <c r="T4" s="23">
        <v>15</v>
      </c>
      <c r="U4" t="s">
        <v>46</v>
      </c>
      <c r="V4" t="s">
        <v>47</v>
      </c>
      <c r="W4" t="s">
        <v>48</v>
      </c>
      <c r="X4" t="s">
        <v>49</v>
      </c>
      <c r="Y4">
        <v>72</v>
      </c>
      <c r="Z4">
        <v>0</v>
      </c>
      <c r="AA4" t="s">
        <v>50</v>
      </c>
      <c r="AB4">
        <v>0</v>
      </c>
      <c r="AC4" t="s">
        <v>51</v>
      </c>
      <c r="AD4" t="s">
        <v>52</v>
      </c>
      <c r="AE4" t="s">
        <v>943</v>
      </c>
      <c r="AF4" s="2" t="s">
        <v>53</v>
      </c>
      <c r="AG4" s="2" t="s">
        <v>53</v>
      </c>
      <c r="AH4" t="s">
        <v>53</v>
      </c>
      <c r="AI4">
        <v>0</v>
      </c>
      <c r="AJ4">
        <v>0</v>
      </c>
      <c r="AK4">
        <v>72</v>
      </c>
      <c r="AL4">
        <v>72</v>
      </c>
      <c r="AM4">
        <v>0</v>
      </c>
      <c r="AN4">
        <v>0</v>
      </c>
      <c r="AO4">
        <v>2785.5550588235301</v>
      </c>
      <c r="AP4" s="25">
        <v>2785.5550588235301</v>
      </c>
      <c r="AQ4" s="41">
        <f t="shared" ref="AQ4:AQ67" si="0">AP4/$AP$1</f>
        <v>1.0099151601569844E-4</v>
      </c>
      <c r="AR4" s="28">
        <f t="shared" ref="AR4:AR67" si="1">AP4/AO4</f>
        <v>1</v>
      </c>
      <c r="AS4" s="1">
        <v>43424</v>
      </c>
      <c r="AT4" s="2">
        <v>0</v>
      </c>
      <c r="AU4" s="2">
        <v>0</v>
      </c>
      <c r="AV4" s="2">
        <v>0</v>
      </c>
      <c r="AW4" s="29">
        <v>0</v>
      </c>
      <c r="AX4" s="2">
        <v>0</v>
      </c>
      <c r="AY4" s="2"/>
      <c r="AZ4" s="2"/>
      <c r="BA4" t="s">
        <v>44</v>
      </c>
      <c r="BB4" t="s">
        <v>54</v>
      </c>
    </row>
    <row r="5" spans="2:54" x14ac:dyDescent="0.25">
      <c r="C5" t="s">
        <v>55</v>
      </c>
      <c r="D5" t="s">
        <v>40</v>
      </c>
      <c r="E5" t="s">
        <v>56</v>
      </c>
      <c r="F5" s="2" t="s">
        <v>57</v>
      </c>
      <c r="G5" t="s">
        <v>58</v>
      </c>
      <c r="H5" s="21"/>
      <c r="I5" s="21"/>
      <c r="J5" s="21"/>
      <c r="Q5" t="s">
        <v>59</v>
      </c>
      <c r="R5" s="1">
        <v>41821</v>
      </c>
      <c r="S5" s="1">
        <v>42460</v>
      </c>
      <c r="T5" s="2" t="s">
        <v>60</v>
      </c>
      <c r="U5" t="s">
        <v>46</v>
      </c>
      <c r="V5" t="s">
        <v>47</v>
      </c>
      <c r="W5" t="s">
        <v>48</v>
      </c>
      <c r="X5" t="s">
        <v>61</v>
      </c>
      <c r="Y5">
        <v>42677032</v>
      </c>
      <c r="Z5">
        <v>62354958.329999998</v>
      </c>
      <c r="AA5" t="s">
        <v>50</v>
      </c>
      <c r="AB5">
        <v>59461327</v>
      </c>
      <c r="AC5" t="s">
        <v>51</v>
      </c>
      <c r="AD5" t="s">
        <v>19</v>
      </c>
      <c r="AE5" t="s">
        <v>53</v>
      </c>
      <c r="AH5" t="s">
        <v>62</v>
      </c>
      <c r="AI5">
        <v>25223493</v>
      </c>
      <c r="AJ5">
        <v>65006893.670000002</v>
      </c>
      <c r="AK5">
        <v>67900525</v>
      </c>
      <c r="AL5">
        <v>5545566.6699999999</v>
      </c>
      <c r="AM5">
        <v>5545566.6699999999</v>
      </c>
      <c r="AN5">
        <v>8155.2451029411768</v>
      </c>
      <c r="AO5">
        <v>8155.2451029411768</v>
      </c>
      <c r="AP5">
        <v>0</v>
      </c>
      <c r="AQ5" s="41">
        <f t="shared" si="0"/>
        <v>0</v>
      </c>
      <c r="AR5" s="7">
        <f t="shared" si="1"/>
        <v>0</v>
      </c>
      <c r="AS5" s="1">
        <v>42675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BA5" t="s">
        <v>59</v>
      </c>
    </row>
    <row r="6" spans="2:54" x14ac:dyDescent="0.25">
      <c r="C6" t="s">
        <v>39</v>
      </c>
      <c r="D6" s="24" t="s">
        <v>40</v>
      </c>
      <c r="E6" t="s">
        <v>63</v>
      </c>
      <c r="F6" s="2" t="s">
        <v>64</v>
      </c>
      <c r="G6" t="s">
        <v>65</v>
      </c>
      <c r="H6" s="35" t="s">
        <v>952</v>
      </c>
      <c r="I6" s="35" t="s">
        <v>118</v>
      </c>
      <c r="J6" s="35" t="s">
        <v>990</v>
      </c>
      <c r="L6" s="21" t="s">
        <v>961</v>
      </c>
      <c r="Q6" t="s">
        <v>66</v>
      </c>
      <c r="R6" s="1">
        <v>41913</v>
      </c>
      <c r="S6" s="1">
        <v>42735</v>
      </c>
      <c r="T6" s="2" t="s">
        <v>45</v>
      </c>
      <c r="U6" t="s">
        <v>46</v>
      </c>
      <c r="V6" t="s">
        <v>67</v>
      </c>
      <c r="W6" t="s">
        <v>68</v>
      </c>
      <c r="X6" t="s">
        <v>61</v>
      </c>
      <c r="Y6">
        <v>171909000</v>
      </c>
      <c r="Z6">
        <v>257880862.09999999</v>
      </c>
      <c r="AA6" t="s">
        <v>69</v>
      </c>
      <c r="AB6">
        <v>257880862</v>
      </c>
      <c r="AC6" t="s">
        <v>51</v>
      </c>
      <c r="AD6" t="s">
        <v>52</v>
      </c>
      <c r="AE6" t="s">
        <v>944</v>
      </c>
      <c r="AF6" t="s">
        <v>62</v>
      </c>
      <c r="AG6" s="2" t="s">
        <v>62</v>
      </c>
      <c r="AH6" t="s">
        <v>62</v>
      </c>
      <c r="AI6">
        <v>163094070</v>
      </c>
      <c r="AJ6">
        <v>321743915</v>
      </c>
      <c r="AK6">
        <v>335003070</v>
      </c>
      <c r="AL6">
        <v>77122207.900000006</v>
      </c>
      <c r="AM6">
        <v>63863053</v>
      </c>
      <c r="AN6">
        <v>93916.254411764705</v>
      </c>
      <c r="AO6">
        <v>113415.01161764711</v>
      </c>
      <c r="AP6" s="38">
        <v>19498.75720588235</v>
      </c>
      <c r="AQ6" s="41">
        <f t="shared" si="0"/>
        <v>7.0693596394959485E-4</v>
      </c>
      <c r="AR6" s="7">
        <f t="shared" si="1"/>
        <v>0.17192395369687014</v>
      </c>
      <c r="AS6" s="1">
        <v>42947</v>
      </c>
      <c r="AT6" s="1">
        <v>42836</v>
      </c>
      <c r="AU6" s="1">
        <v>42837</v>
      </c>
      <c r="AV6" s="1">
        <v>42703</v>
      </c>
      <c r="AW6" s="30">
        <v>42724</v>
      </c>
      <c r="AX6" s="1">
        <v>42735</v>
      </c>
      <c r="BA6" t="s">
        <v>66</v>
      </c>
    </row>
    <row r="7" spans="2:54" x14ac:dyDescent="0.25">
      <c r="C7" t="s">
        <v>39</v>
      </c>
      <c r="D7" t="s">
        <v>40</v>
      </c>
      <c r="E7" t="s">
        <v>70</v>
      </c>
      <c r="F7" s="2" t="s">
        <v>71</v>
      </c>
      <c r="G7" t="s">
        <v>72</v>
      </c>
      <c r="H7" s="21"/>
      <c r="I7" s="21"/>
      <c r="J7" s="21"/>
      <c r="Q7" t="s">
        <v>73</v>
      </c>
      <c r="R7" s="1">
        <v>42005</v>
      </c>
      <c r="S7" s="1">
        <v>42735</v>
      </c>
      <c r="T7" s="2" t="s">
        <v>74</v>
      </c>
      <c r="U7" t="s">
        <v>75</v>
      </c>
      <c r="V7" t="s">
        <v>76</v>
      </c>
      <c r="W7" t="s">
        <v>77</v>
      </c>
      <c r="X7" t="s">
        <v>61</v>
      </c>
      <c r="Y7">
        <v>9996200</v>
      </c>
      <c r="Z7">
        <v>3365400</v>
      </c>
      <c r="AA7" t="s">
        <v>50</v>
      </c>
      <c r="AB7">
        <v>3192000</v>
      </c>
      <c r="AC7" t="s">
        <v>51</v>
      </c>
      <c r="AD7" t="s">
        <v>52</v>
      </c>
      <c r="AE7" t="s">
        <v>62</v>
      </c>
      <c r="AF7" s="2"/>
      <c r="AH7" t="s">
        <v>53</v>
      </c>
      <c r="AI7">
        <v>3365400</v>
      </c>
      <c r="AJ7">
        <v>3712200</v>
      </c>
      <c r="AK7">
        <v>13361600</v>
      </c>
      <c r="AL7">
        <v>9996200</v>
      </c>
      <c r="AM7">
        <v>520200</v>
      </c>
      <c r="AN7">
        <v>765</v>
      </c>
      <c r="AO7">
        <v>14700.294117647059</v>
      </c>
      <c r="AP7">
        <v>13935.294117647059</v>
      </c>
      <c r="AQ7" s="41">
        <f t="shared" si="0"/>
        <v>5.05230178311467E-4</v>
      </c>
      <c r="AR7" s="7">
        <f t="shared" si="1"/>
        <v>0.9479602248854565</v>
      </c>
      <c r="AS7" s="1">
        <v>42735</v>
      </c>
      <c r="AT7" s="2">
        <v>0</v>
      </c>
      <c r="AU7" s="2">
        <v>0</v>
      </c>
      <c r="AV7" s="1">
        <v>42643</v>
      </c>
      <c r="AW7" s="1">
        <v>42655</v>
      </c>
      <c r="AX7" s="1">
        <v>42643</v>
      </c>
      <c r="BA7" t="s">
        <v>73</v>
      </c>
    </row>
    <row r="8" spans="2:54" x14ac:dyDescent="0.25">
      <c r="C8" t="s">
        <v>39</v>
      </c>
      <c r="D8" t="s">
        <v>40</v>
      </c>
      <c r="E8" t="s">
        <v>78</v>
      </c>
      <c r="F8" s="2" t="s">
        <v>79</v>
      </c>
      <c r="G8" t="s">
        <v>80</v>
      </c>
      <c r="H8" s="35" t="s">
        <v>952</v>
      </c>
      <c r="I8" s="35" t="s">
        <v>118</v>
      </c>
      <c r="J8" s="35" t="s">
        <v>991</v>
      </c>
      <c r="L8" s="21" t="s">
        <v>962</v>
      </c>
      <c r="Q8" t="s">
        <v>81</v>
      </c>
      <c r="R8" s="1">
        <v>42005</v>
      </c>
      <c r="S8" s="1">
        <v>42735</v>
      </c>
      <c r="T8" s="2" t="s">
        <v>45</v>
      </c>
      <c r="U8" t="s">
        <v>75</v>
      </c>
      <c r="V8" t="s">
        <v>76</v>
      </c>
      <c r="W8" t="s">
        <v>77</v>
      </c>
      <c r="X8" t="s">
        <v>49</v>
      </c>
      <c r="Y8">
        <v>384</v>
      </c>
      <c r="Z8">
        <v>352</v>
      </c>
      <c r="AA8" t="s">
        <v>50</v>
      </c>
      <c r="AB8">
        <v>352</v>
      </c>
      <c r="AC8" t="s">
        <v>51</v>
      </c>
      <c r="AD8" t="s">
        <v>52</v>
      </c>
      <c r="AE8" t="s">
        <v>943</v>
      </c>
      <c r="AF8" t="s">
        <v>53</v>
      </c>
      <c r="AG8" s="2" t="s">
        <v>53</v>
      </c>
      <c r="AH8" t="s">
        <v>53</v>
      </c>
      <c r="AI8">
        <v>1209</v>
      </c>
      <c r="AJ8">
        <v>858</v>
      </c>
      <c r="AK8">
        <v>1593</v>
      </c>
      <c r="AL8">
        <v>1241</v>
      </c>
      <c r="AM8">
        <v>506</v>
      </c>
      <c r="AN8">
        <v>19576.261941176472</v>
      </c>
      <c r="AO8">
        <v>48012.136500000001</v>
      </c>
      <c r="AP8" s="38">
        <v>28435.874558823529</v>
      </c>
      <c r="AQ8" s="41">
        <f t="shared" si="0"/>
        <v>1.0309550593269213E-3</v>
      </c>
      <c r="AR8" s="7">
        <f t="shared" si="1"/>
        <v>0.59226430298146659</v>
      </c>
      <c r="AS8" s="1">
        <v>43100</v>
      </c>
      <c r="AT8" s="1">
        <v>42736</v>
      </c>
      <c r="AU8" s="1">
        <v>42752</v>
      </c>
      <c r="AV8" s="1">
        <v>42790</v>
      </c>
      <c r="AW8" s="1">
        <v>42794</v>
      </c>
      <c r="AX8" s="1">
        <v>42794</v>
      </c>
      <c r="AY8" s="2"/>
      <c r="AZ8" s="2"/>
      <c r="BA8" t="s">
        <v>81</v>
      </c>
    </row>
    <row r="9" spans="2:54" x14ac:dyDescent="0.25">
      <c r="C9" t="s">
        <v>39</v>
      </c>
      <c r="D9" t="s">
        <v>40</v>
      </c>
      <c r="E9" t="s">
        <v>82</v>
      </c>
      <c r="F9" s="2" t="s">
        <v>83</v>
      </c>
      <c r="G9" t="s">
        <v>84</v>
      </c>
      <c r="H9" s="21"/>
      <c r="I9" s="21"/>
      <c r="J9" s="21"/>
      <c r="Q9" t="s">
        <v>85</v>
      </c>
      <c r="R9" s="1">
        <v>42005</v>
      </c>
      <c r="S9" s="1">
        <v>42613</v>
      </c>
      <c r="T9" s="2" t="s">
        <v>74</v>
      </c>
      <c r="U9" t="s">
        <v>86</v>
      </c>
      <c r="V9" t="s">
        <v>87</v>
      </c>
      <c r="W9" t="s">
        <v>88</v>
      </c>
      <c r="X9" t="s">
        <v>49</v>
      </c>
      <c r="Y9">
        <v>2534</v>
      </c>
      <c r="Z9">
        <v>1880</v>
      </c>
      <c r="AA9" t="s">
        <v>50</v>
      </c>
      <c r="AB9">
        <v>1863.15</v>
      </c>
      <c r="AC9" t="s">
        <v>51</v>
      </c>
      <c r="AD9" t="s">
        <v>52</v>
      </c>
      <c r="AE9" t="s">
        <v>62</v>
      </c>
      <c r="AH9" t="s">
        <v>62</v>
      </c>
      <c r="AI9">
        <v>931.2</v>
      </c>
      <c r="AJ9">
        <v>2956.99</v>
      </c>
      <c r="AK9">
        <v>3465.2</v>
      </c>
      <c r="AL9">
        <v>1585.2</v>
      </c>
      <c r="AM9">
        <v>1093.8399999999999</v>
      </c>
      <c r="AN9">
        <v>42318.771465882353</v>
      </c>
      <c r="AO9">
        <v>61328.637211764697</v>
      </c>
      <c r="AP9" s="2">
        <v>19009.865745882351</v>
      </c>
      <c r="AQ9" s="41">
        <f t="shared" si="0"/>
        <v>6.8921099040935511E-4</v>
      </c>
      <c r="AR9" s="7">
        <f t="shared" si="1"/>
        <v>0.30996719656825639</v>
      </c>
      <c r="AS9" s="1">
        <v>42735</v>
      </c>
      <c r="AT9" s="2">
        <v>0</v>
      </c>
      <c r="AU9" s="2">
        <v>0</v>
      </c>
      <c r="AV9" s="1">
        <v>42705</v>
      </c>
      <c r="AW9" s="1">
        <v>42714</v>
      </c>
      <c r="AX9" s="1">
        <v>42551</v>
      </c>
      <c r="BA9" t="s">
        <v>85</v>
      </c>
    </row>
    <row r="10" spans="2:54" x14ac:dyDescent="0.25">
      <c r="C10" t="s">
        <v>39</v>
      </c>
      <c r="D10" t="s">
        <v>40</v>
      </c>
      <c r="E10" t="s">
        <v>89</v>
      </c>
      <c r="F10" s="2" t="s">
        <v>90</v>
      </c>
      <c r="G10" t="s">
        <v>91</v>
      </c>
      <c r="H10" s="35" t="s">
        <v>952</v>
      </c>
      <c r="I10" s="35" t="s">
        <v>118</v>
      </c>
      <c r="J10" s="35" t="s">
        <v>990</v>
      </c>
      <c r="L10" s="21" t="s">
        <v>963</v>
      </c>
      <c r="Q10" t="s">
        <v>92</v>
      </c>
      <c r="R10" s="1">
        <v>42005</v>
      </c>
      <c r="S10" s="1">
        <v>42735</v>
      </c>
      <c r="T10" s="2" t="s">
        <v>45</v>
      </c>
      <c r="U10" t="s">
        <v>86</v>
      </c>
      <c r="V10" t="s">
        <v>93</v>
      </c>
      <c r="W10" t="s">
        <v>94</v>
      </c>
      <c r="X10" t="s">
        <v>61</v>
      </c>
      <c r="Y10">
        <v>70908000</v>
      </c>
      <c r="Z10">
        <v>64999000</v>
      </c>
      <c r="AA10" t="s">
        <v>50</v>
      </c>
      <c r="AB10">
        <v>64999000</v>
      </c>
      <c r="AC10" t="s">
        <v>51</v>
      </c>
      <c r="AD10" t="s">
        <v>52</v>
      </c>
      <c r="AE10" t="s">
        <v>20</v>
      </c>
      <c r="AF10" s="2" t="s">
        <v>53</v>
      </c>
      <c r="AG10" s="2" t="s">
        <v>53</v>
      </c>
      <c r="AH10" t="s">
        <v>62</v>
      </c>
      <c r="AI10">
        <v>90817201</v>
      </c>
      <c r="AJ10">
        <v>134725200</v>
      </c>
      <c r="AK10">
        <v>161725201</v>
      </c>
      <c r="AL10">
        <v>96726201</v>
      </c>
      <c r="AM10">
        <v>69726200</v>
      </c>
      <c r="AN10">
        <v>102538.5294117647</v>
      </c>
      <c r="AO10">
        <v>142244.41323529411</v>
      </c>
      <c r="AP10" s="38">
        <v>39705.88382352941</v>
      </c>
      <c r="AQ10" s="41">
        <f t="shared" si="0"/>
        <v>1.4395541704980781E-3</v>
      </c>
      <c r="AR10" s="7">
        <f t="shared" si="1"/>
        <v>0.27913844150666062</v>
      </c>
      <c r="AS10" s="1">
        <v>43100</v>
      </c>
      <c r="AT10" s="1">
        <v>42826</v>
      </c>
      <c r="AU10" s="2">
        <v>0</v>
      </c>
      <c r="AV10" s="1">
        <v>42723</v>
      </c>
      <c r="AW10" s="1">
        <v>42725</v>
      </c>
      <c r="AX10" s="1">
        <v>42735</v>
      </c>
      <c r="AY10" s="2"/>
      <c r="AZ10" s="2"/>
      <c r="BA10" t="s">
        <v>92</v>
      </c>
    </row>
    <row r="11" spans="2:54" x14ac:dyDescent="0.25">
      <c r="C11" t="s">
        <v>39</v>
      </c>
      <c r="D11" t="s">
        <v>40</v>
      </c>
      <c r="E11" t="s">
        <v>95</v>
      </c>
      <c r="F11" s="2" t="s">
        <v>96</v>
      </c>
      <c r="G11" t="s">
        <v>97</v>
      </c>
      <c r="H11" s="21"/>
      <c r="I11" s="21"/>
      <c r="J11" s="21"/>
      <c r="Q11" t="s">
        <v>98</v>
      </c>
      <c r="R11" s="1">
        <v>42095</v>
      </c>
      <c r="S11" s="1">
        <v>42613</v>
      </c>
      <c r="T11" t="s">
        <v>74</v>
      </c>
      <c r="U11" t="s">
        <v>86</v>
      </c>
      <c r="V11" t="s">
        <v>87</v>
      </c>
      <c r="W11" t="s">
        <v>88</v>
      </c>
      <c r="X11" t="s">
        <v>61</v>
      </c>
      <c r="Y11">
        <v>47801628</v>
      </c>
      <c r="Z11">
        <v>8804784</v>
      </c>
      <c r="AA11" t="s">
        <v>50</v>
      </c>
      <c r="AB11">
        <v>8804784</v>
      </c>
      <c r="AC11" t="s">
        <v>51</v>
      </c>
      <c r="AD11" t="s">
        <v>52</v>
      </c>
      <c r="AE11" t="s">
        <v>53</v>
      </c>
      <c r="AH11" t="s">
        <v>53</v>
      </c>
      <c r="AI11">
        <v>-20129275</v>
      </c>
      <c r="AJ11">
        <v>18237419</v>
      </c>
      <c r="AK11">
        <v>27672353</v>
      </c>
      <c r="AL11">
        <v>18867569</v>
      </c>
      <c r="AM11">
        <v>9432635</v>
      </c>
      <c r="AN11">
        <v>13871.52205882353</v>
      </c>
      <c r="AO11">
        <v>27746.424999999999</v>
      </c>
      <c r="AP11">
        <v>13874.90294117647</v>
      </c>
      <c r="AQ11" s="41">
        <f t="shared" si="0"/>
        <v>5.0304066981605349E-4</v>
      </c>
      <c r="AR11" s="7">
        <f t="shared" si="1"/>
        <v>0.50006092464800311</v>
      </c>
      <c r="AS11" s="1">
        <v>42613</v>
      </c>
      <c r="AT11">
        <v>0</v>
      </c>
      <c r="AU11">
        <v>0</v>
      </c>
      <c r="AV11" s="1">
        <v>42599</v>
      </c>
      <c r="AW11" s="1">
        <v>42619</v>
      </c>
      <c r="AX11" s="1">
        <v>42521</v>
      </c>
      <c r="BA11" t="s">
        <v>98</v>
      </c>
    </row>
    <row r="12" spans="2:54" x14ac:dyDescent="0.25">
      <c r="C12" t="s">
        <v>39</v>
      </c>
      <c r="D12" t="s">
        <v>40</v>
      </c>
      <c r="E12" t="s">
        <v>99</v>
      </c>
      <c r="F12" s="2" t="s">
        <v>100</v>
      </c>
      <c r="G12" t="s">
        <v>101</v>
      </c>
      <c r="H12" s="35" t="s">
        <v>952</v>
      </c>
      <c r="I12" s="35" t="s">
        <v>118</v>
      </c>
      <c r="J12" s="35" t="s">
        <v>990</v>
      </c>
      <c r="L12" s="21" t="s">
        <v>964</v>
      </c>
      <c r="Q12" t="s">
        <v>102</v>
      </c>
      <c r="R12" s="1">
        <v>42005</v>
      </c>
      <c r="S12" s="1">
        <v>42735</v>
      </c>
      <c r="T12" t="s">
        <v>45</v>
      </c>
      <c r="U12" t="s">
        <v>86</v>
      </c>
      <c r="V12" t="s">
        <v>103</v>
      </c>
      <c r="W12" t="s">
        <v>104</v>
      </c>
      <c r="X12" t="s">
        <v>61</v>
      </c>
      <c r="Y12">
        <v>23400000</v>
      </c>
      <c r="Z12">
        <v>16200000</v>
      </c>
      <c r="AA12" t="s">
        <v>50</v>
      </c>
      <c r="AB12">
        <v>16200000</v>
      </c>
      <c r="AC12" t="s">
        <v>51</v>
      </c>
      <c r="AD12" t="s">
        <v>19</v>
      </c>
      <c r="AE12" t="s">
        <v>943</v>
      </c>
      <c r="AF12" t="s">
        <v>53</v>
      </c>
      <c r="AG12" s="2" t="s">
        <v>53</v>
      </c>
      <c r="AH12" t="s">
        <v>53</v>
      </c>
      <c r="AI12">
        <v>17550000</v>
      </c>
      <c r="AJ12">
        <v>27900000</v>
      </c>
      <c r="AK12">
        <v>40950000</v>
      </c>
      <c r="AL12">
        <v>24750000</v>
      </c>
      <c r="AM12">
        <v>11700000</v>
      </c>
      <c r="AN12">
        <v>17205.882352941171</v>
      </c>
      <c r="AO12">
        <v>36397.058823529413</v>
      </c>
      <c r="AP12" s="38">
        <v>19191.176470588231</v>
      </c>
      <c r="AQ12" s="41">
        <f t="shared" si="0"/>
        <v>6.9578448997094171E-4</v>
      </c>
      <c r="AR12" s="7">
        <f t="shared" si="1"/>
        <v>0.52727272727272712</v>
      </c>
      <c r="AS12" s="1">
        <v>43100</v>
      </c>
      <c r="AT12" s="1">
        <v>42765</v>
      </c>
      <c r="AU12" s="1">
        <v>42786</v>
      </c>
      <c r="AV12" s="1">
        <v>42716</v>
      </c>
      <c r="AW12" s="1">
        <v>42735</v>
      </c>
      <c r="AX12" s="1">
        <v>42735</v>
      </c>
      <c r="BA12" t="s">
        <v>102</v>
      </c>
    </row>
    <row r="13" spans="2:54" x14ac:dyDescent="0.25">
      <c r="C13" t="s">
        <v>39</v>
      </c>
      <c r="D13" t="s">
        <v>40</v>
      </c>
      <c r="E13" s="2" t="s">
        <v>105</v>
      </c>
      <c r="F13" s="2" t="s">
        <v>106</v>
      </c>
      <c r="G13" t="s">
        <v>107</v>
      </c>
      <c r="H13" s="21"/>
      <c r="I13" s="21"/>
      <c r="J13" s="21"/>
      <c r="Q13" t="s">
        <v>108</v>
      </c>
      <c r="R13" s="1">
        <v>42005</v>
      </c>
      <c r="S13" s="1">
        <v>42369</v>
      </c>
      <c r="T13" s="2" t="s">
        <v>109</v>
      </c>
      <c r="U13" t="s">
        <v>46</v>
      </c>
      <c r="V13" t="s">
        <v>110</v>
      </c>
      <c r="W13" t="s">
        <v>111</v>
      </c>
      <c r="X13" t="s">
        <v>61</v>
      </c>
      <c r="Y13">
        <v>33600000</v>
      </c>
      <c r="Z13">
        <v>38127787.25</v>
      </c>
      <c r="AA13" t="s">
        <v>50</v>
      </c>
      <c r="AB13">
        <v>38127787</v>
      </c>
      <c r="AC13" t="s">
        <v>51</v>
      </c>
      <c r="AD13" t="s">
        <v>52</v>
      </c>
      <c r="AE13" t="s">
        <v>53</v>
      </c>
      <c r="AH13" t="s">
        <v>62</v>
      </c>
      <c r="AI13">
        <v>9827392.25</v>
      </c>
      <c r="AJ13">
        <v>43427392</v>
      </c>
      <c r="AK13">
        <v>43427392.25</v>
      </c>
      <c r="AL13">
        <v>5299605</v>
      </c>
      <c r="AM13">
        <v>5299605</v>
      </c>
      <c r="AN13">
        <v>7793.536764705882</v>
      </c>
      <c r="AO13">
        <v>7793.536764705882</v>
      </c>
      <c r="AP13" s="2">
        <v>0</v>
      </c>
      <c r="AQ13" s="41">
        <f t="shared" si="0"/>
        <v>0</v>
      </c>
      <c r="AR13" s="7">
        <f t="shared" si="1"/>
        <v>0</v>
      </c>
      <c r="AS13" s="1">
        <v>42675</v>
      </c>
      <c r="AT13" s="2">
        <v>0</v>
      </c>
      <c r="AU13" s="2">
        <v>0</v>
      </c>
      <c r="AV13">
        <v>0</v>
      </c>
      <c r="AW13">
        <v>0</v>
      </c>
      <c r="AX13">
        <v>0</v>
      </c>
      <c r="AY13" s="2"/>
      <c r="AZ13" s="2"/>
      <c r="BA13" t="s">
        <v>108</v>
      </c>
    </row>
    <row r="14" spans="2:54" x14ac:dyDescent="0.25">
      <c r="C14" t="s">
        <v>55</v>
      </c>
      <c r="D14" t="s">
        <v>40</v>
      </c>
      <c r="E14" t="s">
        <v>112</v>
      </c>
      <c r="F14" s="3" t="s">
        <v>113</v>
      </c>
      <c r="G14" t="s">
        <v>114</v>
      </c>
      <c r="H14" s="21"/>
      <c r="I14" s="21"/>
      <c r="J14" s="21"/>
      <c r="Q14" t="s">
        <v>115</v>
      </c>
      <c r="R14" s="1">
        <v>42309</v>
      </c>
      <c r="S14" s="1">
        <v>42309</v>
      </c>
      <c r="T14" s="3">
        <v>15</v>
      </c>
      <c r="U14" t="s">
        <v>116</v>
      </c>
      <c r="V14" t="s">
        <v>117</v>
      </c>
      <c r="W14" t="s">
        <v>118</v>
      </c>
      <c r="X14" t="s">
        <v>49</v>
      </c>
      <c r="Y14">
        <v>0</v>
      </c>
      <c r="Z14">
        <v>0</v>
      </c>
      <c r="AA14" t="s">
        <v>50</v>
      </c>
      <c r="AB14">
        <v>0</v>
      </c>
      <c r="AC14" t="s">
        <v>51</v>
      </c>
      <c r="AD14" t="s">
        <v>52</v>
      </c>
      <c r="AE14" t="s">
        <v>53</v>
      </c>
      <c r="AF14" s="2"/>
      <c r="AH14" t="s">
        <v>53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v>0</v>
      </c>
      <c r="AQ14" s="41">
        <f t="shared" si="0"/>
        <v>0</v>
      </c>
      <c r="AR14" s="7" t="e">
        <f t="shared" si="1"/>
        <v>#DIV/0!</v>
      </c>
      <c r="AS14" s="1">
        <v>42309</v>
      </c>
      <c r="AT14">
        <v>0</v>
      </c>
      <c r="AU14">
        <v>0</v>
      </c>
      <c r="AV14">
        <v>0</v>
      </c>
      <c r="AW14">
        <v>0</v>
      </c>
      <c r="AX14">
        <v>0</v>
      </c>
      <c r="AY14" s="2"/>
      <c r="AZ14" s="2"/>
      <c r="BA14" t="s">
        <v>115</v>
      </c>
    </row>
    <row r="15" spans="2:54" x14ac:dyDescent="0.25">
      <c r="C15" t="s">
        <v>55</v>
      </c>
      <c r="D15" t="s">
        <v>40</v>
      </c>
      <c r="E15" t="s">
        <v>119</v>
      </c>
      <c r="F15" s="2" t="s">
        <v>120</v>
      </c>
      <c r="G15" t="s">
        <v>121</v>
      </c>
      <c r="H15" s="35" t="s">
        <v>952</v>
      </c>
      <c r="I15" s="35" t="s">
        <v>118</v>
      </c>
      <c r="J15" s="35" t="s">
        <v>991</v>
      </c>
      <c r="L15" s="21" t="s">
        <v>962</v>
      </c>
      <c r="Q15" t="s">
        <v>122</v>
      </c>
      <c r="R15" s="1">
        <v>42064</v>
      </c>
      <c r="S15" s="1">
        <v>42735</v>
      </c>
      <c r="T15" s="2" t="s">
        <v>45</v>
      </c>
      <c r="U15" t="s">
        <v>75</v>
      </c>
      <c r="V15" t="s">
        <v>123</v>
      </c>
      <c r="W15" t="s">
        <v>124</v>
      </c>
      <c r="X15" t="s">
        <v>49</v>
      </c>
      <c r="Y15">
        <v>3215</v>
      </c>
      <c r="Z15">
        <v>2282.79</v>
      </c>
      <c r="AA15" t="s">
        <v>50</v>
      </c>
      <c r="AB15">
        <v>2282.79</v>
      </c>
      <c r="AC15" t="s">
        <v>51</v>
      </c>
      <c r="AD15" t="s">
        <v>52</v>
      </c>
      <c r="AE15" t="s">
        <v>20</v>
      </c>
      <c r="AF15" s="5" t="s">
        <v>62</v>
      </c>
      <c r="AG15" s="5" t="s">
        <v>948</v>
      </c>
      <c r="AH15" t="s">
        <v>53</v>
      </c>
      <c r="AI15">
        <v>6844.63</v>
      </c>
      <c r="AJ15">
        <v>6851.87</v>
      </c>
      <c r="AK15">
        <v>10059.629999999999</v>
      </c>
      <c r="AL15">
        <v>7776.84</v>
      </c>
      <c r="AM15">
        <v>4569.08</v>
      </c>
      <c r="AN15">
        <v>176769.77650235291</v>
      </c>
      <c r="AO15">
        <v>300872.44449529413</v>
      </c>
      <c r="AP15" s="38">
        <v>124102.66799294121</v>
      </c>
      <c r="AQ15" s="41">
        <f t="shared" si="0"/>
        <v>4.4993964640905109E-3</v>
      </c>
      <c r="AR15" s="7">
        <f t="shared" si="1"/>
        <v>0.41247601853709226</v>
      </c>
      <c r="AS15" s="1">
        <v>43100</v>
      </c>
      <c r="AT15" s="1">
        <v>42736</v>
      </c>
      <c r="AU15" s="1">
        <v>42762</v>
      </c>
      <c r="AV15" s="1">
        <v>42800</v>
      </c>
      <c r="AW15" s="1">
        <v>42800</v>
      </c>
      <c r="AX15" s="1">
        <v>42794</v>
      </c>
      <c r="BA15" t="s">
        <v>122</v>
      </c>
    </row>
    <row r="16" spans="2:54" ht="32.25" customHeight="1" x14ac:dyDescent="0.25">
      <c r="C16" t="s">
        <v>39</v>
      </c>
      <c r="D16" t="s">
        <v>40</v>
      </c>
      <c r="E16" t="s">
        <v>125</v>
      </c>
      <c r="F16" s="48" t="s">
        <v>126</v>
      </c>
      <c r="G16" t="s">
        <v>127</v>
      </c>
      <c r="H16" s="35" t="s">
        <v>954</v>
      </c>
      <c r="I16" s="35" t="s">
        <v>62</v>
      </c>
      <c r="J16" s="35" t="s">
        <v>991</v>
      </c>
      <c r="K16" s="43">
        <v>0.39583333333333331</v>
      </c>
      <c r="L16" s="21" t="s">
        <v>965</v>
      </c>
      <c r="Q16" t="s">
        <v>128</v>
      </c>
      <c r="R16" s="1">
        <v>42485</v>
      </c>
      <c r="S16" s="1">
        <v>43159</v>
      </c>
      <c r="T16" t="s">
        <v>45</v>
      </c>
      <c r="U16" t="s">
        <v>86</v>
      </c>
      <c r="V16" t="s">
        <v>129</v>
      </c>
      <c r="W16" t="s">
        <v>130</v>
      </c>
      <c r="X16" t="s">
        <v>49</v>
      </c>
      <c r="Y16">
        <v>144261</v>
      </c>
      <c r="Z16">
        <v>0</v>
      </c>
      <c r="AA16" t="s">
        <v>50</v>
      </c>
      <c r="AB16">
        <v>0</v>
      </c>
      <c r="AC16" t="s">
        <v>131</v>
      </c>
      <c r="AD16" t="s">
        <v>52</v>
      </c>
      <c r="AE16" t="s">
        <v>20</v>
      </c>
      <c r="AF16" t="s">
        <v>62</v>
      </c>
      <c r="AG16" s="2" t="s">
        <v>62</v>
      </c>
      <c r="AH16" t="s">
        <v>53</v>
      </c>
      <c r="AI16">
        <v>87705.600000000006</v>
      </c>
      <c r="AJ16">
        <v>15985.38</v>
      </c>
      <c r="AK16">
        <v>231966.6</v>
      </c>
      <c r="AL16">
        <v>231966.6</v>
      </c>
      <c r="AM16">
        <v>15985.38</v>
      </c>
      <c r="AN16">
        <v>618446.6128641176</v>
      </c>
      <c r="AO16">
        <v>8974385.2237235289</v>
      </c>
      <c r="AP16" s="38">
        <v>8355938.6108594118</v>
      </c>
      <c r="AQ16" s="45">
        <f t="shared" si="0"/>
        <v>0.30294820609333445</v>
      </c>
      <c r="AR16" s="7">
        <f t="shared" si="1"/>
        <v>0.9310875789876647</v>
      </c>
      <c r="AS16" s="1">
        <v>43190</v>
      </c>
      <c r="AT16" s="1">
        <v>42614</v>
      </c>
      <c r="AU16" s="1">
        <v>42689</v>
      </c>
      <c r="AV16" s="1">
        <v>42761</v>
      </c>
      <c r="AW16" s="1">
        <v>42790</v>
      </c>
      <c r="AX16" s="1">
        <v>42706</v>
      </c>
      <c r="BA16" t="s">
        <v>128</v>
      </c>
    </row>
    <row r="17" spans="3:53" x14ac:dyDescent="0.25">
      <c r="C17" t="s">
        <v>39</v>
      </c>
      <c r="D17" s="2" t="s">
        <v>40</v>
      </c>
      <c r="E17" t="s">
        <v>132</v>
      </c>
      <c r="F17" s="2" t="s">
        <v>133</v>
      </c>
      <c r="G17" t="s">
        <v>134</v>
      </c>
      <c r="H17" s="21"/>
      <c r="I17" s="21"/>
      <c r="J17" s="21"/>
      <c r="Q17" t="s">
        <v>135</v>
      </c>
      <c r="R17" s="1">
        <v>42186</v>
      </c>
      <c r="S17" s="1">
        <v>42613</v>
      </c>
      <c r="T17" s="2" t="s">
        <v>74</v>
      </c>
      <c r="U17" t="s">
        <v>86</v>
      </c>
      <c r="V17" t="s">
        <v>129</v>
      </c>
      <c r="W17" t="s">
        <v>130</v>
      </c>
      <c r="X17" t="s">
        <v>61</v>
      </c>
      <c r="Y17">
        <v>30037956</v>
      </c>
      <c r="Z17">
        <v>25031630</v>
      </c>
      <c r="AA17" t="s">
        <v>50</v>
      </c>
      <c r="AB17">
        <v>25031630</v>
      </c>
      <c r="AC17" t="s">
        <v>51</v>
      </c>
      <c r="AD17" t="s">
        <v>19</v>
      </c>
      <c r="AE17" t="s">
        <v>62</v>
      </c>
      <c r="AH17" t="s">
        <v>62</v>
      </c>
      <c r="AI17">
        <v>30775269</v>
      </c>
      <c r="AJ17">
        <v>50553911</v>
      </c>
      <c r="AK17">
        <v>60813225</v>
      </c>
      <c r="AL17">
        <v>35781595</v>
      </c>
      <c r="AM17">
        <v>25522281</v>
      </c>
      <c r="AN17">
        <v>37532.766176470592</v>
      </c>
      <c r="AO17">
        <v>52619.992647058833</v>
      </c>
      <c r="AP17">
        <v>15087.226470588241</v>
      </c>
      <c r="AQ17" s="41">
        <f t="shared" si="0"/>
        <v>5.4699398919093832E-4</v>
      </c>
      <c r="AR17" s="7">
        <f t="shared" si="1"/>
        <v>0.28672042149043392</v>
      </c>
      <c r="AS17" s="1">
        <v>42735</v>
      </c>
      <c r="AT17" s="2">
        <v>0</v>
      </c>
      <c r="AU17" s="2">
        <v>0</v>
      </c>
      <c r="AV17" s="1">
        <v>42724</v>
      </c>
      <c r="AW17" s="1">
        <v>42725</v>
      </c>
      <c r="AX17" s="1">
        <v>42704</v>
      </c>
      <c r="BA17" t="s">
        <v>135</v>
      </c>
    </row>
    <row r="18" spans="3:53" x14ac:dyDescent="0.25">
      <c r="C18" t="s">
        <v>55</v>
      </c>
      <c r="D18" t="s">
        <v>40</v>
      </c>
      <c r="E18" t="s">
        <v>136</v>
      </c>
      <c r="F18" s="2" t="s">
        <v>137</v>
      </c>
      <c r="G18" t="s">
        <v>138</v>
      </c>
      <c r="H18" s="21"/>
      <c r="I18" s="21"/>
      <c r="J18" s="21"/>
      <c r="Q18" t="s">
        <v>139</v>
      </c>
      <c r="R18" s="1">
        <v>42248</v>
      </c>
      <c r="S18" s="1">
        <v>42369</v>
      </c>
      <c r="T18" t="s">
        <v>74</v>
      </c>
      <c r="U18" t="s">
        <v>46</v>
      </c>
      <c r="V18" t="s">
        <v>110</v>
      </c>
      <c r="W18" t="s">
        <v>111</v>
      </c>
      <c r="X18" t="s">
        <v>49</v>
      </c>
      <c r="Y18">
        <v>560</v>
      </c>
      <c r="Z18">
        <v>1038</v>
      </c>
      <c r="AA18" t="s">
        <v>50</v>
      </c>
      <c r="AB18">
        <v>950</v>
      </c>
      <c r="AC18" t="s">
        <v>51</v>
      </c>
      <c r="AD18" t="s">
        <v>52</v>
      </c>
      <c r="AE18" t="s">
        <v>62</v>
      </c>
      <c r="AF18" s="2"/>
      <c r="AH18" t="s">
        <v>62</v>
      </c>
      <c r="AI18">
        <v>848</v>
      </c>
      <c r="AJ18">
        <v>1320</v>
      </c>
      <c r="AK18">
        <v>1408</v>
      </c>
      <c r="AL18">
        <v>370</v>
      </c>
      <c r="AM18">
        <v>370</v>
      </c>
      <c r="AN18">
        <v>14314.657941176471</v>
      </c>
      <c r="AO18">
        <v>14314.657941176471</v>
      </c>
      <c r="AP18" s="2">
        <v>0</v>
      </c>
      <c r="AQ18" s="41">
        <f t="shared" si="0"/>
        <v>0</v>
      </c>
      <c r="AR18" s="7">
        <f t="shared" si="1"/>
        <v>0</v>
      </c>
      <c r="AS18" s="1">
        <v>42675</v>
      </c>
      <c r="AT18">
        <v>0</v>
      </c>
      <c r="AU18">
        <v>0</v>
      </c>
      <c r="AV18" s="2">
        <v>0</v>
      </c>
      <c r="AW18" s="2">
        <v>0</v>
      </c>
      <c r="AX18" s="2">
        <v>0</v>
      </c>
      <c r="AY18" s="2"/>
      <c r="AZ18" s="2"/>
      <c r="BA18" t="s">
        <v>139</v>
      </c>
    </row>
    <row r="19" spans="3:53" x14ac:dyDescent="0.25">
      <c r="C19" t="s">
        <v>39</v>
      </c>
      <c r="D19" t="s">
        <v>40</v>
      </c>
      <c r="E19" t="s">
        <v>140</v>
      </c>
      <c r="F19" t="s">
        <v>141</v>
      </c>
      <c r="G19" t="s">
        <v>142</v>
      </c>
      <c r="H19" s="35" t="s">
        <v>952</v>
      </c>
      <c r="I19" s="35" t="s">
        <v>118</v>
      </c>
      <c r="J19" s="35" t="s">
        <v>990</v>
      </c>
      <c r="L19" s="21" t="s">
        <v>970</v>
      </c>
      <c r="Q19" t="s">
        <v>143</v>
      </c>
      <c r="R19" s="1">
        <v>42271</v>
      </c>
      <c r="S19" s="1">
        <v>42735</v>
      </c>
      <c r="T19" t="s">
        <v>45</v>
      </c>
      <c r="U19" t="s">
        <v>46</v>
      </c>
      <c r="V19" t="s">
        <v>47</v>
      </c>
      <c r="W19" t="s">
        <v>48</v>
      </c>
      <c r="X19" t="s">
        <v>49</v>
      </c>
      <c r="Y19">
        <v>200</v>
      </c>
      <c r="Z19">
        <v>30.51</v>
      </c>
      <c r="AA19" t="s">
        <v>50</v>
      </c>
      <c r="AB19">
        <v>30.51</v>
      </c>
      <c r="AC19" t="s">
        <v>51</v>
      </c>
      <c r="AD19" t="s">
        <v>52</v>
      </c>
      <c r="AE19" t="s">
        <v>944</v>
      </c>
      <c r="AF19" t="s">
        <v>62</v>
      </c>
      <c r="AG19" s="2" t="s">
        <v>948</v>
      </c>
      <c r="AH19" t="s">
        <v>62</v>
      </c>
      <c r="AI19">
        <v>600</v>
      </c>
      <c r="AJ19">
        <v>450.13</v>
      </c>
      <c r="AK19">
        <v>800</v>
      </c>
      <c r="AL19">
        <v>769.49</v>
      </c>
      <c r="AM19">
        <v>419.62</v>
      </c>
      <c r="AN19">
        <v>16234.369635882351</v>
      </c>
      <c r="AO19">
        <v>29770.23280852941</v>
      </c>
      <c r="AP19" s="38">
        <v>13535.863172647059</v>
      </c>
      <c r="AQ19" s="41">
        <f t="shared" si="0"/>
        <v>4.9074863483906115E-4</v>
      </c>
      <c r="AR19" s="7">
        <f t="shared" si="1"/>
        <v>0.45467777359030009</v>
      </c>
      <c r="AS19" s="1">
        <v>43100</v>
      </c>
      <c r="AT19" s="1">
        <v>42795</v>
      </c>
      <c r="AU19" s="1">
        <v>42804</v>
      </c>
      <c r="AV19" s="1">
        <v>42822</v>
      </c>
      <c r="AW19" s="1">
        <v>42837</v>
      </c>
      <c r="AX19" s="1">
        <v>42825</v>
      </c>
      <c r="BA19" t="s">
        <v>143</v>
      </c>
    </row>
    <row r="20" spans="3:53" x14ac:dyDescent="0.25">
      <c r="C20" t="s">
        <v>55</v>
      </c>
      <c r="D20" t="s">
        <v>40</v>
      </c>
      <c r="E20" t="s">
        <v>144</v>
      </c>
      <c r="F20" t="s">
        <v>145</v>
      </c>
      <c r="G20" t="s">
        <v>146</v>
      </c>
      <c r="H20" s="21"/>
      <c r="I20" s="21"/>
      <c r="J20" s="21"/>
      <c r="Q20" t="s">
        <v>147</v>
      </c>
      <c r="R20" s="1">
        <v>42328</v>
      </c>
      <c r="S20" s="1">
        <v>42400</v>
      </c>
      <c r="T20" t="s">
        <v>109</v>
      </c>
      <c r="U20" t="s">
        <v>86</v>
      </c>
      <c r="V20" t="s">
        <v>148</v>
      </c>
      <c r="W20" t="s">
        <v>149</v>
      </c>
      <c r="X20" t="s">
        <v>61</v>
      </c>
      <c r="Y20">
        <v>30000000</v>
      </c>
      <c r="Z20">
        <v>0</v>
      </c>
      <c r="AA20" t="s">
        <v>50</v>
      </c>
      <c r="AB20">
        <v>0</v>
      </c>
      <c r="AC20" t="s">
        <v>51</v>
      </c>
      <c r="AD20" t="s">
        <v>19</v>
      </c>
      <c r="AE20" t="s">
        <v>62</v>
      </c>
      <c r="AH20" t="s">
        <v>53</v>
      </c>
      <c r="AI20">
        <v>-2264034.2999999998</v>
      </c>
      <c r="AJ20">
        <v>27735966</v>
      </c>
      <c r="AK20">
        <v>27735965.699999999</v>
      </c>
      <c r="AL20">
        <v>27735965.699999999</v>
      </c>
      <c r="AM20">
        <v>27735966</v>
      </c>
      <c r="AN20">
        <v>40788.185294117648</v>
      </c>
      <c r="AO20">
        <v>40788.18485294118</v>
      </c>
      <c r="AP20">
        <v>-4.4117647058823531E-4</v>
      </c>
      <c r="AQ20" s="41">
        <f t="shared" si="0"/>
        <v>-1.5995045746458434E-11</v>
      </c>
      <c r="AR20" s="7">
        <f t="shared" si="1"/>
        <v>-1.081628104263195E-8</v>
      </c>
      <c r="AS20" s="1">
        <v>42675</v>
      </c>
      <c r="AT20">
        <v>0</v>
      </c>
      <c r="AU20">
        <v>0</v>
      </c>
      <c r="AV20" s="2">
        <v>0</v>
      </c>
      <c r="AW20" s="2">
        <v>0</v>
      </c>
      <c r="AX20" s="2">
        <v>0</v>
      </c>
      <c r="BA20" t="s">
        <v>147</v>
      </c>
    </row>
    <row r="21" spans="3:53" x14ac:dyDescent="0.25">
      <c r="C21" t="s">
        <v>55</v>
      </c>
      <c r="D21" t="s">
        <v>40</v>
      </c>
      <c r="E21" t="s">
        <v>150</v>
      </c>
      <c r="F21" t="s">
        <v>151</v>
      </c>
      <c r="G21" t="s">
        <v>152</v>
      </c>
      <c r="H21" s="21"/>
      <c r="I21" s="21"/>
      <c r="J21" s="21"/>
      <c r="Q21" t="s">
        <v>153</v>
      </c>
      <c r="R21" s="1">
        <v>42318</v>
      </c>
      <c r="S21" s="1">
        <v>42475</v>
      </c>
      <c r="T21" t="s">
        <v>109</v>
      </c>
      <c r="U21" t="s">
        <v>86</v>
      </c>
      <c r="V21" t="s">
        <v>129</v>
      </c>
      <c r="W21" t="s">
        <v>130</v>
      </c>
      <c r="X21" t="s">
        <v>49</v>
      </c>
      <c r="Y21">
        <v>728.4</v>
      </c>
      <c r="Z21">
        <v>0</v>
      </c>
      <c r="AA21" t="s">
        <v>50</v>
      </c>
      <c r="AB21">
        <v>0</v>
      </c>
      <c r="AC21" t="s">
        <v>51</v>
      </c>
      <c r="AD21" t="s">
        <v>52</v>
      </c>
      <c r="AE21" t="s">
        <v>53</v>
      </c>
      <c r="AH21" t="s">
        <v>53</v>
      </c>
      <c r="AI21">
        <v>561</v>
      </c>
      <c r="AJ21">
        <v>1289.43</v>
      </c>
      <c r="AK21">
        <v>1289.4000000000001</v>
      </c>
      <c r="AL21">
        <v>1289.4000000000001</v>
      </c>
      <c r="AM21">
        <v>1289.43</v>
      </c>
      <c r="AN21">
        <v>49885.809159705881</v>
      </c>
      <c r="AO21">
        <v>49884.648511764703</v>
      </c>
      <c r="AP21">
        <v>-1.160647941176471</v>
      </c>
      <c r="AQ21" s="41">
        <f t="shared" si="0"/>
        <v>-4.2079798339874351E-8</v>
      </c>
      <c r="AR21" s="7">
        <f t="shared" si="1"/>
        <v>-2.3266635644485815E-5</v>
      </c>
      <c r="AS21" s="1">
        <v>42675</v>
      </c>
      <c r="AT21" s="2">
        <v>0</v>
      </c>
      <c r="AU21">
        <v>0</v>
      </c>
      <c r="AV21" s="2">
        <v>0</v>
      </c>
      <c r="AW21" s="2">
        <v>0</v>
      </c>
      <c r="AX21" s="2">
        <v>0</v>
      </c>
      <c r="BA21" t="s">
        <v>153</v>
      </c>
    </row>
    <row r="22" spans="3:53" x14ac:dyDescent="0.25">
      <c r="C22" t="s">
        <v>39</v>
      </c>
      <c r="D22" t="s">
        <v>40</v>
      </c>
      <c r="E22" t="s">
        <v>154</v>
      </c>
      <c r="F22" t="s">
        <v>155</v>
      </c>
      <c r="G22" t="s">
        <v>156</v>
      </c>
      <c r="H22" s="21"/>
      <c r="I22" s="21"/>
      <c r="J22" s="21"/>
      <c r="Q22" t="s">
        <v>157</v>
      </c>
      <c r="R22" s="1">
        <v>42327</v>
      </c>
      <c r="S22" s="1">
        <v>42400</v>
      </c>
      <c r="T22" t="s">
        <v>60</v>
      </c>
      <c r="U22" t="s">
        <v>86</v>
      </c>
      <c r="V22" t="s">
        <v>129</v>
      </c>
      <c r="W22" t="s">
        <v>130</v>
      </c>
      <c r="X22" t="s">
        <v>49</v>
      </c>
      <c r="Y22">
        <v>327</v>
      </c>
      <c r="Z22">
        <v>0</v>
      </c>
      <c r="AA22" t="s">
        <v>50</v>
      </c>
      <c r="AB22">
        <v>0</v>
      </c>
      <c r="AC22" t="s">
        <v>51</v>
      </c>
      <c r="AD22" t="s">
        <v>52</v>
      </c>
      <c r="AE22" t="s">
        <v>62</v>
      </c>
      <c r="AH22" t="s">
        <v>62</v>
      </c>
      <c r="AI22">
        <v>0</v>
      </c>
      <c r="AJ22">
        <v>261</v>
      </c>
      <c r="AK22">
        <v>327</v>
      </c>
      <c r="AL22">
        <v>327</v>
      </c>
      <c r="AM22">
        <v>261</v>
      </c>
      <c r="AN22">
        <v>10097.637088235289</v>
      </c>
      <c r="AO22">
        <v>12651.062558823531</v>
      </c>
      <c r="AP22">
        <v>2553.4254705882349</v>
      </c>
      <c r="AQ22" s="41">
        <f t="shared" si="0"/>
        <v>9.2575556347723533E-5</v>
      </c>
      <c r="AR22" s="7">
        <f t="shared" si="1"/>
        <v>0.20183486238532106</v>
      </c>
      <c r="AS22" s="1">
        <v>42400</v>
      </c>
      <c r="AT22">
        <v>0</v>
      </c>
      <c r="AU22">
        <v>0</v>
      </c>
      <c r="AV22" s="2">
        <v>0</v>
      </c>
      <c r="AW22" s="2">
        <v>0</v>
      </c>
      <c r="AX22" s="2">
        <v>0</v>
      </c>
      <c r="BA22" t="s">
        <v>157</v>
      </c>
    </row>
    <row r="23" spans="3:53" x14ac:dyDescent="0.25">
      <c r="C23" t="s">
        <v>39</v>
      </c>
      <c r="D23" t="s">
        <v>40</v>
      </c>
      <c r="E23" t="s">
        <v>158</v>
      </c>
      <c r="F23" t="s">
        <v>159</v>
      </c>
      <c r="G23" t="s">
        <v>160</v>
      </c>
      <c r="H23" s="21"/>
      <c r="I23" s="21"/>
      <c r="J23" s="21"/>
      <c r="Q23" t="s">
        <v>161</v>
      </c>
      <c r="R23" s="1">
        <v>42380</v>
      </c>
      <c r="S23" s="1">
        <v>42613</v>
      </c>
      <c r="T23" t="s">
        <v>109</v>
      </c>
      <c r="U23" t="s">
        <v>162</v>
      </c>
      <c r="V23" t="s">
        <v>163</v>
      </c>
      <c r="W23" t="s">
        <v>164</v>
      </c>
      <c r="X23" t="s">
        <v>49</v>
      </c>
      <c r="Y23">
        <v>7912</v>
      </c>
      <c r="Z23">
        <v>0</v>
      </c>
      <c r="AA23" t="s">
        <v>50</v>
      </c>
      <c r="AB23">
        <v>0</v>
      </c>
      <c r="AC23" t="s">
        <v>131</v>
      </c>
      <c r="AD23" t="s">
        <v>52</v>
      </c>
      <c r="AE23" t="s">
        <v>62</v>
      </c>
      <c r="AH23" t="s">
        <v>53</v>
      </c>
      <c r="AI23">
        <v>1771.59</v>
      </c>
      <c r="AJ23">
        <v>9683.6</v>
      </c>
      <c r="AK23">
        <v>9683.59</v>
      </c>
      <c r="AL23">
        <v>9683.59</v>
      </c>
      <c r="AM23">
        <v>9683.6</v>
      </c>
      <c r="AN23">
        <v>374641.68010588229</v>
      </c>
      <c r="AO23">
        <v>374641.29322323529</v>
      </c>
      <c r="AP23">
        <v>-0.38688264705882353</v>
      </c>
      <c r="AQ23" s="41">
        <f t="shared" si="0"/>
        <v>-1.402659944662478E-8</v>
      </c>
      <c r="AR23" s="7">
        <f t="shared" si="1"/>
        <v>-1.0326748654166482E-6</v>
      </c>
      <c r="AS23" s="1">
        <v>42613</v>
      </c>
      <c r="AT23" s="2">
        <v>0</v>
      </c>
      <c r="AU23" s="2">
        <v>0</v>
      </c>
      <c r="AV23" s="1">
        <v>42625</v>
      </c>
      <c r="AW23" s="1">
        <v>42635</v>
      </c>
      <c r="AX23" s="1">
        <v>42582</v>
      </c>
      <c r="BA23" t="s">
        <v>161</v>
      </c>
    </row>
    <row r="24" spans="3:53" x14ac:dyDescent="0.25">
      <c r="C24" t="s">
        <v>39</v>
      </c>
      <c r="D24" t="s">
        <v>40</v>
      </c>
      <c r="E24" t="s">
        <v>165</v>
      </c>
      <c r="F24" s="5" t="s">
        <v>166</v>
      </c>
      <c r="G24" t="s">
        <v>167</v>
      </c>
      <c r="H24" s="35" t="s">
        <v>955</v>
      </c>
      <c r="I24" s="35" t="s">
        <v>62</v>
      </c>
      <c r="J24" s="35" t="s">
        <v>991</v>
      </c>
      <c r="L24" s="21" t="s">
        <v>963</v>
      </c>
      <c r="Q24" t="s">
        <v>168</v>
      </c>
      <c r="R24" s="1">
        <v>42370</v>
      </c>
      <c r="S24" s="1">
        <v>42551</v>
      </c>
      <c r="T24" s="5" t="s">
        <v>45</v>
      </c>
      <c r="U24" t="s">
        <v>86</v>
      </c>
      <c r="V24" t="s">
        <v>148</v>
      </c>
      <c r="W24" t="s">
        <v>149</v>
      </c>
      <c r="X24" t="s">
        <v>169</v>
      </c>
      <c r="Y24">
        <v>68400</v>
      </c>
      <c r="Z24">
        <v>0</v>
      </c>
      <c r="AA24" t="s">
        <v>50</v>
      </c>
      <c r="AB24">
        <v>0</v>
      </c>
      <c r="AC24" t="s">
        <v>51</v>
      </c>
      <c r="AD24" t="s">
        <v>170</v>
      </c>
      <c r="AE24" t="s">
        <v>943</v>
      </c>
      <c r="AF24" t="s">
        <v>53</v>
      </c>
      <c r="AG24" s="2" t="s">
        <v>947</v>
      </c>
      <c r="AH24" t="s">
        <v>53</v>
      </c>
      <c r="AI24">
        <v>30300</v>
      </c>
      <c r="AJ24">
        <v>86947.64</v>
      </c>
      <c r="AK24">
        <v>98700</v>
      </c>
      <c r="AL24">
        <v>98700</v>
      </c>
      <c r="AM24">
        <v>86947.64</v>
      </c>
      <c r="AN24">
        <v>86947.64</v>
      </c>
      <c r="AO24">
        <v>98700</v>
      </c>
      <c r="AP24" s="38">
        <v>11752.36</v>
      </c>
      <c r="AQ24" s="41">
        <f t="shared" si="0"/>
        <v>4.2608694787872267E-4</v>
      </c>
      <c r="AR24" s="7">
        <f t="shared" si="1"/>
        <v>0.11907152988855117</v>
      </c>
      <c r="AS24" s="9">
        <v>42735</v>
      </c>
      <c r="AT24" s="1">
        <v>42644</v>
      </c>
      <c r="AU24" s="1">
        <v>42670</v>
      </c>
      <c r="AV24" s="1">
        <v>42740</v>
      </c>
      <c r="AW24" s="1">
        <v>42823</v>
      </c>
      <c r="AX24" s="1">
        <v>43100</v>
      </c>
      <c r="BA24" t="s">
        <v>168</v>
      </c>
    </row>
    <row r="25" spans="3:53" x14ac:dyDescent="0.25">
      <c r="C25" t="s">
        <v>55</v>
      </c>
      <c r="D25" t="s">
        <v>40</v>
      </c>
      <c r="E25" t="s">
        <v>171</v>
      </c>
      <c r="F25" s="2" t="s">
        <v>172</v>
      </c>
      <c r="G25" t="s">
        <v>173</v>
      </c>
      <c r="H25" s="21"/>
      <c r="I25" s="21"/>
      <c r="J25" s="21"/>
      <c r="Q25" t="s">
        <v>174</v>
      </c>
      <c r="R25" s="1">
        <v>42309</v>
      </c>
      <c r="S25" s="1">
        <v>42735</v>
      </c>
      <c r="T25" s="2" t="s">
        <v>109</v>
      </c>
      <c r="U25" t="s">
        <v>86</v>
      </c>
      <c r="V25" t="s">
        <v>103</v>
      </c>
      <c r="W25" t="s">
        <v>104</v>
      </c>
      <c r="X25" t="s">
        <v>49</v>
      </c>
      <c r="Y25">
        <v>1907.42</v>
      </c>
      <c r="Z25">
        <v>0</v>
      </c>
      <c r="AA25" t="s">
        <v>50</v>
      </c>
      <c r="AB25">
        <v>0</v>
      </c>
      <c r="AC25" t="s">
        <v>51</v>
      </c>
      <c r="AD25" t="s">
        <v>52</v>
      </c>
      <c r="AE25" t="s">
        <v>62</v>
      </c>
      <c r="AH25" t="s">
        <v>53</v>
      </c>
      <c r="AI25">
        <v>0</v>
      </c>
      <c r="AJ25">
        <v>424.2</v>
      </c>
      <c r="AK25">
        <v>1907.42</v>
      </c>
      <c r="AL25">
        <v>1907.42</v>
      </c>
      <c r="AM25">
        <v>424.2</v>
      </c>
      <c r="AN25">
        <v>16411.56188823529</v>
      </c>
      <c r="AO25">
        <v>73794.769865294118</v>
      </c>
      <c r="AP25" s="2">
        <v>57383.207977058817</v>
      </c>
      <c r="AQ25" s="41">
        <f t="shared" si="0"/>
        <v>2.0804532831222803E-3</v>
      </c>
      <c r="AR25" s="7">
        <f t="shared" si="1"/>
        <v>0.77760535173165835</v>
      </c>
      <c r="AS25" s="1">
        <v>42735</v>
      </c>
      <c r="AT25">
        <v>0</v>
      </c>
      <c r="AU25">
        <v>0</v>
      </c>
      <c r="AV25">
        <v>0</v>
      </c>
      <c r="AW25">
        <v>0</v>
      </c>
      <c r="AX25" s="1">
        <v>42430</v>
      </c>
      <c r="AY25" s="2"/>
      <c r="AZ25" s="2"/>
      <c r="BA25" t="s">
        <v>174</v>
      </c>
    </row>
    <row r="26" spans="3:53" x14ac:dyDescent="0.25">
      <c r="C26" t="s">
        <v>39</v>
      </c>
      <c r="D26" t="s">
        <v>40</v>
      </c>
      <c r="E26" t="s">
        <v>175</v>
      </c>
      <c r="F26" t="s">
        <v>176</v>
      </c>
      <c r="G26" t="s">
        <v>107</v>
      </c>
      <c r="H26" s="35" t="s">
        <v>952</v>
      </c>
      <c r="I26" s="35" t="s">
        <v>118</v>
      </c>
      <c r="J26" s="35" t="s">
        <v>990</v>
      </c>
      <c r="L26" s="21" t="s">
        <v>967</v>
      </c>
      <c r="Q26" t="s">
        <v>108</v>
      </c>
      <c r="R26" s="1">
        <v>42370</v>
      </c>
      <c r="S26" s="1">
        <v>42735</v>
      </c>
      <c r="T26" t="s">
        <v>45</v>
      </c>
      <c r="U26" t="s">
        <v>46</v>
      </c>
      <c r="V26" t="s">
        <v>110</v>
      </c>
      <c r="W26" t="s">
        <v>111</v>
      </c>
      <c r="X26" t="s">
        <v>61</v>
      </c>
      <c r="Y26">
        <v>19800000</v>
      </c>
      <c r="Z26">
        <v>0</v>
      </c>
      <c r="AA26" t="s">
        <v>50</v>
      </c>
      <c r="AB26">
        <v>0</v>
      </c>
      <c r="AC26" t="s">
        <v>51</v>
      </c>
      <c r="AD26" t="s">
        <v>52</v>
      </c>
      <c r="AE26" t="s">
        <v>20</v>
      </c>
      <c r="AF26" s="5" t="s">
        <v>947</v>
      </c>
      <c r="AG26" s="5" t="s">
        <v>947</v>
      </c>
      <c r="AH26" t="s">
        <v>62</v>
      </c>
      <c r="AI26">
        <v>27120000</v>
      </c>
      <c r="AJ26">
        <v>24630000</v>
      </c>
      <c r="AK26">
        <v>46920000</v>
      </c>
      <c r="AL26">
        <v>46920000</v>
      </c>
      <c r="AM26">
        <v>24630000</v>
      </c>
      <c r="AN26">
        <v>36220.588235294119</v>
      </c>
      <c r="AO26">
        <v>69000</v>
      </c>
      <c r="AP26" s="38">
        <v>32779.411764705881</v>
      </c>
      <c r="AQ26" s="41">
        <f t="shared" si="0"/>
        <v>1.1884318989618615E-3</v>
      </c>
      <c r="AR26" s="7">
        <f t="shared" si="1"/>
        <v>0.47506393861892582</v>
      </c>
      <c r="AS26" s="1">
        <v>43100</v>
      </c>
      <c r="AT26" s="2">
        <v>0</v>
      </c>
      <c r="AU26" s="1">
        <v>42808</v>
      </c>
      <c r="AV26" s="1">
        <v>42818</v>
      </c>
      <c r="AW26" s="1">
        <v>42823</v>
      </c>
      <c r="AX26" s="1">
        <v>42825</v>
      </c>
      <c r="BA26" t="s">
        <v>108</v>
      </c>
    </row>
    <row r="27" spans="3:53" x14ac:dyDescent="0.25">
      <c r="C27" t="s">
        <v>39</v>
      </c>
      <c r="D27" t="s">
        <v>40</v>
      </c>
      <c r="E27" t="s">
        <v>177</v>
      </c>
      <c r="F27" s="15" t="s">
        <v>178</v>
      </c>
      <c r="G27" t="s">
        <v>138</v>
      </c>
      <c r="H27" s="35" t="s">
        <v>952</v>
      </c>
      <c r="I27" s="35" t="s">
        <v>118</v>
      </c>
      <c r="J27" s="35" t="s">
        <v>990</v>
      </c>
      <c r="L27" s="21" t="s">
        <v>967</v>
      </c>
      <c r="Q27" t="s">
        <v>139</v>
      </c>
      <c r="R27" s="1">
        <v>42370</v>
      </c>
      <c r="S27" s="1">
        <v>42735</v>
      </c>
      <c r="T27" t="s">
        <v>45</v>
      </c>
      <c r="U27" t="s">
        <v>46</v>
      </c>
      <c r="V27" t="s">
        <v>110</v>
      </c>
      <c r="W27" t="s">
        <v>111</v>
      </c>
      <c r="X27" t="s">
        <v>61</v>
      </c>
      <c r="Y27">
        <v>85992000</v>
      </c>
      <c r="Z27">
        <v>0</v>
      </c>
      <c r="AA27" t="s">
        <v>50</v>
      </c>
      <c r="AB27">
        <v>0</v>
      </c>
      <c r="AC27" t="s">
        <v>51</v>
      </c>
      <c r="AD27" t="s">
        <v>52</v>
      </c>
      <c r="AE27" t="s">
        <v>20</v>
      </c>
      <c r="AF27" t="s">
        <v>62</v>
      </c>
      <c r="AG27" s="2" t="s">
        <v>62</v>
      </c>
      <c r="AH27" t="s">
        <v>62</v>
      </c>
      <c r="AI27">
        <v>30261000</v>
      </c>
      <c r="AJ27">
        <v>101681000</v>
      </c>
      <c r="AK27">
        <v>116253000</v>
      </c>
      <c r="AL27">
        <v>116253000</v>
      </c>
      <c r="AM27">
        <v>101681000</v>
      </c>
      <c r="AN27">
        <v>149530.8823529412</v>
      </c>
      <c r="AO27">
        <v>170960.29411764699</v>
      </c>
      <c r="AP27" s="38">
        <v>21429.411764705881</v>
      </c>
      <c r="AQ27" s="41">
        <f t="shared" si="0"/>
        <v>7.7693268872464094E-4</v>
      </c>
      <c r="AR27" s="7">
        <f t="shared" si="1"/>
        <v>0.12534730286530243</v>
      </c>
      <c r="AS27" s="16">
        <v>42855</v>
      </c>
      <c r="AT27" s="1">
        <v>42738</v>
      </c>
      <c r="AU27" s="1">
        <v>42800</v>
      </c>
      <c r="AV27" s="1">
        <v>42786</v>
      </c>
      <c r="AW27" s="1">
        <v>42809</v>
      </c>
      <c r="AX27" s="1">
        <v>42794</v>
      </c>
      <c r="BA27" t="s">
        <v>139</v>
      </c>
    </row>
    <row r="28" spans="3:53" x14ac:dyDescent="0.25">
      <c r="C28" t="s">
        <v>39</v>
      </c>
      <c r="D28" t="s">
        <v>40</v>
      </c>
      <c r="E28" t="s">
        <v>179</v>
      </c>
      <c r="F28" t="s">
        <v>180</v>
      </c>
      <c r="G28" t="s">
        <v>181</v>
      </c>
      <c r="H28" s="21"/>
      <c r="I28" s="21"/>
      <c r="J28" s="21"/>
      <c r="Q28" t="s">
        <v>182</v>
      </c>
      <c r="R28" s="1">
        <v>42576</v>
      </c>
      <c r="S28" s="1">
        <v>42611</v>
      </c>
      <c r="T28" t="s">
        <v>74</v>
      </c>
      <c r="U28" t="s">
        <v>162</v>
      </c>
      <c r="V28" t="s">
        <v>183</v>
      </c>
      <c r="W28" t="s">
        <v>184</v>
      </c>
      <c r="X28" t="s">
        <v>61</v>
      </c>
      <c r="Y28">
        <v>352707427</v>
      </c>
      <c r="Z28">
        <v>0</v>
      </c>
      <c r="AA28" t="s">
        <v>50</v>
      </c>
      <c r="AB28">
        <v>0</v>
      </c>
      <c r="AC28" t="s">
        <v>131</v>
      </c>
      <c r="AD28" t="s">
        <v>52</v>
      </c>
      <c r="AE28" t="s">
        <v>62</v>
      </c>
      <c r="AH28" t="s">
        <v>62</v>
      </c>
      <c r="AI28">
        <v>-27883932</v>
      </c>
      <c r="AJ28">
        <v>324823495</v>
      </c>
      <c r="AK28">
        <v>324823495</v>
      </c>
      <c r="AL28">
        <v>324823495</v>
      </c>
      <c r="AM28">
        <v>324823495</v>
      </c>
      <c r="AN28">
        <v>477681.61029411771</v>
      </c>
      <c r="AO28">
        <v>477681.61029411771</v>
      </c>
      <c r="AP28">
        <v>0</v>
      </c>
      <c r="AQ28" s="41">
        <f t="shared" si="0"/>
        <v>0</v>
      </c>
      <c r="AR28" s="7">
        <f t="shared" si="1"/>
        <v>0</v>
      </c>
      <c r="AS28" s="1">
        <v>42611</v>
      </c>
      <c r="AT28" s="1">
        <v>42704</v>
      </c>
      <c r="AU28" s="1">
        <v>42727</v>
      </c>
      <c r="AV28" s="1">
        <v>42716</v>
      </c>
      <c r="AW28" s="1">
        <v>42718</v>
      </c>
      <c r="AX28" s="1">
        <v>42735</v>
      </c>
      <c r="BA28" t="s">
        <v>182</v>
      </c>
    </row>
    <row r="29" spans="3:53" x14ac:dyDescent="0.25">
      <c r="C29" t="s">
        <v>39</v>
      </c>
      <c r="D29" t="s">
        <v>40</v>
      </c>
      <c r="E29" t="s">
        <v>185</v>
      </c>
      <c r="F29" t="s">
        <v>186</v>
      </c>
      <c r="G29" t="s">
        <v>187</v>
      </c>
      <c r="H29" s="35" t="s">
        <v>955</v>
      </c>
      <c r="I29" s="35" t="s">
        <v>118</v>
      </c>
      <c r="J29" s="35" t="s">
        <v>990</v>
      </c>
      <c r="K29" s="43">
        <v>0.35416666666666669</v>
      </c>
      <c r="L29" s="21" t="s">
        <v>968</v>
      </c>
      <c r="M29" s="46" t="s">
        <v>999</v>
      </c>
      <c r="N29" s="47" t="s">
        <v>1001</v>
      </c>
      <c r="Q29" t="s">
        <v>188</v>
      </c>
      <c r="R29" s="1">
        <v>42436</v>
      </c>
      <c r="S29" s="1">
        <v>42735</v>
      </c>
      <c r="T29" t="s">
        <v>45</v>
      </c>
      <c r="U29" t="s">
        <v>162</v>
      </c>
      <c r="V29" t="s">
        <v>189</v>
      </c>
      <c r="W29" t="s">
        <v>190</v>
      </c>
      <c r="X29" t="s">
        <v>61</v>
      </c>
      <c r="Y29">
        <v>145710253.69999999</v>
      </c>
      <c r="Z29">
        <v>0</v>
      </c>
      <c r="AA29" t="s">
        <v>50</v>
      </c>
      <c r="AB29">
        <v>0</v>
      </c>
      <c r="AC29" t="s">
        <v>51</v>
      </c>
      <c r="AD29" t="s">
        <v>52</v>
      </c>
      <c r="AE29" s="15" t="s">
        <v>943</v>
      </c>
      <c r="AF29" t="s">
        <v>62</v>
      </c>
      <c r="AG29" s="2" t="s">
        <v>62</v>
      </c>
      <c r="AH29" t="s">
        <v>53</v>
      </c>
      <c r="AI29">
        <v>262686864</v>
      </c>
      <c r="AJ29">
        <v>147016280</v>
      </c>
      <c r="AK29">
        <v>408397117.69999999</v>
      </c>
      <c r="AL29">
        <v>408397117.69999999</v>
      </c>
      <c r="AM29">
        <v>147016280</v>
      </c>
      <c r="AN29">
        <v>216200.4117647059</v>
      </c>
      <c r="AO29">
        <v>600583.996617647</v>
      </c>
      <c r="AP29" s="38">
        <v>384383.58485294122</v>
      </c>
      <c r="AQ29" s="45">
        <f t="shared" si="0"/>
        <v>1.3935994854197092E-2</v>
      </c>
      <c r="AR29" s="7">
        <f t="shared" si="1"/>
        <v>0.64001636243673243</v>
      </c>
      <c r="AS29" s="1">
        <v>43039</v>
      </c>
      <c r="AT29" s="1">
        <v>42653</v>
      </c>
      <c r="AU29" s="1">
        <v>42811</v>
      </c>
      <c r="AV29" s="1">
        <v>42761</v>
      </c>
      <c r="AW29" s="1">
        <v>42776</v>
      </c>
      <c r="AX29" s="1">
        <v>42766</v>
      </c>
      <c r="BA29" t="s">
        <v>188</v>
      </c>
    </row>
    <row r="30" spans="3:53" x14ac:dyDescent="0.25">
      <c r="C30" t="s">
        <v>39</v>
      </c>
      <c r="D30" t="s">
        <v>40</v>
      </c>
      <c r="E30" t="s">
        <v>191</v>
      </c>
      <c r="F30" s="5" t="s">
        <v>192</v>
      </c>
      <c r="G30" t="s">
        <v>193</v>
      </c>
      <c r="H30" s="35" t="s">
        <v>952</v>
      </c>
      <c r="I30" s="35" t="s">
        <v>118</v>
      </c>
      <c r="J30" s="35" t="s">
        <v>990</v>
      </c>
      <c r="L30" s="21" t="s">
        <v>950</v>
      </c>
      <c r="Q30" t="s">
        <v>194</v>
      </c>
      <c r="R30" s="1">
        <v>42461</v>
      </c>
      <c r="S30" s="1">
        <v>42735</v>
      </c>
      <c r="T30" s="5" t="s">
        <v>45</v>
      </c>
      <c r="U30" t="s">
        <v>86</v>
      </c>
      <c r="V30" t="s">
        <v>148</v>
      </c>
      <c r="W30" t="s">
        <v>149</v>
      </c>
      <c r="X30" t="s">
        <v>61</v>
      </c>
      <c r="Y30">
        <v>54900000</v>
      </c>
      <c r="Z30">
        <v>0</v>
      </c>
      <c r="AA30" t="s">
        <v>50</v>
      </c>
      <c r="AB30">
        <v>0</v>
      </c>
      <c r="AC30" t="s">
        <v>51</v>
      </c>
      <c r="AD30" t="s">
        <v>19</v>
      </c>
      <c r="AE30" t="s">
        <v>20</v>
      </c>
      <c r="AF30" t="s">
        <v>62</v>
      </c>
      <c r="AG30" s="2" t="s">
        <v>62</v>
      </c>
      <c r="AH30" t="s">
        <v>62</v>
      </c>
      <c r="AI30">
        <v>0</v>
      </c>
      <c r="AJ30">
        <v>54900000</v>
      </c>
      <c r="AK30">
        <v>54900000</v>
      </c>
      <c r="AL30">
        <v>54900000</v>
      </c>
      <c r="AM30">
        <v>54900000</v>
      </c>
      <c r="AN30">
        <v>80735.294117647063</v>
      </c>
      <c r="AO30">
        <v>80735.294117647063</v>
      </c>
      <c r="AP30" s="38">
        <v>0</v>
      </c>
      <c r="AQ30" s="41">
        <f t="shared" si="0"/>
        <v>0</v>
      </c>
      <c r="AR30" s="7">
        <f t="shared" si="1"/>
        <v>0</v>
      </c>
      <c r="AS30" s="9">
        <v>42735</v>
      </c>
      <c r="AT30" s="2">
        <v>0</v>
      </c>
      <c r="AU30" s="2">
        <v>0</v>
      </c>
      <c r="AV30" s="1">
        <v>42726</v>
      </c>
      <c r="AW30" s="1">
        <v>42727</v>
      </c>
      <c r="AX30" s="1">
        <v>42735</v>
      </c>
      <c r="BA30" t="s">
        <v>194</v>
      </c>
    </row>
    <row r="31" spans="3:53" x14ac:dyDescent="0.25">
      <c r="C31" t="s">
        <v>39</v>
      </c>
      <c r="D31" t="s">
        <v>40</v>
      </c>
      <c r="E31" t="s">
        <v>195</v>
      </c>
      <c r="F31" s="42" t="s">
        <v>196</v>
      </c>
      <c r="G31" s="10" t="s">
        <v>197</v>
      </c>
      <c r="H31" s="35" t="s">
        <v>955</v>
      </c>
      <c r="I31" s="35" t="s">
        <v>62</v>
      </c>
      <c r="J31" s="35" t="s">
        <v>991</v>
      </c>
      <c r="L31" s="21" t="s">
        <v>969</v>
      </c>
      <c r="Q31" t="s">
        <v>198</v>
      </c>
      <c r="R31" s="1">
        <v>42483</v>
      </c>
      <c r="S31" s="1">
        <v>42643</v>
      </c>
      <c r="T31" s="5" t="s">
        <v>45</v>
      </c>
      <c r="U31" t="s">
        <v>86</v>
      </c>
      <c r="V31" t="s">
        <v>93</v>
      </c>
      <c r="W31" t="s">
        <v>94</v>
      </c>
      <c r="X31" t="s">
        <v>169</v>
      </c>
      <c r="Y31">
        <v>114460</v>
      </c>
      <c r="Z31">
        <v>0</v>
      </c>
      <c r="AA31" t="s">
        <v>50</v>
      </c>
      <c r="AB31">
        <v>0</v>
      </c>
      <c r="AC31" t="s">
        <v>51</v>
      </c>
      <c r="AD31" t="s">
        <v>170</v>
      </c>
      <c r="AE31" t="s">
        <v>20</v>
      </c>
      <c r="AF31" t="s">
        <v>62</v>
      </c>
      <c r="AG31" s="2" t="s">
        <v>948</v>
      </c>
      <c r="AH31" t="s">
        <v>62</v>
      </c>
      <c r="AI31">
        <v>8773.6</v>
      </c>
      <c r="AJ31">
        <v>123233.57</v>
      </c>
      <c r="AK31">
        <v>123233.60000000001</v>
      </c>
      <c r="AL31">
        <v>123233.60000000001</v>
      </c>
      <c r="AM31">
        <v>123233.57</v>
      </c>
      <c r="AN31">
        <v>123233.57</v>
      </c>
      <c r="AO31">
        <v>123233.60000000001</v>
      </c>
      <c r="AP31" s="38">
        <v>0.03</v>
      </c>
      <c r="AQ31" s="41">
        <f t="shared" si="0"/>
        <v>1.0876631107591735E-9</v>
      </c>
      <c r="AR31" s="7">
        <f t="shared" si="1"/>
        <v>2.4344010075174302E-7</v>
      </c>
      <c r="AS31" s="9">
        <v>42735</v>
      </c>
      <c r="AT31" s="1">
        <v>42720</v>
      </c>
      <c r="AU31" s="1">
        <v>42727</v>
      </c>
      <c r="AV31" s="1">
        <v>42726</v>
      </c>
      <c r="AW31" s="1">
        <v>42727</v>
      </c>
      <c r="AX31" s="1">
        <v>42735</v>
      </c>
      <c r="AZ31" s="2"/>
      <c r="BA31" t="s">
        <v>198</v>
      </c>
    </row>
    <row r="32" spans="3:53" x14ac:dyDescent="0.25">
      <c r="C32" t="s">
        <v>39</v>
      </c>
      <c r="D32" t="s">
        <v>40</v>
      </c>
      <c r="E32" t="s">
        <v>199</v>
      </c>
      <c r="F32" t="s">
        <v>200</v>
      </c>
      <c r="G32" t="s">
        <v>127</v>
      </c>
      <c r="H32" s="21"/>
      <c r="I32" s="21"/>
      <c r="J32" s="21"/>
      <c r="Q32" t="s">
        <v>128</v>
      </c>
      <c r="R32" s="1">
        <v>42492</v>
      </c>
      <c r="S32" s="1">
        <v>42794</v>
      </c>
      <c r="T32" t="s">
        <v>74</v>
      </c>
      <c r="U32" t="s">
        <v>75</v>
      </c>
      <c r="V32" t="s">
        <v>123</v>
      </c>
      <c r="W32" t="s">
        <v>124</v>
      </c>
      <c r="X32" t="s">
        <v>49</v>
      </c>
      <c r="Y32">
        <v>2702</v>
      </c>
      <c r="Z32">
        <v>0</v>
      </c>
      <c r="AA32" t="s">
        <v>50</v>
      </c>
      <c r="AB32">
        <v>0</v>
      </c>
      <c r="AC32" t="s">
        <v>51</v>
      </c>
      <c r="AD32" t="s">
        <v>52</v>
      </c>
      <c r="AE32" t="s">
        <v>62</v>
      </c>
      <c r="AH32" t="s">
        <v>62</v>
      </c>
      <c r="AI32">
        <v>0</v>
      </c>
      <c r="AJ32">
        <v>1241.79</v>
      </c>
      <c r="AK32">
        <v>2702</v>
      </c>
      <c r="AL32">
        <v>2702</v>
      </c>
      <c r="AM32">
        <v>1241.79</v>
      </c>
      <c r="AN32">
        <v>48042.700229117647</v>
      </c>
      <c r="AO32">
        <v>104535.6912352941</v>
      </c>
      <c r="AP32">
        <v>56492.991006176468</v>
      </c>
      <c r="AQ32" s="41">
        <f t="shared" si="0"/>
        <v>2.0481780777955967E-3</v>
      </c>
      <c r="AR32" s="7">
        <f t="shared" si="1"/>
        <v>0.54041820873427093</v>
      </c>
      <c r="AS32" s="1">
        <v>42794</v>
      </c>
      <c r="AT32" s="2">
        <v>0</v>
      </c>
      <c r="AU32" s="2">
        <v>0</v>
      </c>
      <c r="AV32" s="1">
        <v>42695</v>
      </c>
      <c r="AW32" s="1">
        <v>42698</v>
      </c>
      <c r="AX32" s="1">
        <v>42674</v>
      </c>
      <c r="BA32" t="s">
        <v>128</v>
      </c>
    </row>
    <row r="33" spans="2:54" x14ac:dyDescent="0.25">
      <c r="C33" t="s">
        <v>39</v>
      </c>
      <c r="D33" t="s">
        <v>40</v>
      </c>
      <c r="E33" t="s">
        <v>201</v>
      </c>
      <c r="F33" t="s">
        <v>57</v>
      </c>
      <c r="G33" t="s">
        <v>58</v>
      </c>
      <c r="H33" s="35" t="s">
        <v>952</v>
      </c>
      <c r="I33" s="35" t="s">
        <v>118</v>
      </c>
      <c r="J33" s="35" t="s">
        <v>990</v>
      </c>
      <c r="L33" s="21" t="s">
        <v>970</v>
      </c>
      <c r="Q33" t="s">
        <v>59</v>
      </c>
      <c r="R33" s="1">
        <v>42430</v>
      </c>
      <c r="S33" s="1">
        <v>42735</v>
      </c>
      <c r="T33" t="s">
        <v>45</v>
      </c>
      <c r="U33" t="s">
        <v>46</v>
      </c>
      <c r="V33" t="s">
        <v>47</v>
      </c>
      <c r="W33" t="s">
        <v>48</v>
      </c>
      <c r="X33" t="s">
        <v>61</v>
      </c>
      <c r="Y33">
        <v>18900000</v>
      </c>
      <c r="Z33">
        <v>0</v>
      </c>
      <c r="AA33" t="s">
        <v>50</v>
      </c>
      <c r="AB33">
        <v>0</v>
      </c>
      <c r="AC33" t="s">
        <v>51</v>
      </c>
      <c r="AD33" t="s">
        <v>52</v>
      </c>
      <c r="AE33" s="15" t="s">
        <v>944</v>
      </c>
      <c r="AF33" t="s">
        <v>62</v>
      </c>
      <c r="AG33" s="2" t="s">
        <v>62</v>
      </c>
      <c r="AH33" t="s">
        <v>62</v>
      </c>
      <c r="AI33">
        <v>28216610</v>
      </c>
      <c r="AJ33">
        <v>25328779</v>
      </c>
      <c r="AK33">
        <v>47116610</v>
      </c>
      <c r="AL33">
        <v>47116610</v>
      </c>
      <c r="AM33">
        <v>25328779</v>
      </c>
      <c r="AN33">
        <v>37248.204411764709</v>
      </c>
      <c r="AO33">
        <v>69289.132352941175</v>
      </c>
      <c r="AP33" s="38">
        <v>32040.927941176469</v>
      </c>
      <c r="AQ33" s="41">
        <f t="shared" si="0"/>
        <v>1.1616578452036839E-3</v>
      </c>
      <c r="AR33" s="7">
        <f t="shared" si="1"/>
        <v>0.46242356994698897</v>
      </c>
      <c r="AS33" s="1">
        <v>43100</v>
      </c>
      <c r="AT33" s="1">
        <v>42735</v>
      </c>
      <c r="AU33" s="1">
        <v>42738</v>
      </c>
      <c r="AV33" s="1">
        <v>42795</v>
      </c>
      <c r="AW33" s="1">
        <v>42803</v>
      </c>
      <c r="AX33" s="1">
        <v>42794</v>
      </c>
      <c r="BA33" t="s">
        <v>59</v>
      </c>
    </row>
    <row r="34" spans="2:54" x14ac:dyDescent="0.25">
      <c r="C34" t="s">
        <v>39</v>
      </c>
      <c r="D34" t="s">
        <v>40</v>
      </c>
      <c r="E34" t="s">
        <v>202</v>
      </c>
      <c r="F34" t="s">
        <v>203</v>
      </c>
      <c r="G34" t="s">
        <v>204</v>
      </c>
      <c r="H34" s="21"/>
      <c r="I34" s="21"/>
      <c r="J34" s="21"/>
      <c r="Q34" t="s">
        <v>205</v>
      </c>
      <c r="R34" s="1">
        <v>42491</v>
      </c>
      <c r="S34" s="1">
        <v>42582</v>
      </c>
      <c r="T34" s="2" t="s">
        <v>74</v>
      </c>
      <c r="U34" t="s">
        <v>46</v>
      </c>
      <c r="V34" t="s">
        <v>47</v>
      </c>
      <c r="W34" t="s">
        <v>48</v>
      </c>
      <c r="X34" t="s">
        <v>61</v>
      </c>
      <c r="Y34">
        <v>2777778</v>
      </c>
      <c r="Z34">
        <v>0</v>
      </c>
      <c r="AA34" t="s">
        <v>50</v>
      </c>
      <c r="AB34">
        <v>0</v>
      </c>
      <c r="AC34" t="s">
        <v>51</v>
      </c>
      <c r="AD34" t="s">
        <v>52</v>
      </c>
      <c r="AE34" t="s">
        <v>62</v>
      </c>
      <c r="AH34" t="s">
        <v>53</v>
      </c>
      <c r="AI34">
        <v>694445</v>
      </c>
      <c r="AJ34">
        <v>3472223</v>
      </c>
      <c r="AK34">
        <v>3472223</v>
      </c>
      <c r="AL34">
        <v>3472223</v>
      </c>
      <c r="AM34">
        <v>3472223</v>
      </c>
      <c r="AN34">
        <v>5106.2102941176472</v>
      </c>
      <c r="AO34">
        <v>5106.2102941176472</v>
      </c>
      <c r="AP34">
        <v>0</v>
      </c>
      <c r="AQ34" s="41">
        <f t="shared" si="0"/>
        <v>0</v>
      </c>
      <c r="AR34" s="7">
        <f t="shared" si="1"/>
        <v>0</v>
      </c>
      <c r="AS34" s="1">
        <v>42675</v>
      </c>
      <c r="AT34">
        <v>0</v>
      </c>
      <c r="AU34">
        <v>0</v>
      </c>
      <c r="AV34" s="2">
        <v>0</v>
      </c>
      <c r="AW34" s="2">
        <v>0</v>
      </c>
      <c r="AX34" s="2">
        <v>0</v>
      </c>
      <c r="AY34" s="2"/>
      <c r="AZ34" s="2"/>
      <c r="BA34" t="s">
        <v>205</v>
      </c>
    </row>
    <row r="35" spans="2:54" x14ac:dyDescent="0.25">
      <c r="C35" t="s">
        <v>39</v>
      </c>
      <c r="D35" t="s">
        <v>40</v>
      </c>
      <c r="E35" t="s">
        <v>206</v>
      </c>
      <c r="F35" t="s">
        <v>207</v>
      </c>
      <c r="G35" t="s">
        <v>208</v>
      </c>
      <c r="H35" s="21"/>
      <c r="I35" s="21"/>
      <c r="J35" s="21"/>
      <c r="Q35" t="s">
        <v>209</v>
      </c>
      <c r="R35" s="1">
        <v>42541</v>
      </c>
      <c r="S35" s="1">
        <v>42628</v>
      </c>
      <c r="T35" t="s">
        <v>74</v>
      </c>
      <c r="U35" t="s">
        <v>162</v>
      </c>
      <c r="V35" t="s">
        <v>210</v>
      </c>
      <c r="W35" t="s">
        <v>211</v>
      </c>
      <c r="X35" t="s">
        <v>49</v>
      </c>
      <c r="Y35">
        <v>6839.1</v>
      </c>
      <c r="Z35">
        <v>0</v>
      </c>
      <c r="AA35" t="s">
        <v>50</v>
      </c>
      <c r="AB35">
        <v>0</v>
      </c>
      <c r="AC35" t="s">
        <v>51</v>
      </c>
      <c r="AD35" t="s">
        <v>52</v>
      </c>
      <c r="AE35" t="s">
        <v>62</v>
      </c>
      <c r="AH35" t="s">
        <v>62</v>
      </c>
      <c r="AI35">
        <v>-812.8</v>
      </c>
      <c r="AJ35">
        <v>6026.3</v>
      </c>
      <c r="AK35">
        <v>6026.3</v>
      </c>
      <c r="AL35">
        <v>6026.3</v>
      </c>
      <c r="AM35">
        <v>6026.3</v>
      </c>
      <c r="AN35">
        <v>233147.0895970588</v>
      </c>
      <c r="AO35">
        <v>233147.0895970588</v>
      </c>
      <c r="AP35">
        <v>0</v>
      </c>
      <c r="AQ35" s="41">
        <f t="shared" si="0"/>
        <v>0</v>
      </c>
      <c r="AR35" s="7">
        <f t="shared" si="1"/>
        <v>0</v>
      </c>
      <c r="AS35" s="1">
        <v>42675</v>
      </c>
      <c r="AT35" s="1">
        <v>42718</v>
      </c>
      <c r="AU35" s="1">
        <v>42718</v>
      </c>
      <c r="AV35" s="1">
        <v>42705</v>
      </c>
      <c r="AW35" s="1">
        <v>42724</v>
      </c>
      <c r="AX35" s="1">
        <v>42674</v>
      </c>
      <c r="BA35" t="s">
        <v>209</v>
      </c>
    </row>
    <row r="36" spans="2:54" x14ac:dyDescent="0.25">
      <c r="C36" t="s">
        <v>39</v>
      </c>
      <c r="D36" t="s">
        <v>40</v>
      </c>
      <c r="E36" t="s">
        <v>212</v>
      </c>
      <c r="F36" t="s">
        <v>213</v>
      </c>
      <c r="G36" t="s">
        <v>214</v>
      </c>
      <c r="H36" s="21"/>
      <c r="I36" s="21"/>
      <c r="J36" s="21"/>
      <c r="Q36" t="s">
        <v>215</v>
      </c>
      <c r="R36" s="1">
        <v>42577</v>
      </c>
      <c r="S36" s="1">
        <v>42643</v>
      </c>
      <c r="T36" t="s">
        <v>109</v>
      </c>
      <c r="U36" t="s">
        <v>162</v>
      </c>
      <c r="V36" t="s">
        <v>210</v>
      </c>
      <c r="W36" t="s">
        <v>211</v>
      </c>
      <c r="X36" t="s">
        <v>61</v>
      </c>
      <c r="Y36">
        <v>12555556</v>
      </c>
      <c r="Z36">
        <v>0</v>
      </c>
      <c r="AA36" t="s">
        <v>50</v>
      </c>
      <c r="AB36">
        <v>0</v>
      </c>
      <c r="AC36" t="s">
        <v>131</v>
      </c>
      <c r="AD36" t="s">
        <v>52</v>
      </c>
      <c r="AE36" t="s">
        <v>53</v>
      </c>
      <c r="AF36" s="2"/>
      <c r="AH36" t="s">
        <v>53</v>
      </c>
      <c r="AI36">
        <v>0</v>
      </c>
      <c r="AJ36">
        <v>12379223</v>
      </c>
      <c r="AK36">
        <v>12555556</v>
      </c>
      <c r="AL36">
        <v>12555556</v>
      </c>
      <c r="AM36">
        <v>12379223</v>
      </c>
      <c r="AN36">
        <v>18204.739705882352</v>
      </c>
      <c r="AO36">
        <v>18464.052941176469</v>
      </c>
      <c r="AP36" s="2">
        <v>259.31323529411759</v>
      </c>
      <c r="AQ36" s="41">
        <f t="shared" si="0"/>
        <v>9.4015146720341816E-6</v>
      </c>
      <c r="AR36" s="7">
        <f t="shared" si="1"/>
        <v>1.4044220741797495E-2</v>
      </c>
      <c r="AS36" s="1">
        <v>42643</v>
      </c>
      <c r="AT36">
        <v>0</v>
      </c>
      <c r="AU36" s="2">
        <v>0</v>
      </c>
      <c r="AV36" s="1">
        <v>42751</v>
      </c>
      <c r="AW36" s="1">
        <v>42761</v>
      </c>
      <c r="AX36" s="1">
        <v>42735</v>
      </c>
      <c r="AY36" s="2"/>
      <c r="AZ36" s="2"/>
      <c r="BA36" t="s">
        <v>215</v>
      </c>
      <c r="BB36" t="s">
        <v>216</v>
      </c>
    </row>
    <row r="37" spans="2:54" ht="32.25" customHeight="1" x14ac:dyDescent="0.25">
      <c r="C37" t="s">
        <v>39</v>
      </c>
      <c r="D37" t="s">
        <v>40</v>
      </c>
      <c r="E37" t="s">
        <v>217</v>
      </c>
      <c r="F37" s="48" t="s">
        <v>218</v>
      </c>
      <c r="G37" t="s">
        <v>219</v>
      </c>
      <c r="H37" s="36" t="s">
        <v>956</v>
      </c>
      <c r="I37" s="36" t="s">
        <v>62</v>
      </c>
      <c r="J37" s="36" t="s">
        <v>991</v>
      </c>
      <c r="K37" s="43">
        <v>0.35416666666666669</v>
      </c>
      <c r="L37" s="21" t="s">
        <v>965</v>
      </c>
      <c r="Q37" t="s">
        <v>220</v>
      </c>
      <c r="R37" s="1">
        <v>42640</v>
      </c>
      <c r="S37" s="1">
        <v>43190</v>
      </c>
      <c r="T37" t="s">
        <v>45</v>
      </c>
      <c r="U37" t="s">
        <v>86</v>
      </c>
      <c r="V37" t="s">
        <v>129</v>
      </c>
      <c r="W37" t="s">
        <v>130</v>
      </c>
      <c r="X37" t="s">
        <v>49</v>
      </c>
      <c r="Y37">
        <v>6799</v>
      </c>
      <c r="Z37">
        <v>0</v>
      </c>
      <c r="AA37" t="s">
        <v>50</v>
      </c>
      <c r="AB37">
        <v>0</v>
      </c>
      <c r="AC37" t="s">
        <v>131</v>
      </c>
      <c r="AD37" t="s">
        <v>52</v>
      </c>
      <c r="AE37" t="s">
        <v>20</v>
      </c>
      <c r="AF37" t="s">
        <v>62</v>
      </c>
      <c r="AG37" s="2" t="s">
        <v>62</v>
      </c>
      <c r="AH37" t="s">
        <v>62</v>
      </c>
      <c r="AI37">
        <v>0</v>
      </c>
      <c r="AJ37">
        <v>0</v>
      </c>
      <c r="AK37">
        <v>6799</v>
      </c>
      <c r="AL37">
        <v>6799</v>
      </c>
      <c r="AM37">
        <v>0</v>
      </c>
      <c r="AN37">
        <v>0</v>
      </c>
      <c r="AO37">
        <v>263041.51173529407</v>
      </c>
      <c r="AP37" s="38">
        <v>263041.51173529407</v>
      </c>
      <c r="AQ37" s="45">
        <f t="shared" si="0"/>
        <v>9.5366849637601864E-3</v>
      </c>
      <c r="AR37" s="7">
        <f t="shared" si="1"/>
        <v>1</v>
      </c>
      <c r="AS37" s="1">
        <v>43190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1">
        <v>42585</v>
      </c>
      <c r="AZ37" s="1">
        <v>42640</v>
      </c>
      <c r="BA37" t="s">
        <v>220</v>
      </c>
    </row>
    <row r="38" spans="2:54" x14ac:dyDescent="0.25">
      <c r="C38" t="s">
        <v>39</v>
      </c>
      <c r="D38" t="s">
        <v>40</v>
      </c>
      <c r="E38" t="s">
        <v>221</v>
      </c>
      <c r="F38" t="s">
        <v>222</v>
      </c>
      <c r="G38" t="s">
        <v>223</v>
      </c>
      <c r="H38" s="21"/>
      <c r="I38" s="21"/>
      <c r="J38" s="21"/>
      <c r="Q38" t="s">
        <v>224</v>
      </c>
      <c r="R38" s="1">
        <v>42552</v>
      </c>
      <c r="S38" s="1">
        <v>42643</v>
      </c>
      <c r="T38" t="s">
        <v>74</v>
      </c>
      <c r="U38" t="s">
        <v>162</v>
      </c>
      <c r="V38" t="s">
        <v>163</v>
      </c>
      <c r="W38" t="s">
        <v>164</v>
      </c>
      <c r="X38" t="s">
        <v>225</v>
      </c>
      <c r="Y38">
        <v>825203</v>
      </c>
      <c r="Z38">
        <v>0</v>
      </c>
      <c r="AA38" t="s">
        <v>50</v>
      </c>
      <c r="AB38">
        <v>0</v>
      </c>
      <c r="AC38" t="s">
        <v>51</v>
      </c>
      <c r="AD38" t="s">
        <v>170</v>
      </c>
      <c r="AE38" t="s">
        <v>53</v>
      </c>
      <c r="AH38" t="s">
        <v>53</v>
      </c>
      <c r="AI38">
        <v>0</v>
      </c>
      <c r="AJ38">
        <v>963916.41</v>
      </c>
      <c r="AK38">
        <v>825203</v>
      </c>
      <c r="AL38">
        <v>825203</v>
      </c>
      <c r="AM38">
        <v>963916.41</v>
      </c>
      <c r="AN38">
        <v>699930.89083191182</v>
      </c>
      <c r="AO38">
        <v>599206.5960441177</v>
      </c>
      <c r="AP38">
        <v>-100724.2947877941</v>
      </c>
      <c r="AQ38" s="41">
        <f t="shared" si="0"/>
        <v>-3.6518033265972045E-3</v>
      </c>
      <c r="AR38" s="7">
        <f t="shared" si="1"/>
        <v>-0.16809610483723395</v>
      </c>
      <c r="AS38" s="1">
        <v>42643</v>
      </c>
      <c r="AT38" s="2">
        <v>0</v>
      </c>
      <c r="AU38" s="2">
        <v>0</v>
      </c>
      <c r="AV38" s="1">
        <v>42705</v>
      </c>
      <c r="AW38" s="1">
        <v>42714</v>
      </c>
      <c r="AX38" s="1">
        <v>42674</v>
      </c>
      <c r="AY38" s="1">
        <v>42531</v>
      </c>
      <c r="AZ38" s="1">
        <v>42552</v>
      </c>
      <c r="BA38" t="s">
        <v>224</v>
      </c>
      <c r="BB38" t="s">
        <v>226</v>
      </c>
    </row>
    <row r="39" spans="2:54" x14ac:dyDescent="0.25">
      <c r="C39" t="s">
        <v>39</v>
      </c>
      <c r="D39" t="s">
        <v>40</v>
      </c>
      <c r="E39" t="s">
        <v>227</v>
      </c>
      <c r="F39" t="s">
        <v>228</v>
      </c>
      <c r="G39" t="s">
        <v>229</v>
      </c>
      <c r="H39" s="35" t="s">
        <v>952</v>
      </c>
      <c r="I39" s="35" t="s">
        <v>118</v>
      </c>
      <c r="J39" s="35" t="s">
        <v>990</v>
      </c>
      <c r="K39" s="44" t="s">
        <v>118</v>
      </c>
      <c r="L39" s="21" t="s">
        <v>971</v>
      </c>
      <c r="Q39" t="s">
        <v>230</v>
      </c>
      <c r="R39" s="1">
        <v>42370</v>
      </c>
      <c r="S39" s="1">
        <v>43100</v>
      </c>
      <c r="T39" t="s">
        <v>45</v>
      </c>
      <c r="U39" t="s">
        <v>46</v>
      </c>
      <c r="V39" t="s">
        <v>231</v>
      </c>
      <c r="W39" t="s">
        <v>232</v>
      </c>
      <c r="X39" t="s">
        <v>169</v>
      </c>
      <c r="Y39">
        <v>273600</v>
      </c>
      <c r="Z39">
        <v>0</v>
      </c>
      <c r="AA39" t="s">
        <v>50</v>
      </c>
      <c r="AB39">
        <v>0</v>
      </c>
      <c r="AC39" t="s">
        <v>51</v>
      </c>
      <c r="AD39" t="s">
        <v>52</v>
      </c>
      <c r="AE39" s="2" t="s">
        <v>943</v>
      </c>
      <c r="AF39" t="s">
        <v>53</v>
      </c>
      <c r="AG39" s="2" t="s">
        <v>53</v>
      </c>
      <c r="AH39" t="s">
        <v>53</v>
      </c>
      <c r="AI39">
        <v>0</v>
      </c>
      <c r="AJ39">
        <v>102600</v>
      </c>
      <c r="AK39">
        <v>273600</v>
      </c>
      <c r="AL39">
        <v>273600</v>
      </c>
      <c r="AM39">
        <v>102600</v>
      </c>
      <c r="AN39">
        <v>102600</v>
      </c>
      <c r="AO39">
        <v>273600</v>
      </c>
      <c r="AP39" s="38">
        <v>171000</v>
      </c>
      <c r="AQ39" s="45">
        <f t="shared" si="0"/>
        <v>6.1996797313272883E-3</v>
      </c>
      <c r="AR39" s="7">
        <f t="shared" si="1"/>
        <v>0.625</v>
      </c>
      <c r="AS39" s="1">
        <v>43100</v>
      </c>
      <c r="AT39" s="2">
        <v>0</v>
      </c>
      <c r="AU39" s="2">
        <v>0</v>
      </c>
      <c r="AV39" s="2">
        <v>0</v>
      </c>
      <c r="AW39" s="2">
        <v>0</v>
      </c>
      <c r="AX39" s="1">
        <v>42643</v>
      </c>
      <c r="AY39" s="1">
        <v>42522</v>
      </c>
      <c r="AZ39" s="1">
        <v>42543</v>
      </c>
      <c r="BA39" t="s">
        <v>230</v>
      </c>
    </row>
    <row r="40" spans="2:54" x14ac:dyDescent="0.25">
      <c r="C40" t="s">
        <v>39</v>
      </c>
      <c r="D40" t="s">
        <v>40</v>
      </c>
      <c r="E40" t="s">
        <v>233</v>
      </c>
      <c r="F40" t="s">
        <v>228</v>
      </c>
      <c r="G40" t="s">
        <v>234</v>
      </c>
      <c r="H40" s="35" t="s">
        <v>952</v>
      </c>
      <c r="I40" s="35" t="s">
        <v>118</v>
      </c>
      <c r="J40" s="35" t="s">
        <v>990</v>
      </c>
      <c r="K40" s="44" t="s">
        <v>118</v>
      </c>
      <c r="L40" s="21" t="s">
        <v>971</v>
      </c>
      <c r="Q40" t="s">
        <v>235</v>
      </c>
      <c r="R40" s="1">
        <v>42370</v>
      </c>
      <c r="S40" s="1">
        <v>43100</v>
      </c>
      <c r="T40" t="s">
        <v>45</v>
      </c>
      <c r="U40" t="s">
        <v>46</v>
      </c>
      <c r="V40" t="s">
        <v>231</v>
      </c>
      <c r="W40" t="s">
        <v>232</v>
      </c>
      <c r="X40" t="s">
        <v>169</v>
      </c>
      <c r="Y40">
        <v>286080</v>
      </c>
      <c r="Z40">
        <v>0</v>
      </c>
      <c r="AA40" t="s">
        <v>50</v>
      </c>
      <c r="AB40">
        <v>0</v>
      </c>
      <c r="AC40" t="s">
        <v>51</v>
      </c>
      <c r="AD40" t="s">
        <v>52</v>
      </c>
      <c r="AE40" t="s">
        <v>943</v>
      </c>
      <c r="AF40" t="s">
        <v>53</v>
      </c>
      <c r="AG40" s="2" t="s">
        <v>53</v>
      </c>
      <c r="AH40" t="s">
        <v>53</v>
      </c>
      <c r="AI40">
        <v>0</v>
      </c>
      <c r="AJ40">
        <v>107100</v>
      </c>
      <c r="AK40">
        <v>286080</v>
      </c>
      <c r="AL40">
        <v>286080</v>
      </c>
      <c r="AM40">
        <v>107100</v>
      </c>
      <c r="AN40">
        <v>107100</v>
      </c>
      <c r="AO40">
        <v>286080</v>
      </c>
      <c r="AP40" s="38">
        <v>178980</v>
      </c>
      <c r="AQ40" s="45">
        <f t="shared" si="0"/>
        <v>6.4889981187892286E-3</v>
      </c>
      <c r="AR40" s="7">
        <f t="shared" si="1"/>
        <v>0.62562919463087252</v>
      </c>
      <c r="AS40" s="1">
        <v>43100</v>
      </c>
      <c r="AT40">
        <v>0</v>
      </c>
      <c r="AU40">
        <v>0</v>
      </c>
      <c r="AV40" s="2">
        <v>0</v>
      </c>
      <c r="AW40" s="2">
        <v>0</v>
      </c>
      <c r="AX40" s="1">
        <v>42643</v>
      </c>
      <c r="AY40" s="1">
        <v>42522</v>
      </c>
      <c r="AZ40" s="1">
        <v>42543</v>
      </c>
      <c r="BA40" t="s">
        <v>235</v>
      </c>
    </row>
    <row r="41" spans="2:54" ht="32.25" customHeight="1" x14ac:dyDescent="0.25">
      <c r="B41" s="22"/>
      <c r="C41" t="s">
        <v>39</v>
      </c>
      <c r="D41" t="s">
        <v>40</v>
      </c>
      <c r="E41" t="s">
        <v>236</v>
      </c>
      <c r="F41" s="27" t="s">
        <v>237</v>
      </c>
      <c r="G41" t="s">
        <v>238</v>
      </c>
      <c r="H41" s="35" t="s">
        <v>955</v>
      </c>
      <c r="I41" s="35" t="s">
        <v>118</v>
      </c>
      <c r="J41" s="35" t="s">
        <v>991</v>
      </c>
      <c r="L41" s="21" t="s">
        <v>973</v>
      </c>
      <c r="Q41" t="s">
        <v>239</v>
      </c>
      <c r="R41" s="1">
        <v>42583</v>
      </c>
      <c r="S41" s="1">
        <v>43281</v>
      </c>
      <c r="T41" t="s">
        <v>45</v>
      </c>
      <c r="U41" t="s">
        <v>86</v>
      </c>
      <c r="V41" t="s">
        <v>129</v>
      </c>
      <c r="W41" t="s">
        <v>130</v>
      </c>
      <c r="X41" t="s">
        <v>49</v>
      </c>
      <c r="Y41">
        <v>250</v>
      </c>
      <c r="Z41">
        <v>0</v>
      </c>
      <c r="AA41" t="s">
        <v>50</v>
      </c>
      <c r="AB41">
        <v>0</v>
      </c>
      <c r="AC41" t="s">
        <v>51</v>
      </c>
      <c r="AD41" t="s">
        <v>52</v>
      </c>
      <c r="AE41" s="5" t="s">
        <v>20</v>
      </c>
      <c r="AF41" s="5" t="s">
        <v>62</v>
      </c>
      <c r="AG41" s="5" t="s">
        <v>948</v>
      </c>
      <c r="AH41" t="s">
        <v>53</v>
      </c>
      <c r="AI41">
        <v>0</v>
      </c>
      <c r="AJ41">
        <v>0</v>
      </c>
      <c r="AK41">
        <v>250</v>
      </c>
      <c r="AL41">
        <v>250</v>
      </c>
      <c r="AM41">
        <v>0</v>
      </c>
      <c r="AN41">
        <v>0</v>
      </c>
      <c r="AO41">
        <v>9672.0661764705874</v>
      </c>
      <c r="AP41" s="38">
        <v>9672.0661764705874</v>
      </c>
      <c r="AQ41" s="41">
        <f t="shared" si="0"/>
        <v>3.5066498616561948E-4</v>
      </c>
      <c r="AR41" s="28">
        <f t="shared" si="1"/>
        <v>1</v>
      </c>
      <c r="AS41" s="1">
        <v>43281</v>
      </c>
      <c r="AT41" s="2">
        <v>0</v>
      </c>
      <c r="AU41" s="2">
        <v>0</v>
      </c>
      <c r="AV41" s="2">
        <v>0</v>
      </c>
      <c r="AW41" s="29">
        <v>0</v>
      </c>
      <c r="AX41" s="2">
        <v>0</v>
      </c>
      <c r="AY41" s="1">
        <v>42598</v>
      </c>
      <c r="AZ41" s="1">
        <v>42668</v>
      </c>
      <c r="BA41" t="s">
        <v>239</v>
      </c>
    </row>
    <row r="42" spans="2:54" x14ac:dyDescent="0.25">
      <c r="C42" t="s">
        <v>39</v>
      </c>
      <c r="D42" t="s">
        <v>40</v>
      </c>
      <c r="E42" t="s">
        <v>240</v>
      </c>
      <c r="F42" t="s">
        <v>241</v>
      </c>
      <c r="G42" t="s">
        <v>242</v>
      </c>
      <c r="H42" s="21"/>
      <c r="I42" s="21"/>
      <c r="J42" s="21"/>
      <c r="Q42" t="s">
        <v>243</v>
      </c>
      <c r="R42" s="1">
        <v>42583</v>
      </c>
      <c r="S42" s="1">
        <v>43281</v>
      </c>
      <c r="T42" t="s">
        <v>244</v>
      </c>
      <c r="U42" t="s">
        <v>86</v>
      </c>
      <c r="V42" t="s">
        <v>129</v>
      </c>
      <c r="W42" t="s">
        <v>130</v>
      </c>
      <c r="X42" t="s">
        <v>49</v>
      </c>
      <c r="Y42">
        <v>350</v>
      </c>
      <c r="Z42">
        <v>0</v>
      </c>
      <c r="AA42" t="s">
        <v>50</v>
      </c>
      <c r="AB42">
        <v>0</v>
      </c>
      <c r="AC42" t="s">
        <v>51</v>
      </c>
      <c r="AD42" t="s">
        <v>52</v>
      </c>
      <c r="AE42" t="s">
        <v>53</v>
      </c>
      <c r="AH42" t="s">
        <v>53</v>
      </c>
      <c r="AI42">
        <v>0</v>
      </c>
      <c r="AJ42">
        <v>0</v>
      </c>
      <c r="AK42">
        <v>350</v>
      </c>
      <c r="AL42">
        <v>350</v>
      </c>
      <c r="AM42">
        <v>0</v>
      </c>
      <c r="AN42">
        <v>0</v>
      </c>
      <c r="AO42">
        <v>13540.892647058819</v>
      </c>
      <c r="AP42">
        <v>13540.892647058819</v>
      </c>
      <c r="AQ42" s="41">
        <f t="shared" si="0"/>
        <v>4.9093098063186715E-4</v>
      </c>
      <c r="AR42" s="7">
        <f t="shared" si="1"/>
        <v>1</v>
      </c>
      <c r="AS42" s="1">
        <v>43281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v>42598</v>
      </c>
      <c r="AZ42" s="1">
        <v>42668</v>
      </c>
      <c r="BA42" t="s">
        <v>243</v>
      </c>
    </row>
    <row r="43" spans="2:54" ht="32.25" customHeight="1" x14ac:dyDescent="0.25">
      <c r="C43" t="s">
        <v>39</v>
      </c>
      <c r="D43" t="s">
        <v>40</v>
      </c>
      <c r="E43" s="2" t="s">
        <v>245</v>
      </c>
      <c r="F43" s="2" t="s">
        <v>246</v>
      </c>
      <c r="G43" t="s">
        <v>247</v>
      </c>
      <c r="H43" s="35" t="s">
        <v>955</v>
      </c>
      <c r="I43" s="35" t="s">
        <v>118</v>
      </c>
      <c r="J43" s="35" t="s">
        <v>991</v>
      </c>
      <c r="L43" s="21" t="s">
        <v>973</v>
      </c>
      <c r="Q43" t="s">
        <v>248</v>
      </c>
      <c r="R43" s="1">
        <v>42583</v>
      </c>
      <c r="S43" s="1">
        <v>43281</v>
      </c>
      <c r="T43" s="2" t="s">
        <v>45</v>
      </c>
      <c r="U43" t="s">
        <v>86</v>
      </c>
      <c r="V43" t="s">
        <v>129</v>
      </c>
      <c r="W43" t="s">
        <v>130</v>
      </c>
      <c r="X43" t="s">
        <v>49</v>
      </c>
      <c r="Y43">
        <v>56</v>
      </c>
      <c r="Z43">
        <v>0</v>
      </c>
      <c r="AA43" t="s">
        <v>50</v>
      </c>
      <c r="AB43">
        <v>0</v>
      </c>
      <c r="AC43" t="s">
        <v>51</v>
      </c>
      <c r="AD43" t="s">
        <v>52</v>
      </c>
      <c r="AE43" s="5" t="s">
        <v>20</v>
      </c>
      <c r="AF43" s="5" t="s">
        <v>62</v>
      </c>
      <c r="AG43" s="5" t="s">
        <v>948</v>
      </c>
      <c r="AH43" t="s">
        <v>53</v>
      </c>
      <c r="AI43">
        <v>0</v>
      </c>
      <c r="AJ43">
        <v>16.399999999999999</v>
      </c>
      <c r="AK43">
        <v>56</v>
      </c>
      <c r="AL43">
        <v>56</v>
      </c>
      <c r="AM43">
        <v>16.399999999999999</v>
      </c>
      <c r="AN43">
        <v>634.48754117647059</v>
      </c>
      <c r="AO43">
        <v>2166.5428235294121</v>
      </c>
      <c r="AP43" s="38">
        <v>1532.055282352941</v>
      </c>
      <c r="AQ43" s="41">
        <f t="shared" si="0"/>
        <v>5.554533380863412E-5</v>
      </c>
      <c r="AR43" s="7">
        <f t="shared" si="1"/>
        <v>0.70714285714285696</v>
      </c>
      <c r="AS43" s="1">
        <v>43281</v>
      </c>
      <c r="AT43" s="2">
        <v>0</v>
      </c>
      <c r="AU43" s="2">
        <v>0</v>
      </c>
      <c r="AV43" s="1">
        <v>42767</v>
      </c>
      <c r="AW43" s="1">
        <v>42787</v>
      </c>
      <c r="AX43" s="1">
        <v>42740</v>
      </c>
      <c r="AY43" s="1">
        <v>42598</v>
      </c>
      <c r="AZ43" s="1">
        <v>42668</v>
      </c>
      <c r="BA43" t="s">
        <v>248</v>
      </c>
    </row>
    <row r="44" spans="2:54" ht="32.25" customHeight="1" x14ac:dyDescent="0.25">
      <c r="C44" t="s">
        <v>39</v>
      </c>
      <c r="D44" t="s">
        <v>40</v>
      </c>
      <c r="E44" t="s">
        <v>249</v>
      </c>
      <c r="F44" s="2" t="s">
        <v>250</v>
      </c>
      <c r="G44" t="s">
        <v>251</v>
      </c>
      <c r="H44" s="35" t="s">
        <v>955</v>
      </c>
      <c r="I44" s="35" t="s">
        <v>118</v>
      </c>
      <c r="J44" s="35" t="s">
        <v>991</v>
      </c>
      <c r="L44" s="21" t="s">
        <v>973</v>
      </c>
      <c r="Q44" t="s">
        <v>252</v>
      </c>
      <c r="R44" s="1">
        <v>42583</v>
      </c>
      <c r="S44" s="1">
        <v>43281</v>
      </c>
      <c r="T44" s="2" t="s">
        <v>45</v>
      </c>
      <c r="U44" t="s">
        <v>86</v>
      </c>
      <c r="V44" t="s">
        <v>129</v>
      </c>
      <c r="W44" t="s">
        <v>130</v>
      </c>
      <c r="X44" t="s">
        <v>49</v>
      </c>
      <c r="Y44">
        <v>192.5</v>
      </c>
      <c r="Z44">
        <v>0</v>
      </c>
      <c r="AA44" t="s">
        <v>50</v>
      </c>
      <c r="AB44">
        <v>0</v>
      </c>
      <c r="AC44" t="s">
        <v>51</v>
      </c>
      <c r="AD44" t="s">
        <v>52</v>
      </c>
      <c r="AE44" s="5" t="s">
        <v>20</v>
      </c>
      <c r="AF44" s="5" t="s">
        <v>62</v>
      </c>
      <c r="AG44" s="5" t="s">
        <v>948</v>
      </c>
      <c r="AH44" t="s">
        <v>53</v>
      </c>
      <c r="AI44">
        <v>0</v>
      </c>
      <c r="AJ44">
        <v>132</v>
      </c>
      <c r="AK44">
        <v>192.5</v>
      </c>
      <c r="AL44">
        <v>192.5</v>
      </c>
      <c r="AM44">
        <v>132</v>
      </c>
      <c r="AN44">
        <v>5106.8509411764708</v>
      </c>
      <c r="AO44">
        <v>7447.4909558823529</v>
      </c>
      <c r="AP44" s="38">
        <v>2340.640014705883</v>
      </c>
      <c r="AQ44" s="41">
        <f t="shared" si="0"/>
        <v>8.4860926652079936E-5</v>
      </c>
      <c r="AR44" s="7">
        <f t="shared" si="1"/>
        <v>0.31428571428571439</v>
      </c>
      <c r="AS44" s="1">
        <v>43281</v>
      </c>
      <c r="AT44">
        <v>0</v>
      </c>
      <c r="AU44">
        <v>0</v>
      </c>
      <c r="AV44" s="1">
        <v>42724</v>
      </c>
      <c r="AW44" s="30">
        <v>42725</v>
      </c>
      <c r="AX44" s="1">
        <v>42613</v>
      </c>
      <c r="AY44" s="1">
        <v>42598</v>
      </c>
      <c r="AZ44" s="1">
        <v>42668</v>
      </c>
      <c r="BA44" t="s">
        <v>252</v>
      </c>
    </row>
    <row r="45" spans="2:54" ht="32.25" customHeight="1" x14ac:dyDescent="0.25">
      <c r="B45" s="22"/>
      <c r="C45" t="s">
        <v>39</v>
      </c>
      <c r="D45" t="s">
        <v>40</v>
      </c>
      <c r="E45" t="s">
        <v>253</v>
      </c>
      <c r="F45" s="27" t="s">
        <v>254</v>
      </c>
      <c r="G45" t="s">
        <v>255</v>
      </c>
      <c r="H45" s="35" t="s">
        <v>955</v>
      </c>
      <c r="I45" s="35" t="s">
        <v>118</v>
      </c>
      <c r="J45" s="35" t="s">
        <v>991</v>
      </c>
      <c r="L45" s="21" t="s">
        <v>973</v>
      </c>
      <c r="Q45" t="s">
        <v>256</v>
      </c>
      <c r="R45" s="1">
        <v>42583</v>
      </c>
      <c r="S45" s="1">
        <v>43281</v>
      </c>
      <c r="T45" t="s">
        <v>45</v>
      </c>
      <c r="U45" t="s">
        <v>86</v>
      </c>
      <c r="V45" t="s">
        <v>129</v>
      </c>
      <c r="W45" t="s">
        <v>130</v>
      </c>
      <c r="X45" t="s">
        <v>49</v>
      </c>
      <c r="Y45">
        <v>70</v>
      </c>
      <c r="Z45">
        <v>0</v>
      </c>
      <c r="AA45" t="s">
        <v>50</v>
      </c>
      <c r="AB45">
        <v>0</v>
      </c>
      <c r="AC45" t="s">
        <v>51</v>
      </c>
      <c r="AD45" t="s">
        <v>52</v>
      </c>
      <c r="AE45" s="5" t="s">
        <v>20</v>
      </c>
      <c r="AF45" s="5" t="s">
        <v>62</v>
      </c>
      <c r="AG45" s="5" t="s">
        <v>948</v>
      </c>
      <c r="AH45" t="s">
        <v>53</v>
      </c>
      <c r="AI45">
        <v>0</v>
      </c>
      <c r="AJ45">
        <v>0</v>
      </c>
      <c r="AK45">
        <v>70</v>
      </c>
      <c r="AL45">
        <v>70</v>
      </c>
      <c r="AM45">
        <v>0</v>
      </c>
      <c r="AN45">
        <v>0</v>
      </c>
      <c r="AO45">
        <v>2708.1785294117649</v>
      </c>
      <c r="AP45" s="38">
        <v>2708.1785294117649</v>
      </c>
      <c r="AQ45" s="41">
        <f t="shared" si="0"/>
        <v>9.8186196126373468E-5</v>
      </c>
      <c r="AR45" s="7">
        <f t="shared" si="1"/>
        <v>1</v>
      </c>
      <c r="AS45" s="1">
        <v>43281</v>
      </c>
      <c r="AT45">
        <v>0</v>
      </c>
      <c r="AU45">
        <v>0</v>
      </c>
      <c r="AV45">
        <v>0</v>
      </c>
      <c r="AW45">
        <v>0</v>
      </c>
      <c r="AX45">
        <v>0</v>
      </c>
      <c r="AY45" s="1">
        <v>42598</v>
      </c>
      <c r="AZ45" s="1">
        <v>42668</v>
      </c>
      <c r="BA45" t="s">
        <v>256</v>
      </c>
    </row>
    <row r="46" spans="2:54" ht="32.25" customHeight="1" x14ac:dyDescent="0.25">
      <c r="C46" t="s">
        <v>39</v>
      </c>
      <c r="D46" t="s">
        <v>40</v>
      </c>
      <c r="E46" t="s">
        <v>257</v>
      </c>
      <c r="F46" t="s">
        <v>258</v>
      </c>
      <c r="G46" t="s">
        <v>259</v>
      </c>
      <c r="H46" s="35" t="s">
        <v>955</v>
      </c>
      <c r="I46" s="35" t="s">
        <v>118</v>
      </c>
      <c r="J46" s="35" t="s">
        <v>991</v>
      </c>
      <c r="L46" s="21" t="s">
        <v>973</v>
      </c>
      <c r="Q46" t="s">
        <v>260</v>
      </c>
      <c r="R46" s="1">
        <v>42583</v>
      </c>
      <c r="S46" s="1">
        <v>43281</v>
      </c>
      <c r="T46" t="s">
        <v>45</v>
      </c>
      <c r="U46" t="s">
        <v>86</v>
      </c>
      <c r="V46" t="s">
        <v>129</v>
      </c>
      <c r="W46" t="s">
        <v>130</v>
      </c>
      <c r="X46" t="s">
        <v>49</v>
      </c>
      <c r="Y46">
        <v>300</v>
      </c>
      <c r="Z46">
        <v>0</v>
      </c>
      <c r="AA46" t="s">
        <v>50</v>
      </c>
      <c r="AB46">
        <v>0</v>
      </c>
      <c r="AC46" t="s">
        <v>51</v>
      </c>
      <c r="AD46" t="s">
        <v>52</v>
      </c>
      <c r="AE46" s="5" t="s">
        <v>20</v>
      </c>
      <c r="AF46" s="5" t="s">
        <v>62</v>
      </c>
      <c r="AG46" s="5" t="s">
        <v>948</v>
      </c>
      <c r="AH46" t="s">
        <v>53</v>
      </c>
      <c r="AI46">
        <v>0</v>
      </c>
      <c r="AJ46">
        <v>78</v>
      </c>
      <c r="AK46">
        <v>300</v>
      </c>
      <c r="AL46">
        <v>300</v>
      </c>
      <c r="AM46">
        <v>78</v>
      </c>
      <c r="AN46">
        <v>3017.684647058823</v>
      </c>
      <c r="AO46">
        <v>11606.479411764711</v>
      </c>
      <c r="AP46" s="38">
        <v>8588.7947647058827</v>
      </c>
      <c r="AQ46" s="41">
        <f t="shared" si="0"/>
        <v>3.1139050771507011E-4</v>
      </c>
      <c r="AR46" s="7">
        <f t="shared" si="1"/>
        <v>0.73999999999999977</v>
      </c>
      <c r="AS46" s="1">
        <v>43281</v>
      </c>
      <c r="AT46">
        <v>0</v>
      </c>
      <c r="AU46">
        <v>0</v>
      </c>
      <c r="AV46" s="1">
        <v>42719</v>
      </c>
      <c r="AW46" s="30">
        <v>42735</v>
      </c>
      <c r="AX46" s="1">
        <v>42613</v>
      </c>
      <c r="AY46" s="1">
        <v>42598</v>
      </c>
      <c r="AZ46" s="1">
        <v>42668</v>
      </c>
      <c r="BA46" t="s">
        <v>260</v>
      </c>
    </row>
    <row r="47" spans="2:54" ht="32.25" customHeight="1" x14ac:dyDescent="0.25">
      <c r="C47" t="s">
        <v>39</v>
      </c>
      <c r="D47" t="s">
        <v>40</v>
      </c>
      <c r="E47" t="s">
        <v>261</v>
      </c>
      <c r="F47" s="2" t="s">
        <v>262</v>
      </c>
      <c r="G47" t="s">
        <v>263</v>
      </c>
      <c r="H47" s="35" t="s">
        <v>955</v>
      </c>
      <c r="I47" s="35" t="s">
        <v>118</v>
      </c>
      <c r="J47" s="35" t="s">
        <v>991</v>
      </c>
      <c r="L47" s="21" t="s">
        <v>973</v>
      </c>
      <c r="Q47" t="s">
        <v>264</v>
      </c>
      <c r="R47" s="1">
        <v>42583</v>
      </c>
      <c r="S47" s="1">
        <v>43281</v>
      </c>
      <c r="T47" s="2" t="s">
        <v>45</v>
      </c>
      <c r="U47" t="s">
        <v>86</v>
      </c>
      <c r="V47" t="s">
        <v>129</v>
      </c>
      <c r="W47" t="s">
        <v>130</v>
      </c>
      <c r="X47" t="s">
        <v>49</v>
      </c>
      <c r="Y47">
        <v>250</v>
      </c>
      <c r="Z47">
        <v>0</v>
      </c>
      <c r="AA47" t="s">
        <v>50</v>
      </c>
      <c r="AB47">
        <v>0</v>
      </c>
      <c r="AC47" t="s">
        <v>51</v>
      </c>
      <c r="AD47" t="s">
        <v>52</v>
      </c>
      <c r="AE47" s="5" t="s">
        <v>20</v>
      </c>
      <c r="AF47" s="5" t="s">
        <v>62</v>
      </c>
      <c r="AG47" s="5" t="s">
        <v>948</v>
      </c>
      <c r="AH47" t="s">
        <v>53</v>
      </c>
      <c r="AI47">
        <v>0</v>
      </c>
      <c r="AJ47">
        <v>213.75</v>
      </c>
      <c r="AK47">
        <v>250</v>
      </c>
      <c r="AL47">
        <v>250</v>
      </c>
      <c r="AM47">
        <v>213.75</v>
      </c>
      <c r="AN47">
        <v>8269.6165808823534</v>
      </c>
      <c r="AO47">
        <v>9672.0661764705874</v>
      </c>
      <c r="AP47" s="38">
        <v>1402.4495955882351</v>
      </c>
      <c r="AQ47" s="41">
        <f t="shared" si="0"/>
        <v>5.0846422994014816E-5</v>
      </c>
      <c r="AR47" s="7">
        <f t="shared" si="1"/>
        <v>0.14499999999999999</v>
      </c>
      <c r="AS47" s="1">
        <v>43281</v>
      </c>
      <c r="AT47" s="2">
        <v>0</v>
      </c>
      <c r="AU47" s="2">
        <v>0</v>
      </c>
      <c r="AV47" s="1">
        <v>42728</v>
      </c>
      <c r="AW47" s="1">
        <v>42747</v>
      </c>
      <c r="AX47" s="1">
        <v>42704</v>
      </c>
      <c r="AY47" s="1">
        <v>42598</v>
      </c>
      <c r="AZ47" s="1">
        <v>42668</v>
      </c>
      <c r="BA47" t="s">
        <v>264</v>
      </c>
    </row>
    <row r="48" spans="2:54" x14ac:dyDescent="0.25">
      <c r="C48" t="s">
        <v>39</v>
      </c>
      <c r="D48" t="s">
        <v>40</v>
      </c>
      <c r="E48" t="s">
        <v>265</v>
      </c>
      <c r="F48" s="15" t="s">
        <v>266</v>
      </c>
      <c r="G48" t="s">
        <v>267</v>
      </c>
      <c r="H48" s="35" t="s">
        <v>952</v>
      </c>
      <c r="I48" s="35" t="s">
        <v>118</v>
      </c>
      <c r="J48" s="35" t="s">
        <v>990</v>
      </c>
      <c r="L48" s="21" t="s">
        <v>970</v>
      </c>
      <c r="Q48" t="s">
        <v>268</v>
      </c>
      <c r="R48" s="1">
        <v>42614</v>
      </c>
      <c r="S48" s="1">
        <v>42735</v>
      </c>
      <c r="T48" t="s">
        <v>45</v>
      </c>
      <c r="U48" t="s">
        <v>46</v>
      </c>
      <c r="V48" t="s">
        <v>47</v>
      </c>
      <c r="W48" t="s">
        <v>48</v>
      </c>
      <c r="X48" t="s">
        <v>61</v>
      </c>
      <c r="Y48">
        <v>3366000</v>
      </c>
      <c r="Z48">
        <v>0</v>
      </c>
      <c r="AA48" t="s">
        <v>50</v>
      </c>
      <c r="AB48">
        <v>0</v>
      </c>
      <c r="AC48" t="s">
        <v>51</v>
      </c>
      <c r="AD48" t="s">
        <v>52</v>
      </c>
      <c r="AE48" t="s">
        <v>944</v>
      </c>
      <c r="AF48" s="5" t="s">
        <v>53</v>
      </c>
      <c r="AG48" s="5" t="s">
        <v>53</v>
      </c>
      <c r="AH48" t="s">
        <v>53</v>
      </c>
      <c r="AI48">
        <v>2720000</v>
      </c>
      <c r="AJ48">
        <v>2973300</v>
      </c>
      <c r="AK48">
        <v>6086000</v>
      </c>
      <c r="AL48">
        <v>6086000</v>
      </c>
      <c r="AM48">
        <v>2973300</v>
      </c>
      <c r="AN48">
        <v>4372.5</v>
      </c>
      <c r="AO48">
        <v>8950</v>
      </c>
      <c r="AP48" s="38">
        <v>4577.5</v>
      </c>
      <c r="AQ48" s="41">
        <f t="shared" si="0"/>
        <v>1.659592629833372E-4</v>
      </c>
      <c r="AR48" s="7">
        <f t="shared" si="1"/>
        <v>0.51145251396648039</v>
      </c>
      <c r="AS48" s="16">
        <v>42855</v>
      </c>
      <c r="AT48">
        <v>0</v>
      </c>
      <c r="AU48" s="1">
        <v>42765</v>
      </c>
      <c r="AV48" s="1">
        <v>42725</v>
      </c>
      <c r="AW48" s="30">
        <v>42725</v>
      </c>
      <c r="AX48" s="1">
        <v>42735</v>
      </c>
      <c r="AY48" s="1">
        <v>42602</v>
      </c>
      <c r="AZ48" s="1">
        <v>42614</v>
      </c>
      <c r="BA48" t="s">
        <v>268</v>
      </c>
    </row>
    <row r="49" spans="3:54" x14ac:dyDescent="0.25">
      <c r="C49" t="s">
        <v>39</v>
      </c>
      <c r="D49" t="s">
        <v>40</v>
      </c>
      <c r="E49" t="s">
        <v>269</v>
      </c>
      <c r="F49" s="24" t="s">
        <v>270</v>
      </c>
      <c r="G49" t="s">
        <v>271</v>
      </c>
      <c r="H49" s="21"/>
      <c r="I49" s="21"/>
      <c r="J49" s="21"/>
      <c r="Q49" t="s">
        <v>272</v>
      </c>
      <c r="R49" s="1">
        <v>42590</v>
      </c>
      <c r="S49" s="1">
        <v>42674</v>
      </c>
      <c r="T49" s="5">
        <v>11</v>
      </c>
      <c r="U49" t="s">
        <v>46</v>
      </c>
      <c r="V49" t="s">
        <v>47</v>
      </c>
      <c r="W49" t="s">
        <v>48</v>
      </c>
      <c r="X49" t="s">
        <v>49</v>
      </c>
      <c r="Y49">
        <v>3664</v>
      </c>
      <c r="Z49">
        <v>0</v>
      </c>
      <c r="AA49" t="s">
        <v>50</v>
      </c>
      <c r="AB49">
        <v>0</v>
      </c>
      <c r="AC49" t="s">
        <v>51</v>
      </c>
      <c r="AD49" t="s">
        <v>52</v>
      </c>
      <c r="AE49" s="2" t="s">
        <v>53</v>
      </c>
      <c r="AF49" s="2"/>
      <c r="AH49" t="s">
        <v>62</v>
      </c>
      <c r="AI49">
        <v>0</v>
      </c>
      <c r="AJ49">
        <v>1832</v>
      </c>
      <c r="AK49">
        <v>3664</v>
      </c>
      <c r="AL49">
        <v>3664</v>
      </c>
      <c r="AM49">
        <v>1832</v>
      </c>
      <c r="AN49">
        <v>70876.900941176471</v>
      </c>
      <c r="AO49">
        <v>141753.80188235291</v>
      </c>
      <c r="AP49" s="2">
        <v>70876.900941176471</v>
      </c>
      <c r="AQ49" s="41">
        <f t="shared" si="0"/>
        <v>2.5696730186216595E-3</v>
      </c>
      <c r="AR49" s="7">
        <f t="shared" si="1"/>
        <v>0.50000000000000011</v>
      </c>
      <c r="AS49" s="1">
        <v>42674</v>
      </c>
      <c r="AT49">
        <v>0</v>
      </c>
      <c r="AU49">
        <v>0</v>
      </c>
      <c r="AV49" s="1">
        <v>42625</v>
      </c>
      <c r="AW49" s="1">
        <v>42629</v>
      </c>
      <c r="AX49" s="1">
        <v>42629</v>
      </c>
      <c r="AY49" s="1">
        <v>42587</v>
      </c>
      <c r="AZ49" s="1">
        <v>42618</v>
      </c>
      <c r="BA49" t="s">
        <v>272</v>
      </c>
      <c r="BB49" t="s">
        <v>273</v>
      </c>
    </row>
    <row r="50" spans="3:54" x14ac:dyDescent="0.25">
      <c r="C50" t="s">
        <v>39</v>
      </c>
      <c r="D50" t="s">
        <v>40</v>
      </c>
      <c r="E50" t="s">
        <v>274</v>
      </c>
      <c r="F50" s="2" t="s">
        <v>275</v>
      </c>
      <c r="G50" t="s">
        <v>276</v>
      </c>
      <c r="H50" s="21"/>
      <c r="I50" s="21"/>
      <c r="J50" s="21"/>
      <c r="Q50" t="s">
        <v>277</v>
      </c>
      <c r="R50" s="1">
        <v>42309</v>
      </c>
      <c r="S50" s="1">
        <v>42309</v>
      </c>
      <c r="T50" t="s">
        <v>109</v>
      </c>
      <c r="U50" t="s">
        <v>86</v>
      </c>
      <c r="V50" t="s">
        <v>87</v>
      </c>
      <c r="W50" t="s">
        <v>88</v>
      </c>
      <c r="X50" t="s">
        <v>49</v>
      </c>
      <c r="Y50">
        <v>0</v>
      </c>
      <c r="Z50">
        <v>0</v>
      </c>
      <c r="AA50" t="s">
        <v>50</v>
      </c>
      <c r="AB50">
        <v>0</v>
      </c>
      <c r="AC50" t="s">
        <v>51</v>
      </c>
      <c r="AD50" t="s">
        <v>52</v>
      </c>
      <c r="AE50" t="s">
        <v>62</v>
      </c>
      <c r="AF50" s="2"/>
      <c r="AH50" t="s">
        <v>62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s="41">
        <f t="shared" si="0"/>
        <v>0</v>
      </c>
      <c r="AR50" s="7" t="e">
        <f t="shared" si="1"/>
        <v>#DIV/0!</v>
      </c>
      <c r="AS50" s="1">
        <v>42309</v>
      </c>
      <c r="AT50">
        <v>0</v>
      </c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t="s">
        <v>277</v>
      </c>
    </row>
    <row r="51" spans="3:54" x14ac:dyDescent="0.25">
      <c r="C51" t="s">
        <v>39</v>
      </c>
      <c r="D51" s="2" t="s">
        <v>278</v>
      </c>
      <c r="E51" t="s">
        <v>279</v>
      </c>
      <c r="F51" t="s">
        <v>280</v>
      </c>
      <c r="G51" t="s">
        <v>281</v>
      </c>
      <c r="Q51" t="s">
        <v>282</v>
      </c>
      <c r="R51" s="1">
        <v>40360</v>
      </c>
      <c r="S51" s="1">
        <v>42369</v>
      </c>
      <c r="T51" t="s">
        <v>74</v>
      </c>
      <c r="U51" t="s">
        <v>162</v>
      </c>
      <c r="V51" t="s">
        <v>283</v>
      </c>
      <c r="W51" t="s">
        <v>284</v>
      </c>
      <c r="X51" t="s">
        <v>49</v>
      </c>
      <c r="Y51">
        <v>2975</v>
      </c>
      <c r="Z51">
        <v>13791.78</v>
      </c>
      <c r="AA51" t="s">
        <v>45</v>
      </c>
      <c r="AB51">
        <v>13771.3</v>
      </c>
      <c r="AC51" t="s">
        <v>51</v>
      </c>
      <c r="AD51" t="s">
        <v>19</v>
      </c>
      <c r="AE51" s="2" t="s">
        <v>62</v>
      </c>
      <c r="AF51" s="2"/>
      <c r="AH51" t="s">
        <v>53</v>
      </c>
      <c r="AI51">
        <v>10880.08</v>
      </c>
      <c r="AJ51">
        <v>13834.56</v>
      </c>
      <c r="AK51">
        <v>13855.08</v>
      </c>
      <c r="AL51">
        <v>63.3</v>
      </c>
      <c r="AM51">
        <v>63.26</v>
      </c>
      <c r="AN51">
        <v>2447.4196252941178</v>
      </c>
      <c r="AO51">
        <v>2448.9671558823529</v>
      </c>
      <c r="AP51">
        <v>1.5475305882352941</v>
      </c>
      <c r="AQ51" s="41">
        <f t="shared" si="0"/>
        <v>5.6106397786499119E-8</v>
      </c>
      <c r="AR51" s="7">
        <f t="shared" si="1"/>
        <v>6.3191153238546598E-4</v>
      </c>
      <c r="AS51" s="1">
        <v>42675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/>
      <c r="BA51" t="s">
        <v>282</v>
      </c>
    </row>
    <row r="52" spans="3:54" x14ac:dyDescent="0.25">
      <c r="C52" t="s">
        <v>39</v>
      </c>
      <c r="D52" t="s">
        <v>278</v>
      </c>
      <c r="E52" t="s">
        <v>285</v>
      </c>
      <c r="F52" t="s">
        <v>286</v>
      </c>
      <c r="G52" t="s">
        <v>287</v>
      </c>
      <c r="Q52" t="s">
        <v>288</v>
      </c>
      <c r="R52" s="1">
        <v>40746</v>
      </c>
      <c r="S52" s="1">
        <v>42429</v>
      </c>
      <c r="T52" t="s">
        <v>74</v>
      </c>
      <c r="U52" t="s">
        <v>162</v>
      </c>
      <c r="V52" t="s">
        <v>283</v>
      </c>
      <c r="W52" t="s">
        <v>284</v>
      </c>
      <c r="X52" t="s">
        <v>169</v>
      </c>
      <c r="Y52">
        <v>91200</v>
      </c>
      <c r="Z52">
        <v>198740</v>
      </c>
      <c r="AA52" t="s">
        <v>289</v>
      </c>
      <c r="AB52">
        <v>198740</v>
      </c>
      <c r="AC52" t="s">
        <v>51</v>
      </c>
      <c r="AD52" t="s">
        <v>52</v>
      </c>
      <c r="AE52" s="2" t="s">
        <v>62</v>
      </c>
      <c r="AF52" s="2"/>
      <c r="AH52" t="s">
        <v>62</v>
      </c>
      <c r="AI52">
        <v>156940</v>
      </c>
      <c r="AJ52">
        <v>248140</v>
      </c>
      <c r="AK52">
        <v>248140</v>
      </c>
      <c r="AL52">
        <v>49400</v>
      </c>
      <c r="AM52">
        <v>49400</v>
      </c>
      <c r="AN52">
        <v>49400</v>
      </c>
      <c r="AO52">
        <v>49400</v>
      </c>
      <c r="AP52">
        <v>0</v>
      </c>
      <c r="AQ52" s="41">
        <f t="shared" si="0"/>
        <v>0</v>
      </c>
      <c r="AR52" s="7">
        <f t="shared" si="1"/>
        <v>0</v>
      </c>
      <c r="AS52" s="1">
        <v>42735</v>
      </c>
      <c r="AT52">
        <v>0</v>
      </c>
      <c r="AU52">
        <v>0</v>
      </c>
      <c r="AV52" s="1">
        <v>42718</v>
      </c>
      <c r="AW52" s="1">
        <v>42725</v>
      </c>
      <c r="AX52" s="1">
        <v>42735</v>
      </c>
      <c r="AY52" s="2"/>
      <c r="AZ52" s="2"/>
      <c r="BA52" t="s">
        <v>288</v>
      </c>
    </row>
    <row r="53" spans="3:54" x14ac:dyDescent="0.25">
      <c r="C53" t="s">
        <v>39</v>
      </c>
      <c r="D53" t="s">
        <v>278</v>
      </c>
      <c r="E53" t="s">
        <v>290</v>
      </c>
      <c r="F53" s="2" t="s">
        <v>291</v>
      </c>
      <c r="G53" t="s">
        <v>292</v>
      </c>
      <c r="Q53" t="s">
        <v>293</v>
      </c>
      <c r="R53" s="1">
        <v>41036</v>
      </c>
      <c r="S53" s="1">
        <v>42369</v>
      </c>
      <c r="T53" t="s">
        <v>109</v>
      </c>
      <c r="U53" t="s">
        <v>46</v>
      </c>
      <c r="V53" t="s">
        <v>67</v>
      </c>
      <c r="W53" t="s">
        <v>68</v>
      </c>
      <c r="X53" t="s">
        <v>61</v>
      </c>
      <c r="Y53">
        <v>180003154</v>
      </c>
      <c r="Z53">
        <v>366218557</v>
      </c>
      <c r="AA53" t="s">
        <v>294</v>
      </c>
      <c r="AB53">
        <v>365551891</v>
      </c>
      <c r="AC53" t="s">
        <v>51</v>
      </c>
      <c r="AD53" t="s">
        <v>52</v>
      </c>
      <c r="AE53" s="2" t="s">
        <v>62</v>
      </c>
      <c r="AF53" s="2"/>
      <c r="AH53" t="s">
        <v>62</v>
      </c>
      <c r="AI53">
        <v>197108229</v>
      </c>
      <c r="AJ53">
        <v>375444718</v>
      </c>
      <c r="AK53">
        <v>377111383</v>
      </c>
      <c r="AL53">
        <v>10892826</v>
      </c>
      <c r="AM53">
        <v>9892827</v>
      </c>
      <c r="AN53">
        <v>14548.275</v>
      </c>
      <c r="AO53">
        <v>16018.86176470588</v>
      </c>
      <c r="AP53" s="2">
        <v>1470.5867647058819</v>
      </c>
      <c r="AQ53" s="41">
        <f t="shared" si="0"/>
        <v>5.331676583804227E-5</v>
      </c>
      <c r="AR53" s="7">
        <f t="shared" si="1"/>
        <v>9.1803449352812566E-2</v>
      </c>
      <c r="AS53" s="1">
        <v>42675</v>
      </c>
      <c r="AT53">
        <v>0</v>
      </c>
      <c r="AU53">
        <v>0</v>
      </c>
      <c r="AV53">
        <v>0</v>
      </c>
      <c r="AW53">
        <v>0</v>
      </c>
      <c r="AX53">
        <v>0</v>
      </c>
      <c r="AY53" s="2"/>
      <c r="AZ53" s="2"/>
      <c r="BA53" t="s">
        <v>293</v>
      </c>
    </row>
    <row r="54" spans="3:54" x14ac:dyDescent="0.25">
      <c r="C54" t="s">
        <v>39</v>
      </c>
      <c r="D54" t="s">
        <v>278</v>
      </c>
      <c r="E54" t="s">
        <v>295</v>
      </c>
      <c r="F54" t="s">
        <v>296</v>
      </c>
      <c r="G54" t="s">
        <v>297</v>
      </c>
      <c r="Q54" t="s">
        <v>298</v>
      </c>
      <c r="R54" s="1">
        <v>41275</v>
      </c>
      <c r="S54" s="1">
        <v>42613</v>
      </c>
      <c r="T54" t="s">
        <v>60</v>
      </c>
      <c r="U54" t="s">
        <v>86</v>
      </c>
      <c r="V54" t="s">
        <v>129</v>
      </c>
      <c r="W54" t="s">
        <v>130</v>
      </c>
      <c r="X54" t="s">
        <v>49</v>
      </c>
      <c r="Y54">
        <v>952.6</v>
      </c>
      <c r="Z54">
        <v>1223.04</v>
      </c>
      <c r="AA54" t="s">
        <v>50</v>
      </c>
      <c r="AB54">
        <v>621</v>
      </c>
      <c r="AC54" t="s">
        <v>51</v>
      </c>
      <c r="AD54" t="s">
        <v>52</v>
      </c>
      <c r="AE54" s="2" t="s">
        <v>62</v>
      </c>
      <c r="AF54" s="2"/>
      <c r="AH54" t="s">
        <v>62</v>
      </c>
      <c r="AI54">
        <v>799.82</v>
      </c>
      <c r="AJ54">
        <v>1103.3499999999999</v>
      </c>
      <c r="AK54">
        <v>1752.42</v>
      </c>
      <c r="AL54">
        <v>529.38</v>
      </c>
      <c r="AM54">
        <v>482.35</v>
      </c>
      <c r="AN54">
        <v>18661.28448088235</v>
      </c>
      <c r="AO54">
        <v>20480.793570000002</v>
      </c>
      <c r="AP54">
        <v>1819.5090891176469</v>
      </c>
      <c r="AQ54" s="41">
        <f t="shared" si="0"/>
        <v>6.5967097197476332E-5</v>
      </c>
      <c r="AR54" s="7">
        <f t="shared" si="1"/>
        <v>8.883977483093429E-2</v>
      </c>
      <c r="AS54" s="1">
        <v>42675</v>
      </c>
      <c r="AT54">
        <v>0</v>
      </c>
      <c r="AU54">
        <v>0</v>
      </c>
      <c r="AV54" s="2">
        <v>0</v>
      </c>
      <c r="AW54" s="2">
        <v>0</v>
      </c>
      <c r="AX54" s="2">
        <v>0</v>
      </c>
      <c r="AY54" s="2"/>
      <c r="AZ54" s="2"/>
      <c r="BA54" t="s">
        <v>298</v>
      </c>
    </row>
    <row r="55" spans="3:54" x14ac:dyDescent="0.25">
      <c r="C55" t="s">
        <v>39</v>
      </c>
      <c r="D55" t="s">
        <v>278</v>
      </c>
      <c r="E55" s="2" t="s">
        <v>299</v>
      </c>
      <c r="F55" s="12" t="s">
        <v>300</v>
      </c>
      <c r="G55" t="s">
        <v>301</v>
      </c>
      <c r="Q55" t="s">
        <v>302</v>
      </c>
      <c r="R55" s="1">
        <v>42309</v>
      </c>
      <c r="S55" s="1">
        <v>42309</v>
      </c>
      <c r="T55" s="12" t="s">
        <v>69</v>
      </c>
      <c r="U55" t="s">
        <v>86</v>
      </c>
      <c r="V55" t="s">
        <v>129</v>
      </c>
      <c r="W55" t="s">
        <v>130</v>
      </c>
      <c r="X55" t="s">
        <v>61</v>
      </c>
      <c r="Y55">
        <v>0</v>
      </c>
      <c r="Z55">
        <v>0</v>
      </c>
      <c r="AA55" t="s">
        <v>50</v>
      </c>
      <c r="AB55">
        <v>0</v>
      </c>
      <c r="AC55" t="s">
        <v>51</v>
      </c>
      <c r="AD55" t="s">
        <v>19</v>
      </c>
      <c r="AE55" s="2" t="s">
        <v>53</v>
      </c>
      <c r="AF55" s="2"/>
      <c r="AH55" t="s">
        <v>53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 s="2">
        <v>0</v>
      </c>
      <c r="AQ55" s="41">
        <f t="shared" si="0"/>
        <v>0</v>
      </c>
      <c r="AR55" s="7" t="e">
        <f t="shared" si="1"/>
        <v>#DIV/0!</v>
      </c>
      <c r="AS55" s="1">
        <v>42309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/>
      <c r="AZ55" s="2"/>
      <c r="BA55" t="s">
        <v>302</v>
      </c>
    </row>
    <row r="56" spans="3:54" x14ac:dyDescent="0.25">
      <c r="C56" t="s">
        <v>39</v>
      </c>
      <c r="D56" t="s">
        <v>278</v>
      </c>
      <c r="E56" t="s">
        <v>303</v>
      </c>
      <c r="F56" s="2" t="s">
        <v>304</v>
      </c>
      <c r="G56" t="s">
        <v>305</v>
      </c>
      <c r="Q56" t="s">
        <v>306</v>
      </c>
      <c r="R56" s="1">
        <v>41365</v>
      </c>
      <c r="S56" s="1">
        <v>42369</v>
      </c>
      <c r="T56" t="s">
        <v>109</v>
      </c>
      <c r="U56" t="s">
        <v>46</v>
      </c>
      <c r="V56" t="s">
        <v>67</v>
      </c>
      <c r="W56" t="s">
        <v>68</v>
      </c>
      <c r="X56" t="s">
        <v>61</v>
      </c>
      <c r="Y56">
        <v>14166139</v>
      </c>
      <c r="Z56">
        <v>38158640</v>
      </c>
      <c r="AA56" t="s">
        <v>307</v>
      </c>
      <c r="AB56">
        <v>38158640</v>
      </c>
      <c r="AC56" t="s">
        <v>51</v>
      </c>
      <c r="AD56" t="s">
        <v>19</v>
      </c>
      <c r="AE56" t="s">
        <v>62</v>
      </c>
      <c r="AF56" s="2"/>
      <c r="AH56" t="s">
        <v>62</v>
      </c>
      <c r="AI56">
        <v>26340134</v>
      </c>
      <c r="AJ56">
        <v>40506273</v>
      </c>
      <c r="AK56">
        <v>40506273</v>
      </c>
      <c r="AL56">
        <v>2347633</v>
      </c>
      <c r="AM56">
        <v>2347633</v>
      </c>
      <c r="AN56">
        <v>3452.401470588235</v>
      </c>
      <c r="AO56">
        <v>3452.401470588235</v>
      </c>
      <c r="AP56">
        <v>0</v>
      </c>
      <c r="AQ56" s="41">
        <f t="shared" si="0"/>
        <v>0</v>
      </c>
      <c r="AR56" s="7">
        <f t="shared" si="1"/>
        <v>0</v>
      </c>
      <c r="AS56" s="1">
        <v>42675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/>
      <c r="AZ56" s="2"/>
      <c r="BA56" t="s">
        <v>306</v>
      </c>
    </row>
    <row r="57" spans="3:54" x14ac:dyDescent="0.25">
      <c r="C57" t="s">
        <v>39</v>
      </c>
      <c r="D57" t="s">
        <v>278</v>
      </c>
      <c r="E57" t="s">
        <v>308</v>
      </c>
      <c r="F57" s="2" t="s">
        <v>309</v>
      </c>
      <c r="G57" t="s">
        <v>310</v>
      </c>
      <c r="Q57" t="s">
        <v>194</v>
      </c>
      <c r="R57" s="1">
        <v>41456</v>
      </c>
      <c r="S57" s="1">
        <v>42369</v>
      </c>
      <c r="T57" s="2" t="s">
        <v>60</v>
      </c>
      <c r="U57" t="s">
        <v>86</v>
      </c>
      <c r="V57" t="s">
        <v>148</v>
      </c>
      <c r="W57" t="s">
        <v>149</v>
      </c>
      <c r="X57" t="s">
        <v>61</v>
      </c>
      <c r="Y57">
        <v>24110000</v>
      </c>
      <c r="Z57">
        <v>119660000</v>
      </c>
      <c r="AA57" t="s">
        <v>45</v>
      </c>
      <c r="AB57">
        <v>119660000</v>
      </c>
      <c r="AC57" t="s">
        <v>51</v>
      </c>
      <c r="AD57" t="s">
        <v>19</v>
      </c>
      <c r="AE57" t="s">
        <v>62</v>
      </c>
      <c r="AH57" t="s">
        <v>62</v>
      </c>
      <c r="AI57">
        <v>100000000</v>
      </c>
      <c r="AJ57">
        <v>124110000</v>
      </c>
      <c r="AK57">
        <v>124110000</v>
      </c>
      <c r="AL57">
        <v>4450000</v>
      </c>
      <c r="AM57">
        <v>4450000</v>
      </c>
      <c r="AN57">
        <v>6544.1176470588234</v>
      </c>
      <c r="AO57">
        <v>6544.1176470588234</v>
      </c>
      <c r="AP57" s="2">
        <v>0</v>
      </c>
      <c r="AQ57" s="41">
        <f t="shared" si="0"/>
        <v>0</v>
      </c>
      <c r="AR57" s="7">
        <f t="shared" si="1"/>
        <v>0</v>
      </c>
      <c r="AS57" s="1">
        <v>42675</v>
      </c>
      <c r="AT57">
        <v>0</v>
      </c>
      <c r="AU57">
        <v>0</v>
      </c>
      <c r="AV57" s="2">
        <v>0</v>
      </c>
      <c r="AW57" s="2">
        <v>0</v>
      </c>
      <c r="AX57" s="2">
        <v>0</v>
      </c>
      <c r="AY57" s="2"/>
      <c r="AZ57" s="2"/>
      <c r="BA57" t="s">
        <v>194</v>
      </c>
    </row>
    <row r="58" spans="3:54" x14ac:dyDescent="0.25">
      <c r="C58" t="s">
        <v>39</v>
      </c>
      <c r="D58" t="s">
        <v>278</v>
      </c>
      <c r="E58" t="s">
        <v>311</v>
      </c>
      <c r="F58" t="s">
        <v>312</v>
      </c>
      <c r="G58" t="s">
        <v>313</v>
      </c>
      <c r="Q58" t="s">
        <v>314</v>
      </c>
      <c r="R58" s="1">
        <v>42309</v>
      </c>
      <c r="S58" s="1">
        <v>42309</v>
      </c>
      <c r="T58" t="s">
        <v>60</v>
      </c>
      <c r="U58" t="s">
        <v>86</v>
      </c>
      <c r="V58" t="s">
        <v>129</v>
      </c>
      <c r="W58" t="s">
        <v>130</v>
      </c>
      <c r="X58" t="s">
        <v>169</v>
      </c>
      <c r="Y58">
        <v>0</v>
      </c>
      <c r="Z58">
        <v>0</v>
      </c>
      <c r="AA58" t="s">
        <v>50</v>
      </c>
      <c r="AB58">
        <v>0</v>
      </c>
      <c r="AC58" t="s">
        <v>51</v>
      </c>
      <c r="AD58" t="s">
        <v>170</v>
      </c>
      <c r="AE58" t="s">
        <v>53</v>
      </c>
      <c r="AH58" t="s">
        <v>53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s="41">
        <f t="shared" si="0"/>
        <v>0</v>
      </c>
      <c r="AR58" s="7" t="e">
        <f t="shared" si="1"/>
        <v>#DIV/0!</v>
      </c>
      <c r="AS58" s="1">
        <v>42309</v>
      </c>
      <c r="AT58">
        <v>0</v>
      </c>
      <c r="AU58">
        <v>0</v>
      </c>
      <c r="AV58" s="2">
        <v>0</v>
      </c>
      <c r="AW58" s="2">
        <v>0</v>
      </c>
      <c r="AX58" s="2">
        <v>0</v>
      </c>
      <c r="BA58" t="s">
        <v>314</v>
      </c>
    </row>
    <row r="59" spans="3:54" x14ac:dyDescent="0.25">
      <c r="C59" t="s">
        <v>39</v>
      </c>
      <c r="D59" t="s">
        <v>278</v>
      </c>
      <c r="E59" t="s">
        <v>315</v>
      </c>
      <c r="F59" t="s">
        <v>316</v>
      </c>
      <c r="G59" t="s">
        <v>317</v>
      </c>
      <c r="Q59" t="s">
        <v>318</v>
      </c>
      <c r="R59" s="1">
        <v>42309</v>
      </c>
      <c r="S59" s="1">
        <v>42309</v>
      </c>
      <c r="T59" t="s">
        <v>60</v>
      </c>
      <c r="U59" t="s">
        <v>86</v>
      </c>
      <c r="V59" t="s">
        <v>129</v>
      </c>
      <c r="W59" t="s">
        <v>130</v>
      </c>
      <c r="X59" t="s">
        <v>61</v>
      </c>
      <c r="Y59">
        <v>0</v>
      </c>
      <c r="Z59">
        <v>0</v>
      </c>
      <c r="AA59" t="s">
        <v>50</v>
      </c>
      <c r="AB59">
        <v>0</v>
      </c>
      <c r="AC59" t="s">
        <v>51</v>
      </c>
      <c r="AD59" t="s">
        <v>52</v>
      </c>
      <c r="AE59" t="s">
        <v>62</v>
      </c>
      <c r="AH59" t="s">
        <v>53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 s="41">
        <f t="shared" si="0"/>
        <v>0</v>
      </c>
      <c r="AR59" s="7" t="e">
        <f t="shared" si="1"/>
        <v>#DIV/0!</v>
      </c>
      <c r="AS59" s="1">
        <v>42309</v>
      </c>
      <c r="AT59" s="2">
        <v>0</v>
      </c>
      <c r="AU59">
        <v>0</v>
      </c>
      <c r="AV59" s="2">
        <v>0</v>
      </c>
      <c r="AW59" s="2">
        <v>0</v>
      </c>
      <c r="AX59" s="2">
        <v>0</v>
      </c>
      <c r="BA59" t="s">
        <v>318</v>
      </c>
    </row>
    <row r="60" spans="3:54" x14ac:dyDescent="0.25">
      <c r="C60" t="s">
        <v>39</v>
      </c>
      <c r="D60" t="s">
        <v>278</v>
      </c>
      <c r="E60" t="s">
        <v>319</v>
      </c>
      <c r="F60" t="s">
        <v>320</v>
      </c>
      <c r="G60" t="s">
        <v>321</v>
      </c>
      <c r="Q60" t="s">
        <v>322</v>
      </c>
      <c r="R60" s="1">
        <v>42705</v>
      </c>
      <c r="S60" s="1">
        <v>42460</v>
      </c>
      <c r="T60" t="s">
        <v>109</v>
      </c>
      <c r="U60" t="s">
        <v>46</v>
      </c>
      <c r="V60" t="s">
        <v>67</v>
      </c>
      <c r="W60" t="s">
        <v>68</v>
      </c>
      <c r="X60" t="s">
        <v>61</v>
      </c>
      <c r="Y60">
        <v>4000000</v>
      </c>
      <c r="Z60">
        <v>0</v>
      </c>
      <c r="AA60" t="s">
        <v>50</v>
      </c>
      <c r="AB60">
        <v>0</v>
      </c>
      <c r="AC60" t="s">
        <v>51</v>
      </c>
      <c r="AD60" t="s">
        <v>19</v>
      </c>
      <c r="AE60" t="s">
        <v>53</v>
      </c>
      <c r="AF60" s="2"/>
      <c r="AH60" t="s">
        <v>53</v>
      </c>
      <c r="AI60">
        <v>0</v>
      </c>
      <c r="AJ60">
        <v>4000000</v>
      </c>
      <c r="AK60">
        <v>4000000</v>
      </c>
      <c r="AL60">
        <v>4000000</v>
      </c>
      <c r="AM60">
        <v>4000000</v>
      </c>
      <c r="AN60">
        <v>5882.3529411764703</v>
      </c>
      <c r="AO60">
        <v>5882.3529411764703</v>
      </c>
      <c r="AP60">
        <v>0</v>
      </c>
      <c r="AQ60" s="41">
        <f t="shared" si="0"/>
        <v>0</v>
      </c>
      <c r="AR60" s="7">
        <f t="shared" si="1"/>
        <v>0</v>
      </c>
      <c r="AS60" s="1">
        <v>42460</v>
      </c>
      <c r="AT60">
        <v>0</v>
      </c>
      <c r="AU60">
        <v>0</v>
      </c>
      <c r="AV60" s="2">
        <v>0</v>
      </c>
      <c r="AW60" s="2">
        <v>0</v>
      </c>
      <c r="AX60" s="2">
        <v>0</v>
      </c>
      <c r="AY60" s="2"/>
      <c r="AZ60" s="2"/>
      <c r="BA60" t="s">
        <v>322</v>
      </c>
    </row>
    <row r="61" spans="3:54" x14ac:dyDescent="0.25">
      <c r="C61" t="s">
        <v>39</v>
      </c>
      <c r="D61" t="s">
        <v>278</v>
      </c>
      <c r="E61" t="s">
        <v>323</v>
      </c>
      <c r="F61" t="s">
        <v>324</v>
      </c>
      <c r="G61" t="s">
        <v>325</v>
      </c>
      <c r="Q61" t="s">
        <v>326</v>
      </c>
      <c r="R61" s="1">
        <v>42005</v>
      </c>
      <c r="S61" s="1">
        <v>42369</v>
      </c>
      <c r="T61" t="s">
        <v>74</v>
      </c>
      <c r="U61" t="s">
        <v>162</v>
      </c>
      <c r="V61" t="s">
        <v>283</v>
      </c>
      <c r="W61" t="s">
        <v>284</v>
      </c>
      <c r="X61" t="s">
        <v>61</v>
      </c>
      <c r="Y61">
        <v>33980000</v>
      </c>
      <c r="Z61">
        <v>32000000</v>
      </c>
      <c r="AA61" t="s">
        <v>327</v>
      </c>
      <c r="AB61">
        <v>28785000</v>
      </c>
      <c r="AC61" t="s">
        <v>51</v>
      </c>
      <c r="AD61" t="s">
        <v>19</v>
      </c>
      <c r="AE61" t="s">
        <v>62</v>
      </c>
      <c r="AH61" t="s">
        <v>62</v>
      </c>
      <c r="AI61">
        <v>0</v>
      </c>
      <c r="AJ61">
        <v>30765000</v>
      </c>
      <c r="AK61">
        <v>33980000</v>
      </c>
      <c r="AL61">
        <v>1980000</v>
      </c>
      <c r="AM61">
        <v>1980000</v>
      </c>
      <c r="AN61">
        <v>2911.7647058823532</v>
      </c>
      <c r="AO61">
        <v>2911.7647058823532</v>
      </c>
      <c r="AP61">
        <v>0</v>
      </c>
      <c r="AQ61" s="41">
        <f t="shared" si="0"/>
        <v>0</v>
      </c>
      <c r="AR61" s="7">
        <f t="shared" si="1"/>
        <v>0</v>
      </c>
      <c r="AS61" s="1">
        <v>42369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BA61" t="s">
        <v>326</v>
      </c>
    </row>
    <row r="62" spans="3:54" x14ac:dyDescent="0.25">
      <c r="C62" t="s">
        <v>39</v>
      </c>
      <c r="D62" t="s">
        <v>278</v>
      </c>
      <c r="E62" t="s">
        <v>328</v>
      </c>
      <c r="F62" s="12" t="s">
        <v>329</v>
      </c>
      <c r="G62" t="s">
        <v>330</v>
      </c>
      <c r="Q62" t="s">
        <v>331</v>
      </c>
      <c r="R62" s="1">
        <v>42309</v>
      </c>
      <c r="S62" s="1">
        <v>42309</v>
      </c>
      <c r="T62" s="12" t="s">
        <v>109</v>
      </c>
      <c r="U62" t="s">
        <v>162</v>
      </c>
      <c r="V62" t="s">
        <v>283</v>
      </c>
      <c r="W62" t="s">
        <v>284</v>
      </c>
      <c r="X62" t="s">
        <v>61</v>
      </c>
      <c r="Y62">
        <v>0</v>
      </c>
      <c r="Z62">
        <v>0</v>
      </c>
      <c r="AA62" t="s">
        <v>50</v>
      </c>
      <c r="AB62">
        <v>0</v>
      </c>
      <c r="AC62" t="s">
        <v>51</v>
      </c>
      <c r="AD62" t="s">
        <v>52</v>
      </c>
      <c r="AE62" t="s">
        <v>53</v>
      </c>
      <c r="AF62" s="2"/>
      <c r="AH62" t="s">
        <v>53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s="12">
        <v>0</v>
      </c>
      <c r="AQ62" s="41">
        <f t="shared" si="0"/>
        <v>0</v>
      </c>
      <c r="AR62" s="7" t="e">
        <f t="shared" si="1"/>
        <v>#DIV/0!</v>
      </c>
      <c r="AS62" s="1">
        <v>42309</v>
      </c>
      <c r="AT62">
        <v>0</v>
      </c>
      <c r="AU62">
        <v>0</v>
      </c>
      <c r="AV62">
        <v>0</v>
      </c>
      <c r="AW62" s="2">
        <v>0</v>
      </c>
      <c r="AX62">
        <v>0</v>
      </c>
      <c r="AY62" s="2"/>
      <c r="AZ62" s="2"/>
      <c r="BA62" t="s">
        <v>331</v>
      </c>
    </row>
    <row r="63" spans="3:54" x14ac:dyDescent="0.25">
      <c r="C63" t="s">
        <v>39</v>
      </c>
      <c r="D63" t="s">
        <v>278</v>
      </c>
      <c r="E63" t="s">
        <v>332</v>
      </c>
      <c r="F63" s="2" t="s">
        <v>333</v>
      </c>
      <c r="G63" t="s">
        <v>334</v>
      </c>
      <c r="Q63" t="s">
        <v>335</v>
      </c>
      <c r="R63" s="1">
        <v>42309</v>
      </c>
      <c r="S63" s="1">
        <v>42309</v>
      </c>
      <c r="T63" s="2" t="s">
        <v>109</v>
      </c>
      <c r="U63" t="s">
        <v>162</v>
      </c>
      <c r="V63" t="s">
        <v>283</v>
      </c>
      <c r="W63" t="s">
        <v>284</v>
      </c>
      <c r="X63" t="s">
        <v>61</v>
      </c>
      <c r="Y63">
        <v>0</v>
      </c>
      <c r="Z63">
        <v>0</v>
      </c>
      <c r="AA63" t="s">
        <v>50</v>
      </c>
      <c r="AB63">
        <v>0</v>
      </c>
      <c r="AC63" t="s">
        <v>51</v>
      </c>
      <c r="AD63" t="s">
        <v>52</v>
      </c>
      <c r="AE63" t="s">
        <v>53</v>
      </c>
      <c r="AF63" s="2"/>
      <c r="AH63" t="s">
        <v>53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 s="41">
        <f t="shared" si="0"/>
        <v>0</v>
      </c>
      <c r="AR63" s="7" t="e">
        <f t="shared" si="1"/>
        <v>#DIV/0!</v>
      </c>
      <c r="AS63" s="1">
        <v>42309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BA63" t="s">
        <v>335</v>
      </c>
    </row>
    <row r="64" spans="3:54" x14ac:dyDescent="0.25">
      <c r="C64" t="s">
        <v>39</v>
      </c>
      <c r="D64" t="s">
        <v>278</v>
      </c>
      <c r="E64" t="s">
        <v>336</v>
      </c>
      <c r="F64" t="s">
        <v>337</v>
      </c>
      <c r="G64" t="s">
        <v>338</v>
      </c>
      <c r="Q64" t="s">
        <v>339</v>
      </c>
      <c r="R64" s="1">
        <v>40179</v>
      </c>
      <c r="S64" s="1">
        <v>42735</v>
      </c>
      <c r="T64" t="s">
        <v>74</v>
      </c>
      <c r="U64" t="s">
        <v>162</v>
      </c>
      <c r="V64" t="s">
        <v>283</v>
      </c>
      <c r="W64" t="s">
        <v>284</v>
      </c>
      <c r="X64" t="s">
        <v>49</v>
      </c>
      <c r="Y64">
        <v>562</v>
      </c>
      <c r="Z64">
        <v>2672.6</v>
      </c>
      <c r="AA64" t="s">
        <v>50</v>
      </c>
      <c r="AB64">
        <v>2762.7</v>
      </c>
      <c r="AC64" t="s">
        <v>51</v>
      </c>
      <c r="AD64" t="s">
        <v>52</v>
      </c>
      <c r="AE64" t="s">
        <v>62</v>
      </c>
      <c r="AH64" t="s">
        <v>62</v>
      </c>
      <c r="AI64">
        <v>2669.9</v>
      </c>
      <c r="AJ64">
        <v>3269.8</v>
      </c>
      <c r="AK64">
        <v>3231.9</v>
      </c>
      <c r="AL64">
        <v>559.29999999999995</v>
      </c>
      <c r="AM64">
        <v>507.1</v>
      </c>
      <c r="AN64">
        <v>19618.819032352942</v>
      </c>
      <c r="AO64">
        <v>21638.346450000001</v>
      </c>
      <c r="AP64">
        <v>2019.5274176470591</v>
      </c>
      <c r="AQ64" s="41">
        <f t="shared" si="0"/>
        <v>7.3218849111381362E-5</v>
      </c>
      <c r="AR64" s="7">
        <f t="shared" si="1"/>
        <v>9.3330949401037019E-2</v>
      </c>
      <c r="AS64" s="1">
        <v>42735</v>
      </c>
      <c r="AT64" s="1">
        <v>42685</v>
      </c>
      <c r="AU64" s="1">
        <v>42692</v>
      </c>
      <c r="AV64" s="1">
        <v>42767</v>
      </c>
      <c r="AW64" s="1">
        <v>42769</v>
      </c>
      <c r="AX64" s="1">
        <v>42735</v>
      </c>
      <c r="BA64" t="s">
        <v>339</v>
      </c>
    </row>
    <row r="65" spans="3:53" x14ac:dyDescent="0.25">
      <c r="C65" t="s">
        <v>39</v>
      </c>
      <c r="D65" t="s">
        <v>278</v>
      </c>
      <c r="E65" t="s">
        <v>340</v>
      </c>
      <c r="F65" t="s">
        <v>341</v>
      </c>
      <c r="G65" t="s">
        <v>342</v>
      </c>
      <c r="Q65" t="s">
        <v>343</v>
      </c>
      <c r="R65" s="1">
        <v>42309</v>
      </c>
      <c r="S65" s="1">
        <v>42309</v>
      </c>
      <c r="T65" t="s">
        <v>109</v>
      </c>
      <c r="U65" t="s">
        <v>46</v>
      </c>
      <c r="V65" t="s">
        <v>110</v>
      </c>
      <c r="W65" t="s">
        <v>111</v>
      </c>
      <c r="X65" t="s">
        <v>61</v>
      </c>
      <c r="Y65">
        <v>0</v>
      </c>
      <c r="Z65">
        <v>0</v>
      </c>
      <c r="AA65" t="s">
        <v>50</v>
      </c>
      <c r="AB65">
        <v>0</v>
      </c>
      <c r="AC65" t="s">
        <v>51</v>
      </c>
      <c r="AD65" t="s">
        <v>52</v>
      </c>
      <c r="AE65" s="2" t="s">
        <v>53</v>
      </c>
      <c r="AH65" t="s">
        <v>53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 s="41">
        <f t="shared" si="0"/>
        <v>0</v>
      </c>
      <c r="AR65" s="7" t="e">
        <f t="shared" si="1"/>
        <v>#DIV/0!</v>
      </c>
      <c r="AS65" s="1">
        <v>42309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BA65" t="s">
        <v>343</v>
      </c>
    </row>
    <row r="66" spans="3:53" x14ac:dyDescent="0.25">
      <c r="C66" t="s">
        <v>39</v>
      </c>
      <c r="D66" t="s">
        <v>278</v>
      </c>
      <c r="E66" t="s">
        <v>344</v>
      </c>
      <c r="F66" s="2" t="s">
        <v>345</v>
      </c>
      <c r="G66" t="s">
        <v>334</v>
      </c>
      <c r="Q66" t="s">
        <v>335</v>
      </c>
      <c r="R66" s="1">
        <v>42309</v>
      </c>
      <c r="S66" s="1">
        <v>42309</v>
      </c>
      <c r="T66" t="s">
        <v>109</v>
      </c>
      <c r="U66" t="s">
        <v>162</v>
      </c>
      <c r="V66" t="s">
        <v>283</v>
      </c>
      <c r="W66" t="s">
        <v>284</v>
      </c>
      <c r="X66" t="s">
        <v>61</v>
      </c>
      <c r="Y66">
        <v>0</v>
      </c>
      <c r="Z66">
        <v>0</v>
      </c>
      <c r="AA66" t="s">
        <v>50</v>
      </c>
      <c r="AB66">
        <v>0</v>
      </c>
      <c r="AC66" t="s">
        <v>51</v>
      </c>
      <c r="AD66" t="s">
        <v>19</v>
      </c>
      <c r="AE66" t="s">
        <v>62</v>
      </c>
      <c r="AF66" s="2"/>
      <c r="AH66" t="s">
        <v>53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2">
        <v>0</v>
      </c>
      <c r="AQ66" s="41">
        <f t="shared" si="0"/>
        <v>0</v>
      </c>
      <c r="AR66" s="7" t="e">
        <f t="shared" si="1"/>
        <v>#DIV/0!</v>
      </c>
      <c r="AS66" s="1">
        <v>42309</v>
      </c>
      <c r="AT66">
        <v>0</v>
      </c>
      <c r="AU66">
        <v>0</v>
      </c>
      <c r="AV66">
        <v>0</v>
      </c>
      <c r="AW66" s="2">
        <v>0</v>
      </c>
      <c r="AX66">
        <v>0</v>
      </c>
      <c r="AY66" s="2"/>
      <c r="AZ66" s="2"/>
      <c r="BA66" t="s">
        <v>335</v>
      </c>
    </row>
    <row r="67" spans="3:53" x14ac:dyDescent="0.25">
      <c r="C67" t="s">
        <v>39</v>
      </c>
      <c r="D67" t="s">
        <v>278</v>
      </c>
      <c r="E67" t="s">
        <v>346</v>
      </c>
      <c r="F67" t="s">
        <v>347</v>
      </c>
      <c r="G67" t="s">
        <v>348</v>
      </c>
      <c r="Q67" t="s">
        <v>268</v>
      </c>
      <c r="R67" s="1">
        <v>42309</v>
      </c>
      <c r="S67" s="1">
        <v>42309</v>
      </c>
      <c r="T67" t="s">
        <v>349</v>
      </c>
      <c r="U67" t="s">
        <v>162</v>
      </c>
      <c r="V67" t="s">
        <v>283</v>
      </c>
      <c r="W67" t="s">
        <v>284</v>
      </c>
      <c r="X67" t="s">
        <v>61</v>
      </c>
      <c r="Y67">
        <v>0</v>
      </c>
      <c r="Z67">
        <v>0</v>
      </c>
      <c r="AA67" t="s">
        <v>50</v>
      </c>
      <c r="AB67">
        <v>0</v>
      </c>
      <c r="AC67" t="s">
        <v>51</v>
      </c>
      <c r="AD67" t="s">
        <v>19</v>
      </c>
      <c r="AE67" t="s">
        <v>62</v>
      </c>
      <c r="AH67" t="s">
        <v>53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s="41">
        <f t="shared" si="0"/>
        <v>0</v>
      </c>
      <c r="AR67" s="7" t="e">
        <f t="shared" si="1"/>
        <v>#DIV/0!</v>
      </c>
      <c r="AS67" s="1">
        <v>42309</v>
      </c>
      <c r="AT67">
        <v>0</v>
      </c>
      <c r="AU67">
        <v>0</v>
      </c>
      <c r="AV67">
        <v>0</v>
      </c>
      <c r="AW67">
        <v>0</v>
      </c>
      <c r="AX67">
        <v>0</v>
      </c>
      <c r="BA67" t="s">
        <v>268</v>
      </c>
    </row>
    <row r="68" spans="3:53" x14ac:dyDescent="0.25">
      <c r="C68" t="s">
        <v>39</v>
      </c>
      <c r="D68" t="s">
        <v>350</v>
      </c>
      <c r="E68" t="s">
        <v>351</v>
      </c>
      <c r="F68" s="2" t="s">
        <v>352</v>
      </c>
      <c r="G68" t="s">
        <v>353</v>
      </c>
      <c r="H68" s="21"/>
      <c r="I68" s="21"/>
      <c r="J68" s="21"/>
      <c r="Q68" t="s">
        <v>354</v>
      </c>
      <c r="R68" s="1">
        <v>42370</v>
      </c>
      <c r="S68" s="1">
        <v>42735</v>
      </c>
      <c r="T68" s="5">
        <v>11</v>
      </c>
      <c r="U68" t="s">
        <v>86</v>
      </c>
      <c r="V68" t="s">
        <v>93</v>
      </c>
      <c r="W68" t="s">
        <v>94</v>
      </c>
      <c r="X68" t="s">
        <v>61</v>
      </c>
      <c r="Y68">
        <v>76209400</v>
      </c>
      <c r="Z68">
        <v>0</v>
      </c>
      <c r="AA68" t="s">
        <v>50</v>
      </c>
      <c r="AB68">
        <v>0</v>
      </c>
      <c r="AC68" t="s">
        <v>51</v>
      </c>
      <c r="AD68" t="s">
        <v>52</v>
      </c>
      <c r="AE68" t="s">
        <v>62</v>
      </c>
      <c r="AH68" t="s">
        <v>53</v>
      </c>
      <c r="AI68">
        <v>0</v>
      </c>
      <c r="AJ68">
        <v>75960876</v>
      </c>
      <c r="AK68">
        <v>76209400</v>
      </c>
      <c r="AL68">
        <v>76209400</v>
      </c>
      <c r="AM68">
        <v>75960876</v>
      </c>
      <c r="AN68">
        <v>111707.1705882353</v>
      </c>
      <c r="AO68">
        <v>112072.6470588235</v>
      </c>
      <c r="AP68">
        <v>365.47647058823532</v>
      </c>
      <c r="AQ68" s="41">
        <f t="shared" ref="AQ68:AQ131" si="2">AP68/$AP$1</f>
        <v>1.3250509163642785E-5</v>
      </c>
      <c r="AR68" s="7">
        <f t="shared" ref="AR68:AR131" si="3">AP68/AO68</f>
        <v>3.2610675323516535E-3</v>
      </c>
      <c r="AS68" s="1">
        <v>42735</v>
      </c>
      <c r="AT68">
        <v>0</v>
      </c>
      <c r="AU68">
        <v>0</v>
      </c>
      <c r="AV68" s="1">
        <v>42709</v>
      </c>
      <c r="AW68" s="1">
        <v>42716</v>
      </c>
      <c r="AX68" s="1">
        <v>42735</v>
      </c>
      <c r="AY68" s="2"/>
      <c r="AZ68" s="2"/>
      <c r="BA68" t="s">
        <v>354</v>
      </c>
    </row>
    <row r="69" spans="3:53" x14ac:dyDescent="0.25">
      <c r="C69" t="s">
        <v>55</v>
      </c>
      <c r="D69" t="s">
        <v>355</v>
      </c>
      <c r="E69" t="s">
        <v>356</v>
      </c>
      <c r="F69" t="s">
        <v>357</v>
      </c>
      <c r="G69" t="s">
        <v>358</v>
      </c>
      <c r="H69" s="21"/>
      <c r="I69" s="21"/>
      <c r="J69" s="21"/>
      <c r="Q69" t="s">
        <v>272</v>
      </c>
      <c r="R69" s="1">
        <v>42309</v>
      </c>
      <c r="S69" s="1">
        <v>42309</v>
      </c>
      <c r="T69" t="s">
        <v>109</v>
      </c>
      <c r="U69" t="s">
        <v>86</v>
      </c>
      <c r="V69" t="s">
        <v>129</v>
      </c>
      <c r="W69" t="s">
        <v>130</v>
      </c>
      <c r="X69" t="s">
        <v>49</v>
      </c>
      <c r="Y69">
        <v>180</v>
      </c>
      <c r="Z69">
        <v>0</v>
      </c>
      <c r="AA69" t="s">
        <v>50</v>
      </c>
      <c r="AB69">
        <v>0</v>
      </c>
      <c r="AC69" t="s">
        <v>51</v>
      </c>
      <c r="AD69" t="s">
        <v>52</v>
      </c>
      <c r="AE69" t="s">
        <v>53</v>
      </c>
      <c r="AF69" s="2"/>
      <c r="AH69" t="s">
        <v>53</v>
      </c>
      <c r="AI69">
        <v>0</v>
      </c>
      <c r="AJ69">
        <v>0</v>
      </c>
      <c r="AK69">
        <v>180</v>
      </c>
      <c r="AL69">
        <v>180</v>
      </c>
      <c r="AM69">
        <v>0</v>
      </c>
      <c r="AN69">
        <v>0</v>
      </c>
      <c r="AO69">
        <v>6963.8876470588239</v>
      </c>
      <c r="AP69">
        <v>6963.8876470588239</v>
      </c>
      <c r="AQ69" s="41">
        <f t="shared" si="2"/>
        <v>2.5247879003924604E-4</v>
      </c>
      <c r="AR69" s="7">
        <f t="shared" si="3"/>
        <v>1</v>
      </c>
      <c r="AS69" s="1">
        <v>42309</v>
      </c>
      <c r="AT69">
        <v>0</v>
      </c>
      <c r="AU69">
        <v>0</v>
      </c>
      <c r="AV69" s="2">
        <v>0</v>
      </c>
      <c r="AW69" s="2">
        <v>0</v>
      </c>
      <c r="AX69" s="2">
        <v>0</v>
      </c>
      <c r="AY69" s="2"/>
      <c r="AZ69" s="2"/>
      <c r="BA69" t="s">
        <v>272</v>
      </c>
    </row>
    <row r="70" spans="3:53" x14ac:dyDescent="0.25">
      <c r="C70" t="s">
        <v>39</v>
      </c>
      <c r="D70" t="s">
        <v>40</v>
      </c>
      <c r="E70" t="s">
        <v>359</v>
      </c>
      <c r="F70" s="17" t="s">
        <v>360</v>
      </c>
      <c r="G70" t="s">
        <v>361</v>
      </c>
      <c r="H70" s="35" t="s">
        <v>952</v>
      </c>
      <c r="I70" s="35" t="s">
        <v>118</v>
      </c>
      <c r="J70" s="35" t="s">
        <v>990</v>
      </c>
      <c r="L70" s="21" t="s">
        <v>966</v>
      </c>
      <c r="Q70" t="s">
        <v>362</v>
      </c>
      <c r="R70" s="1">
        <v>42339</v>
      </c>
      <c r="S70" s="1">
        <v>42855</v>
      </c>
      <c r="T70" s="2" t="s">
        <v>45</v>
      </c>
      <c r="U70" t="s">
        <v>46</v>
      </c>
      <c r="V70" t="s">
        <v>363</v>
      </c>
      <c r="W70" t="s">
        <v>364</v>
      </c>
      <c r="X70" t="s">
        <v>49</v>
      </c>
      <c r="Y70">
        <v>10692.15</v>
      </c>
      <c r="Z70">
        <v>0</v>
      </c>
      <c r="AA70" t="s">
        <v>50</v>
      </c>
      <c r="AB70">
        <v>0</v>
      </c>
      <c r="AC70" t="s">
        <v>51</v>
      </c>
      <c r="AD70" t="s">
        <v>52</v>
      </c>
      <c r="AE70" t="s">
        <v>943</v>
      </c>
      <c r="AF70" s="5" t="s">
        <v>53</v>
      </c>
      <c r="AG70" s="2" t="s">
        <v>53</v>
      </c>
      <c r="AH70" t="s">
        <v>53</v>
      </c>
      <c r="AI70">
        <v>0</v>
      </c>
      <c r="AJ70">
        <v>7547.55</v>
      </c>
      <c r="AK70">
        <v>10692.15</v>
      </c>
      <c r="AL70">
        <v>10692.15</v>
      </c>
      <c r="AM70">
        <v>7547.55</v>
      </c>
      <c r="AN70">
        <v>292001.61228088237</v>
      </c>
      <c r="AO70">
        <v>413660.729475</v>
      </c>
      <c r="AP70" s="38">
        <v>121659.1171941176</v>
      </c>
      <c r="AQ70" s="41">
        <f t="shared" si="2"/>
        <v>4.4108044619856268E-3</v>
      </c>
      <c r="AR70" s="7">
        <f t="shared" si="3"/>
        <v>0.29410361807494273</v>
      </c>
      <c r="AS70" s="1">
        <v>42855</v>
      </c>
      <c r="AT70">
        <v>0</v>
      </c>
      <c r="AU70">
        <v>0</v>
      </c>
      <c r="AV70">
        <v>0</v>
      </c>
      <c r="AW70">
        <v>0</v>
      </c>
      <c r="AX70" s="1">
        <v>42704</v>
      </c>
      <c r="BA70" t="s">
        <v>362</v>
      </c>
    </row>
    <row r="71" spans="3:53" x14ac:dyDescent="0.25">
      <c r="C71" t="s">
        <v>55</v>
      </c>
      <c r="D71" t="s">
        <v>40</v>
      </c>
      <c r="E71" t="s">
        <v>365</v>
      </c>
      <c r="F71" t="s">
        <v>366</v>
      </c>
      <c r="G71" t="s">
        <v>367</v>
      </c>
      <c r="H71" s="21"/>
      <c r="I71" s="21"/>
      <c r="J71" s="21"/>
      <c r="Q71" t="s">
        <v>368</v>
      </c>
      <c r="R71" s="1">
        <v>42370</v>
      </c>
      <c r="S71" s="1">
        <v>42607</v>
      </c>
      <c r="T71" t="s">
        <v>74</v>
      </c>
      <c r="U71" t="s">
        <v>162</v>
      </c>
      <c r="V71" t="s">
        <v>163</v>
      </c>
      <c r="W71" t="s">
        <v>164</v>
      </c>
      <c r="X71" t="s">
        <v>169</v>
      </c>
      <c r="Y71">
        <v>350000</v>
      </c>
      <c r="Z71">
        <v>0</v>
      </c>
      <c r="AA71" t="s">
        <v>50</v>
      </c>
      <c r="AB71">
        <v>0</v>
      </c>
      <c r="AC71" t="s">
        <v>51</v>
      </c>
      <c r="AD71" t="s">
        <v>170</v>
      </c>
      <c r="AE71" t="s">
        <v>53</v>
      </c>
      <c r="AF71" s="2"/>
      <c r="AH71" t="s">
        <v>53</v>
      </c>
      <c r="AI71">
        <v>0</v>
      </c>
      <c r="AJ71">
        <v>0</v>
      </c>
      <c r="AK71">
        <v>350000</v>
      </c>
      <c r="AL71">
        <v>350000</v>
      </c>
      <c r="AM71">
        <v>0</v>
      </c>
      <c r="AN71">
        <v>0</v>
      </c>
      <c r="AO71">
        <v>350000</v>
      </c>
      <c r="AP71" s="2">
        <v>350000</v>
      </c>
      <c r="AQ71" s="41">
        <f t="shared" si="2"/>
        <v>1.2689402958857024E-2</v>
      </c>
      <c r="AR71" s="7">
        <f t="shared" si="3"/>
        <v>1</v>
      </c>
      <c r="AS71" s="1">
        <v>42607</v>
      </c>
      <c r="AT71">
        <v>0</v>
      </c>
      <c r="AU71">
        <v>0</v>
      </c>
      <c r="AV71">
        <v>0</v>
      </c>
      <c r="AW71">
        <v>0</v>
      </c>
      <c r="AX71">
        <v>0</v>
      </c>
      <c r="AY71" s="2"/>
      <c r="AZ71" s="2"/>
      <c r="BA71" t="s">
        <v>368</v>
      </c>
    </row>
    <row r="72" spans="3:53" x14ac:dyDescent="0.25">
      <c r="C72" t="s">
        <v>55</v>
      </c>
      <c r="D72" t="s">
        <v>278</v>
      </c>
      <c r="E72" t="s">
        <v>369</v>
      </c>
      <c r="F72" t="s">
        <v>370</v>
      </c>
      <c r="G72" t="s">
        <v>371</v>
      </c>
      <c r="Q72" t="s">
        <v>372</v>
      </c>
      <c r="R72" s="1">
        <v>42358</v>
      </c>
      <c r="S72" s="1">
        <v>42385</v>
      </c>
      <c r="T72" t="s">
        <v>74</v>
      </c>
      <c r="U72" t="s">
        <v>162</v>
      </c>
      <c r="V72" t="s">
        <v>163</v>
      </c>
      <c r="W72" t="s">
        <v>164</v>
      </c>
      <c r="X72" t="s">
        <v>169</v>
      </c>
      <c r="Y72">
        <v>109100</v>
      </c>
      <c r="Z72">
        <v>0</v>
      </c>
      <c r="AA72" t="s">
        <v>50</v>
      </c>
      <c r="AB72">
        <v>0</v>
      </c>
      <c r="AC72" t="s">
        <v>51</v>
      </c>
      <c r="AD72" t="s">
        <v>170</v>
      </c>
      <c r="AE72" t="s">
        <v>53</v>
      </c>
      <c r="AH72" t="s">
        <v>53</v>
      </c>
      <c r="AI72">
        <v>3812.91</v>
      </c>
      <c r="AJ72">
        <v>106812.91</v>
      </c>
      <c r="AK72">
        <v>112912.91</v>
      </c>
      <c r="AL72">
        <v>112912.91</v>
      </c>
      <c r="AM72">
        <v>106812.91</v>
      </c>
      <c r="AN72">
        <v>106812.91</v>
      </c>
      <c r="AO72">
        <v>112912.91</v>
      </c>
      <c r="AP72">
        <v>6100</v>
      </c>
      <c r="AQ72" s="41">
        <f t="shared" si="2"/>
        <v>2.2115816585436526E-4</v>
      </c>
      <c r="AR72" s="7">
        <f t="shared" si="3"/>
        <v>5.4023937563915408E-2</v>
      </c>
      <c r="AS72" s="1">
        <v>42675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BA72" t="s">
        <v>372</v>
      </c>
    </row>
    <row r="73" spans="3:53" x14ac:dyDescent="0.25">
      <c r="C73" t="s">
        <v>39</v>
      </c>
      <c r="D73" t="s">
        <v>278</v>
      </c>
      <c r="E73" t="s">
        <v>373</v>
      </c>
      <c r="F73" s="2" t="s">
        <v>374</v>
      </c>
      <c r="G73" t="s">
        <v>375</v>
      </c>
      <c r="Q73" t="s">
        <v>376</v>
      </c>
      <c r="R73" s="1">
        <v>42358</v>
      </c>
      <c r="S73" s="1">
        <v>42400</v>
      </c>
      <c r="T73" s="2" t="s">
        <v>109</v>
      </c>
      <c r="U73" t="s">
        <v>162</v>
      </c>
      <c r="V73" t="s">
        <v>163</v>
      </c>
      <c r="W73" t="s">
        <v>164</v>
      </c>
      <c r="X73" t="s">
        <v>169</v>
      </c>
      <c r="Y73">
        <v>58650</v>
      </c>
      <c r="Z73">
        <v>0</v>
      </c>
      <c r="AA73" t="s">
        <v>50</v>
      </c>
      <c r="AB73">
        <v>0</v>
      </c>
      <c r="AC73" t="s">
        <v>377</v>
      </c>
      <c r="AD73" t="s">
        <v>170</v>
      </c>
      <c r="AE73" t="s">
        <v>53</v>
      </c>
      <c r="AH73" t="s">
        <v>53</v>
      </c>
      <c r="AI73">
        <v>11616.3</v>
      </c>
      <c r="AJ73">
        <v>70266</v>
      </c>
      <c r="AK73">
        <v>70266.3</v>
      </c>
      <c r="AL73">
        <v>70266.3</v>
      </c>
      <c r="AM73">
        <v>70266</v>
      </c>
      <c r="AN73">
        <v>70266</v>
      </c>
      <c r="AO73">
        <v>70266.3</v>
      </c>
      <c r="AP73" s="2">
        <v>0.3</v>
      </c>
      <c r="AQ73" s="41">
        <f t="shared" si="2"/>
        <v>1.0876631107591733E-8</v>
      </c>
      <c r="AR73" s="7">
        <f t="shared" si="3"/>
        <v>4.2694719943984521E-6</v>
      </c>
      <c r="AS73" s="1">
        <v>42675</v>
      </c>
      <c r="AT73">
        <v>0</v>
      </c>
      <c r="AU73">
        <v>0</v>
      </c>
      <c r="AV73">
        <v>0</v>
      </c>
      <c r="AW73">
        <v>0</v>
      </c>
      <c r="AX73">
        <v>0</v>
      </c>
      <c r="BA73" t="s">
        <v>376</v>
      </c>
    </row>
    <row r="74" spans="3:53" x14ac:dyDescent="0.25">
      <c r="C74" t="s">
        <v>39</v>
      </c>
      <c r="D74" t="s">
        <v>278</v>
      </c>
      <c r="E74" t="s">
        <v>378</v>
      </c>
      <c r="F74" t="s">
        <v>379</v>
      </c>
      <c r="G74" t="s">
        <v>380</v>
      </c>
      <c r="Q74" t="s">
        <v>381</v>
      </c>
      <c r="R74" s="1">
        <v>42370</v>
      </c>
      <c r="S74" s="1">
        <v>42735</v>
      </c>
      <c r="T74" t="s">
        <v>74</v>
      </c>
      <c r="U74" t="s">
        <v>162</v>
      </c>
      <c r="V74" t="s">
        <v>283</v>
      </c>
      <c r="W74" t="s">
        <v>284</v>
      </c>
      <c r="X74" t="s">
        <v>49</v>
      </c>
      <c r="Y74">
        <v>86</v>
      </c>
      <c r="Z74">
        <v>0</v>
      </c>
      <c r="AA74" t="s">
        <v>50</v>
      </c>
      <c r="AB74">
        <v>0</v>
      </c>
      <c r="AC74" t="s">
        <v>51</v>
      </c>
      <c r="AD74" t="s">
        <v>19</v>
      </c>
      <c r="AE74" t="s">
        <v>62</v>
      </c>
      <c r="AH74" t="s">
        <v>62</v>
      </c>
      <c r="AI74">
        <v>0</v>
      </c>
      <c r="AJ74">
        <v>22</v>
      </c>
      <c r="AK74">
        <v>86</v>
      </c>
      <c r="AL74">
        <v>86</v>
      </c>
      <c r="AM74">
        <v>22</v>
      </c>
      <c r="AN74">
        <v>851.14182352941179</v>
      </c>
      <c r="AO74">
        <v>3327.190764705882</v>
      </c>
      <c r="AP74">
        <v>2476.0489411764711</v>
      </c>
      <c r="AQ74" s="41">
        <f t="shared" si="2"/>
        <v>8.97702364583986E-5</v>
      </c>
      <c r="AR74" s="7">
        <f t="shared" si="3"/>
        <v>0.74418604651162812</v>
      </c>
      <c r="AS74" s="1">
        <v>42735</v>
      </c>
      <c r="AT74" s="2">
        <v>0</v>
      </c>
      <c r="AU74" s="2">
        <v>0</v>
      </c>
      <c r="AV74" s="2">
        <v>0</v>
      </c>
      <c r="AW74" s="2">
        <v>0</v>
      </c>
      <c r="AX74" s="1">
        <v>42400</v>
      </c>
      <c r="AY74" s="2"/>
      <c r="AZ74" s="2"/>
      <c r="BA74" t="s">
        <v>381</v>
      </c>
    </row>
    <row r="75" spans="3:53" x14ac:dyDescent="0.25">
      <c r="C75" t="s">
        <v>39</v>
      </c>
      <c r="D75" t="s">
        <v>278</v>
      </c>
      <c r="E75" t="s">
        <v>382</v>
      </c>
      <c r="F75" t="s">
        <v>383</v>
      </c>
      <c r="G75" t="s">
        <v>325</v>
      </c>
      <c r="Q75" t="s">
        <v>326</v>
      </c>
      <c r="R75" s="1">
        <v>42370</v>
      </c>
      <c r="S75" s="1">
        <v>42735</v>
      </c>
      <c r="T75" t="s">
        <v>74</v>
      </c>
      <c r="U75" t="s">
        <v>162</v>
      </c>
      <c r="V75" t="s">
        <v>283</v>
      </c>
      <c r="W75" t="s">
        <v>284</v>
      </c>
      <c r="X75" t="s">
        <v>61</v>
      </c>
      <c r="Y75">
        <v>13490000</v>
      </c>
      <c r="Z75">
        <v>0</v>
      </c>
      <c r="AA75" t="s">
        <v>50</v>
      </c>
      <c r="AB75">
        <v>0</v>
      </c>
      <c r="AC75" t="s">
        <v>51</v>
      </c>
      <c r="AD75" t="s">
        <v>19</v>
      </c>
      <c r="AE75" t="s">
        <v>62</v>
      </c>
      <c r="AF75" s="2"/>
      <c r="AH75" t="s">
        <v>62</v>
      </c>
      <c r="AI75">
        <v>61315000</v>
      </c>
      <c r="AJ75">
        <v>46142333</v>
      </c>
      <c r="AK75">
        <v>74805000</v>
      </c>
      <c r="AL75">
        <v>74805000</v>
      </c>
      <c r="AM75">
        <v>46142333</v>
      </c>
      <c r="AN75">
        <v>67856.37205882353</v>
      </c>
      <c r="AO75">
        <v>110007.3529411765</v>
      </c>
      <c r="AP75" s="2">
        <v>42150.980882352938</v>
      </c>
      <c r="AQ75" s="41">
        <f t="shared" si="2"/>
        <v>1.5282022329350148E-3</v>
      </c>
      <c r="AR75" s="7">
        <f t="shared" si="3"/>
        <v>0.38316512265222896</v>
      </c>
      <c r="AS75" s="1">
        <v>42947</v>
      </c>
      <c r="AT75" s="1">
        <v>42836</v>
      </c>
      <c r="AU75" s="1">
        <v>42837</v>
      </c>
      <c r="AV75" s="1">
        <v>42719</v>
      </c>
      <c r="AW75" s="1">
        <v>42723</v>
      </c>
      <c r="AX75" s="1">
        <v>42735</v>
      </c>
      <c r="AY75" s="2"/>
      <c r="AZ75" s="2"/>
      <c r="BA75" t="s">
        <v>326</v>
      </c>
    </row>
    <row r="76" spans="3:53" x14ac:dyDescent="0.25">
      <c r="C76" t="s">
        <v>39</v>
      </c>
      <c r="D76" t="s">
        <v>278</v>
      </c>
      <c r="E76" t="s">
        <v>384</v>
      </c>
      <c r="F76" s="15" t="s">
        <v>385</v>
      </c>
      <c r="G76" t="s">
        <v>281</v>
      </c>
      <c r="Q76" t="s">
        <v>282</v>
      </c>
      <c r="R76" s="1">
        <v>42370</v>
      </c>
      <c r="S76" s="1">
        <v>42521</v>
      </c>
      <c r="T76" s="15">
        <v>12</v>
      </c>
      <c r="U76" t="s">
        <v>162</v>
      </c>
      <c r="V76" t="s">
        <v>283</v>
      </c>
      <c r="W76" t="s">
        <v>284</v>
      </c>
      <c r="X76" t="s">
        <v>49</v>
      </c>
      <c r="Y76">
        <v>270.89999999999998</v>
      </c>
      <c r="Z76">
        <v>0</v>
      </c>
      <c r="AA76" t="s">
        <v>50</v>
      </c>
      <c r="AB76">
        <v>0</v>
      </c>
      <c r="AC76" t="s">
        <v>51</v>
      </c>
      <c r="AD76" t="s">
        <v>19</v>
      </c>
      <c r="AE76" t="s">
        <v>943</v>
      </c>
      <c r="AF76" s="5" t="s">
        <v>53</v>
      </c>
      <c r="AG76" s="2" t="s">
        <v>53</v>
      </c>
      <c r="AH76" t="s">
        <v>53</v>
      </c>
      <c r="AI76">
        <v>664</v>
      </c>
      <c r="AJ76">
        <v>742.63</v>
      </c>
      <c r="AK76">
        <v>934.9</v>
      </c>
      <c r="AL76">
        <v>934.9</v>
      </c>
      <c r="AM76">
        <v>742.63</v>
      </c>
      <c r="AN76">
        <v>28731.066018529411</v>
      </c>
      <c r="AO76">
        <v>36169.658673529411</v>
      </c>
      <c r="AP76">
        <v>7438.5926550000004</v>
      </c>
      <c r="AQ76" s="41">
        <f t="shared" si="2"/>
        <v>2.6968942756025466E-4</v>
      </c>
      <c r="AR76" s="7">
        <f t="shared" si="3"/>
        <v>0.20565835918280032</v>
      </c>
      <c r="AS76" s="1">
        <v>42837</v>
      </c>
      <c r="AT76" s="1">
        <v>42755</v>
      </c>
      <c r="AU76" s="1">
        <v>42762</v>
      </c>
      <c r="AV76" s="1">
        <v>42711</v>
      </c>
      <c r="AW76" s="30">
        <v>42724</v>
      </c>
      <c r="AX76" s="1">
        <v>42735</v>
      </c>
      <c r="BA76" t="s">
        <v>282</v>
      </c>
    </row>
    <row r="77" spans="3:53" x14ac:dyDescent="0.25">
      <c r="C77" t="s">
        <v>39</v>
      </c>
      <c r="D77" t="s">
        <v>278</v>
      </c>
      <c r="E77" t="s">
        <v>386</v>
      </c>
      <c r="F77" t="s">
        <v>387</v>
      </c>
      <c r="G77" t="s">
        <v>388</v>
      </c>
      <c r="Q77" t="s">
        <v>389</v>
      </c>
      <c r="R77" s="1">
        <v>42405</v>
      </c>
      <c r="S77" s="1">
        <v>42416</v>
      </c>
      <c r="T77" t="s">
        <v>109</v>
      </c>
      <c r="U77" t="s">
        <v>86</v>
      </c>
      <c r="V77" t="s">
        <v>148</v>
      </c>
      <c r="W77" t="s">
        <v>149</v>
      </c>
      <c r="X77" t="s">
        <v>61</v>
      </c>
      <c r="Y77">
        <v>700000</v>
      </c>
      <c r="Z77">
        <v>0</v>
      </c>
      <c r="AA77" t="s">
        <v>50</v>
      </c>
      <c r="AB77">
        <v>0</v>
      </c>
      <c r="AC77" t="s">
        <v>51</v>
      </c>
      <c r="AD77" t="s">
        <v>19</v>
      </c>
      <c r="AE77" t="s">
        <v>53</v>
      </c>
      <c r="AH77" t="s">
        <v>53</v>
      </c>
      <c r="AI77">
        <v>0</v>
      </c>
      <c r="AJ77">
        <v>700000</v>
      </c>
      <c r="AK77">
        <v>700000</v>
      </c>
      <c r="AL77">
        <v>700000</v>
      </c>
      <c r="AM77">
        <v>700000</v>
      </c>
      <c r="AN77">
        <v>1029.411764705882</v>
      </c>
      <c r="AO77">
        <v>1029.411764705882</v>
      </c>
      <c r="AP77" s="2">
        <v>0</v>
      </c>
      <c r="AQ77" s="41">
        <f t="shared" si="2"/>
        <v>0</v>
      </c>
      <c r="AR77" s="7">
        <f t="shared" si="3"/>
        <v>0</v>
      </c>
      <c r="AS77" s="1">
        <v>42416</v>
      </c>
      <c r="AT77">
        <v>0</v>
      </c>
      <c r="AU77">
        <v>0</v>
      </c>
      <c r="AV77">
        <v>0</v>
      </c>
      <c r="AW77">
        <v>0</v>
      </c>
      <c r="AX77">
        <v>0</v>
      </c>
      <c r="AY77" s="2"/>
      <c r="AZ77" s="2"/>
      <c r="BA77" t="s">
        <v>389</v>
      </c>
    </row>
    <row r="78" spans="3:53" x14ac:dyDescent="0.25">
      <c r="C78" t="s">
        <v>39</v>
      </c>
      <c r="D78" t="s">
        <v>278</v>
      </c>
      <c r="E78" t="s">
        <v>390</v>
      </c>
      <c r="F78" s="2" t="s">
        <v>391</v>
      </c>
      <c r="G78" t="s">
        <v>392</v>
      </c>
      <c r="Q78" t="s">
        <v>393</v>
      </c>
      <c r="R78" s="1">
        <v>42405</v>
      </c>
      <c r="S78" s="1">
        <v>42416</v>
      </c>
      <c r="T78" s="2" t="s">
        <v>109</v>
      </c>
      <c r="U78" t="s">
        <v>86</v>
      </c>
      <c r="V78" t="s">
        <v>148</v>
      </c>
      <c r="W78" t="s">
        <v>149</v>
      </c>
      <c r="X78" t="s">
        <v>61</v>
      </c>
      <c r="Y78">
        <v>878151</v>
      </c>
      <c r="Z78">
        <v>0</v>
      </c>
      <c r="AA78" t="s">
        <v>50</v>
      </c>
      <c r="AB78">
        <v>0</v>
      </c>
      <c r="AC78" t="s">
        <v>51</v>
      </c>
      <c r="AD78" t="s">
        <v>19</v>
      </c>
      <c r="AE78" t="s">
        <v>53</v>
      </c>
      <c r="AF78" s="2"/>
      <c r="AH78" t="s">
        <v>53</v>
      </c>
      <c r="AI78">
        <v>0</v>
      </c>
      <c r="AJ78">
        <v>878151</v>
      </c>
      <c r="AK78">
        <v>878151</v>
      </c>
      <c r="AL78">
        <v>878151</v>
      </c>
      <c r="AM78">
        <v>878151</v>
      </c>
      <c r="AN78">
        <v>1291.3985294117649</v>
      </c>
      <c r="AO78">
        <v>1291.3985294117649</v>
      </c>
      <c r="AP78">
        <v>0</v>
      </c>
      <c r="AQ78" s="41">
        <f t="shared" si="2"/>
        <v>0</v>
      </c>
      <c r="AR78" s="7">
        <f t="shared" si="3"/>
        <v>0</v>
      </c>
      <c r="AS78" s="1">
        <v>42416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BA78" t="s">
        <v>393</v>
      </c>
    </row>
    <row r="79" spans="3:53" x14ac:dyDescent="0.25">
      <c r="C79" t="s">
        <v>39</v>
      </c>
      <c r="D79" t="s">
        <v>278</v>
      </c>
      <c r="E79" t="s">
        <v>394</v>
      </c>
      <c r="F79" t="s">
        <v>395</v>
      </c>
      <c r="G79" t="s">
        <v>396</v>
      </c>
      <c r="Q79" t="s">
        <v>397</v>
      </c>
      <c r="R79" s="1">
        <v>42405</v>
      </c>
      <c r="S79" s="1">
        <v>42425</v>
      </c>
      <c r="T79" t="s">
        <v>109</v>
      </c>
      <c r="U79" t="s">
        <v>86</v>
      </c>
      <c r="V79" t="s">
        <v>148</v>
      </c>
      <c r="W79" t="s">
        <v>149</v>
      </c>
      <c r="X79" t="s">
        <v>61</v>
      </c>
      <c r="Y79">
        <v>2016807</v>
      </c>
      <c r="Z79">
        <v>0</v>
      </c>
      <c r="AA79" t="s">
        <v>50</v>
      </c>
      <c r="AB79">
        <v>0</v>
      </c>
      <c r="AC79" t="s">
        <v>51</v>
      </c>
      <c r="AD79" t="s">
        <v>19</v>
      </c>
      <c r="AE79" t="s">
        <v>53</v>
      </c>
      <c r="AH79" t="s">
        <v>53</v>
      </c>
      <c r="AI79">
        <v>0</v>
      </c>
      <c r="AJ79">
        <v>2016807</v>
      </c>
      <c r="AK79">
        <v>2016807</v>
      </c>
      <c r="AL79">
        <v>2016807</v>
      </c>
      <c r="AM79">
        <v>2016807</v>
      </c>
      <c r="AN79">
        <v>2965.892647058824</v>
      </c>
      <c r="AO79">
        <v>2965.892647058824</v>
      </c>
      <c r="AP79">
        <v>0</v>
      </c>
      <c r="AQ79" s="41">
        <f t="shared" si="2"/>
        <v>0</v>
      </c>
      <c r="AR79" s="7">
        <f t="shared" si="3"/>
        <v>0</v>
      </c>
      <c r="AS79" s="1">
        <v>42425</v>
      </c>
      <c r="AT79">
        <v>0</v>
      </c>
      <c r="AU79">
        <v>0</v>
      </c>
      <c r="AV79">
        <v>0</v>
      </c>
      <c r="AW79">
        <v>0</v>
      </c>
      <c r="AX79" s="2">
        <v>0</v>
      </c>
      <c r="BA79" t="s">
        <v>397</v>
      </c>
    </row>
    <row r="80" spans="3:53" x14ac:dyDescent="0.25">
      <c r="C80" t="s">
        <v>39</v>
      </c>
      <c r="D80" t="s">
        <v>278</v>
      </c>
      <c r="E80" t="s">
        <v>398</v>
      </c>
      <c r="F80" t="s">
        <v>399</v>
      </c>
      <c r="G80" t="s">
        <v>400</v>
      </c>
      <c r="Q80" t="s">
        <v>401</v>
      </c>
      <c r="R80" s="1">
        <v>42405</v>
      </c>
      <c r="S80" s="1">
        <v>42425</v>
      </c>
      <c r="T80" t="s">
        <v>109</v>
      </c>
      <c r="U80" t="s">
        <v>86</v>
      </c>
      <c r="V80" t="s">
        <v>148</v>
      </c>
      <c r="W80" t="s">
        <v>149</v>
      </c>
      <c r="X80" t="s">
        <v>61</v>
      </c>
      <c r="Y80">
        <v>855002</v>
      </c>
      <c r="Z80">
        <v>0</v>
      </c>
      <c r="AA80" t="s">
        <v>50</v>
      </c>
      <c r="AB80">
        <v>0</v>
      </c>
      <c r="AC80" t="s">
        <v>51</v>
      </c>
      <c r="AD80" t="s">
        <v>19</v>
      </c>
      <c r="AE80" t="s">
        <v>53</v>
      </c>
      <c r="AF80" s="2"/>
      <c r="AH80" t="s">
        <v>53</v>
      </c>
      <c r="AI80">
        <v>0</v>
      </c>
      <c r="AJ80">
        <v>855002</v>
      </c>
      <c r="AK80">
        <v>855002</v>
      </c>
      <c r="AL80">
        <v>855002</v>
      </c>
      <c r="AM80">
        <v>855002</v>
      </c>
      <c r="AN80">
        <v>1257.3558823529411</v>
      </c>
      <c r="AO80">
        <v>1257.3558823529411</v>
      </c>
      <c r="AP80">
        <v>0</v>
      </c>
      <c r="AQ80" s="41">
        <f t="shared" si="2"/>
        <v>0</v>
      </c>
      <c r="AR80" s="7">
        <f t="shared" si="3"/>
        <v>0</v>
      </c>
      <c r="AS80" s="1">
        <v>42425</v>
      </c>
      <c r="AT80">
        <v>0</v>
      </c>
      <c r="AU80" s="2">
        <v>0</v>
      </c>
      <c r="AV80" s="2">
        <v>0</v>
      </c>
      <c r="AW80" s="2">
        <v>0</v>
      </c>
      <c r="AX80" s="2">
        <v>0</v>
      </c>
      <c r="BA80" t="s">
        <v>401</v>
      </c>
    </row>
    <row r="81" spans="3:54" x14ac:dyDescent="0.25">
      <c r="C81" t="s">
        <v>39</v>
      </c>
      <c r="D81" t="s">
        <v>278</v>
      </c>
      <c r="E81" t="s">
        <v>402</v>
      </c>
      <c r="F81" t="s">
        <v>403</v>
      </c>
      <c r="G81" t="s">
        <v>404</v>
      </c>
      <c r="Q81" t="s">
        <v>405</v>
      </c>
      <c r="R81" s="1">
        <v>42423</v>
      </c>
      <c r="S81" s="1">
        <v>42459</v>
      </c>
      <c r="T81" s="2" t="s">
        <v>74</v>
      </c>
      <c r="U81" t="s">
        <v>162</v>
      </c>
      <c r="V81" t="s">
        <v>163</v>
      </c>
      <c r="W81" t="s">
        <v>164</v>
      </c>
      <c r="X81" t="s">
        <v>169</v>
      </c>
      <c r="Y81">
        <v>10200</v>
      </c>
      <c r="Z81">
        <v>0</v>
      </c>
      <c r="AA81" t="s">
        <v>50</v>
      </c>
      <c r="AB81">
        <v>0</v>
      </c>
      <c r="AC81" t="s">
        <v>51</v>
      </c>
      <c r="AD81" t="s">
        <v>170</v>
      </c>
      <c r="AE81" t="s">
        <v>53</v>
      </c>
      <c r="AH81" t="s">
        <v>53</v>
      </c>
      <c r="AI81">
        <v>15000</v>
      </c>
      <c r="AJ81">
        <v>25200</v>
      </c>
      <c r="AK81">
        <v>25200</v>
      </c>
      <c r="AL81">
        <v>25200</v>
      </c>
      <c r="AM81">
        <v>25200</v>
      </c>
      <c r="AN81">
        <v>25200</v>
      </c>
      <c r="AO81">
        <v>25200</v>
      </c>
      <c r="AP81">
        <v>0</v>
      </c>
      <c r="AQ81" s="41">
        <f t="shared" si="2"/>
        <v>0</v>
      </c>
      <c r="AR81" s="7">
        <f t="shared" si="3"/>
        <v>0</v>
      </c>
      <c r="AS81" s="1">
        <v>42675</v>
      </c>
      <c r="AT81">
        <v>0</v>
      </c>
      <c r="AU81">
        <v>0</v>
      </c>
      <c r="AV81" s="1">
        <v>42726</v>
      </c>
      <c r="AW81" s="1">
        <v>42727</v>
      </c>
      <c r="AX81" s="1">
        <v>42704</v>
      </c>
      <c r="AY81" s="2"/>
      <c r="AZ81" s="2"/>
      <c r="BA81" t="s">
        <v>405</v>
      </c>
      <c r="BB81" t="s">
        <v>226</v>
      </c>
    </row>
    <row r="82" spans="3:54" x14ac:dyDescent="0.25">
      <c r="C82" t="s">
        <v>39</v>
      </c>
      <c r="D82" t="s">
        <v>278</v>
      </c>
      <c r="E82" t="s">
        <v>406</v>
      </c>
      <c r="F82" t="s">
        <v>407</v>
      </c>
      <c r="G82" t="s">
        <v>408</v>
      </c>
      <c r="Q82" t="s">
        <v>409</v>
      </c>
      <c r="R82" s="1">
        <v>42416</v>
      </c>
      <c r="S82" s="1">
        <v>42460</v>
      </c>
      <c r="T82" t="s">
        <v>74</v>
      </c>
      <c r="U82" t="s">
        <v>162</v>
      </c>
      <c r="V82" t="s">
        <v>163</v>
      </c>
      <c r="W82" t="s">
        <v>164</v>
      </c>
      <c r="X82" t="s">
        <v>410</v>
      </c>
      <c r="Y82">
        <v>90300</v>
      </c>
      <c r="Z82">
        <v>0</v>
      </c>
      <c r="AA82" t="s">
        <v>50</v>
      </c>
      <c r="AB82">
        <v>0</v>
      </c>
      <c r="AC82" t="s">
        <v>51</v>
      </c>
      <c r="AD82" t="s">
        <v>170</v>
      </c>
      <c r="AE82" t="s">
        <v>53</v>
      </c>
      <c r="AH82" t="s">
        <v>53</v>
      </c>
      <c r="AI82">
        <v>0</v>
      </c>
      <c r="AJ82">
        <v>90300</v>
      </c>
      <c r="AK82">
        <v>90300</v>
      </c>
      <c r="AL82">
        <v>90300</v>
      </c>
      <c r="AM82">
        <v>90300</v>
      </c>
      <c r="AN82">
        <v>91889.545588235298</v>
      </c>
      <c r="AO82">
        <v>91889.545588235298</v>
      </c>
      <c r="AP82">
        <v>0</v>
      </c>
      <c r="AQ82" s="41">
        <f t="shared" si="2"/>
        <v>0</v>
      </c>
      <c r="AR82" s="7">
        <f t="shared" si="3"/>
        <v>0</v>
      </c>
      <c r="AS82" s="1">
        <v>42460</v>
      </c>
      <c r="AT82">
        <v>0</v>
      </c>
      <c r="AU82">
        <v>0</v>
      </c>
      <c r="AV82" s="2">
        <v>0</v>
      </c>
      <c r="AW82" s="2">
        <v>0</v>
      </c>
      <c r="AX82" s="1">
        <v>42521</v>
      </c>
      <c r="AY82" s="2"/>
      <c r="AZ82" s="2"/>
      <c r="BA82" t="s">
        <v>409</v>
      </c>
    </row>
    <row r="83" spans="3:54" x14ac:dyDescent="0.25">
      <c r="C83" t="s">
        <v>39</v>
      </c>
      <c r="D83" t="s">
        <v>278</v>
      </c>
      <c r="E83" t="s">
        <v>411</v>
      </c>
      <c r="F83" t="s">
        <v>412</v>
      </c>
      <c r="G83" t="s">
        <v>413</v>
      </c>
      <c r="Q83" t="s">
        <v>414</v>
      </c>
      <c r="R83" s="1">
        <v>42384</v>
      </c>
      <c r="S83" s="1">
        <v>42415</v>
      </c>
      <c r="T83" t="s">
        <v>109</v>
      </c>
      <c r="U83" t="s">
        <v>46</v>
      </c>
      <c r="V83" t="s">
        <v>67</v>
      </c>
      <c r="W83" t="s">
        <v>68</v>
      </c>
      <c r="X83" t="s">
        <v>61</v>
      </c>
      <c r="Y83">
        <v>3870240</v>
      </c>
      <c r="Z83">
        <v>0</v>
      </c>
      <c r="AA83" t="s">
        <v>50</v>
      </c>
      <c r="AB83">
        <v>0</v>
      </c>
      <c r="AC83" t="s">
        <v>51</v>
      </c>
      <c r="AD83" t="s">
        <v>19</v>
      </c>
      <c r="AE83" t="s">
        <v>62</v>
      </c>
      <c r="AH83" t="s">
        <v>53</v>
      </c>
      <c r="AI83">
        <v>0</v>
      </c>
      <c r="AJ83">
        <v>3572820</v>
      </c>
      <c r="AK83">
        <v>3870240</v>
      </c>
      <c r="AL83">
        <v>3870240</v>
      </c>
      <c r="AM83">
        <v>3572820</v>
      </c>
      <c r="AN83">
        <v>5254.1470588235297</v>
      </c>
      <c r="AO83">
        <v>5691.5294117647063</v>
      </c>
      <c r="AP83">
        <v>437.38235294117652</v>
      </c>
      <c r="AQ83" s="41">
        <f t="shared" si="2"/>
        <v>1.5857488353038893E-5</v>
      </c>
      <c r="AR83" s="7">
        <f t="shared" si="3"/>
        <v>7.6847947414113854E-2</v>
      </c>
      <c r="AS83" s="1">
        <v>42415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BA83" t="s">
        <v>414</v>
      </c>
    </row>
    <row r="84" spans="3:54" x14ac:dyDescent="0.25">
      <c r="C84" t="s">
        <v>39</v>
      </c>
      <c r="D84" t="s">
        <v>278</v>
      </c>
      <c r="E84" t="s">
        <v>415</v>
      </c>
      <c r="F84" s="2" t="s">
        <v>416</v>
      </c>
      <c r="G84" t="s">
        <v>417</v>
      </c>
      <c r="Q84" t="s">
        <v>418</v>
      </c>
      <c r="R84" s="1">
        <v>42443</v>
      </c>
      <c r="S84" s="1">
        <v>42454</v>
      </c>
      <c r="T84" s="2" t="s">
        <v>109</v>
      </c>
      <c r="U84" t="s">
        <v>419</v>
      </c>
      <c r="V84" t="s">
        <v>420</v>
      </c>
      <c r="W84" t="s">
        <v>421</v>
      </c>
      <c r="X84" t="s">
        <v>169</v>
      </c>
      <c r="Y84">
        <v>2500</v>
      </c>
      <c r="Z84">
        <v>0</v>
      </c>
      <c r="AA84" t="s">
        <v>50</v>
      </c>
      <c r="AB84">
        <v>0</v>
      </c>
      <c r="AC84" t="s">
        <v>51</v>
      </c>
      <c r="AD84" t="s">
        <v>170</v>
      </c>
      <c r="AE84" t="s">
        <v>53</v>
      </c>
      <c r="AF84" s="2"/>
      <c r="AH84" t="s">
        <v>53</v>
      </c>
      <c r="AI84">
        <v>7500</v>
      </c>
      <c r="AJ84">
        <v>10000</v>
      </c>
      <c r="AK84">
        <v>10000</v>
      </c>
      <c r="AL84">
        <v>10000</v>
      </c>
      <c r="AM84">
        <v>10000</v>
      </c>
      <c r="AN84">
        <v>10000</v>
      </c>
      <c r="AO84">
        <v>10000</v>
      </c>
      <c r="AP84">
        <v>0</v>
      </c>
      <c r="AQ84" s="41">
        <f t="shared" si="2"/>
        <v>0</v>
      </c>
      <c r="AR84" s="7">
        <f t="shared" si="3"/>
        <v>0</v>
      </c>
      <c r="AS84" s="1">
        <v>42675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BA84" t="s">
        <v>418</v>
      </c>
    </row>
    <row r="85" spans="3:54" x14ac:dyDescent="0.25">
      <c r="C85" t="s">
        <v>39</v>
      </c>
      <c r="D85" t="s">
        <v>278</v>
      </c>
      <c r="E85" t="s">
        <v>422</v>
      </c>
      <c r="F85" s="2" t="s">
        <v>423</v>
      </c>
      <c r="G85" t="s">
        <v>424</v>
      </c>
      <c r="Q85" t="s">
        <v>425</v>
      </c>
      <c r="R85" s="1">
        <v>42444</v>
      </c>
      <c r="S85" s="1">
        <v>42450</v>
      </c>
      <c r="T85" s="2" t="s">
        <v>109</v>
      </c>
      <c r="U85" t="s">
        <v>46</v>
      </c>
      <c r="V85" t="s">
        <v>47</v>
      </c>
      <c r="W85" t="s">
        <v>48</v>
      </c>
      <c r="X85" t="s">
        <v>61</v>
      </c>
      <c r="Y85">
        <v>168480</v>
      </c>
      <c r="Z85">
        <v>0</v>
      </c>
      <c r="AA85" t="s">
        <v>50</v>
      </c>
      <c r="AB85">
        <v>0</v>
      </c>
      <c r="AC85" t="s">
        <v>51</v>
      </c>
      <c r="AD85" t="s">
        <v>52</v>
      </c>
      <c r="AE85" t="s">
        <v>53</v>
      </c>
      <c r="AH85" t="s">
        <v>53</v>
      </c>
      <c r="AI85">
        <v>0</v>
      </c>
      <c r="AJ85">
        <v>168480</v>
      </c>
      <c r="AK85">
        <v>168480</v>
      </c>
      <c r="AL85">
        <v>168480</v>
      </c>
      <c r="AM85">
        <v>168480</v>
      </c>
      <c r="AN85">
        <v>247.7647058823529</v>
      </c>
      <c r="AO85">
        <v>247.7647058823529</v>
      </c>
      <c r="AP85">
        <v>0</v>
      </c>
      <c r="AQ85" s="41">
        <f t="shared" si="2"/>
        <v>0</v>
      </c>
      <c r="AR85" s="7">
        <f t="shared" si="3"/>
        <v>0</v>
      </c>
      <c r="AS85" s="1">
        <v>42450</v>
      </c>
      <c r="AT85">
        <v>0</v>
      </c>
      <c r="AU85">
        <v>0</v>
      </c>
      <c r="AV85" s="2">
        <v>0</v>
      </c>
      <c r="AW85" s="2">
        <v>0</v>
      </c>
      <c r="AX85" s="2">
        <v>0</v>
      </c>
      <c r="BA85" t="s">
        <v>425</v>
      </c>
    </row>
    <row r="86" spans="3:54" x14ac:dyDescent="0.25">
      <c r="C86" t="s">
        <v>39</v>
      </c>
      <c r="D86" t="s">
        <v>278</v>
      </c>
      <c r="E86" t="s">
        <v>426</v>
      </c>
      <c r="F86" t="s">
        <v>427</v>
      </c>
      <c r="G86" t="s">
        <v>334</v>
      </c>
      <c r="Q86" t="s">
        <v>335</v>
      </c>
      <c r="R86" s="1">
        <v>42309</v>
      </c>
      <c r="S86" s="1">
        <v>42309</v>
      </c>
      <c r="T86" t="s">
        <v>349</v>
      </c>
      <c r="U86" t="s">
        <v>116</v>
      </c>
      <c r="V86" t="s">
        <v>117</v>
      </c>
      <c r="W86" t="s">
        <v>118</v>
      </c>
      <c r="X86" t="s">
        <v>61</v>
      </c>
      <c r="Y86">
        <v>0</v>
      </c>
      <c r="Z86">
        <v>0</v>
      </c>
      <c r="AA86" t="s">
        <v>50</v>
      </c>
      <c r="AB86">
        <v>0</v>
      </c>
      <c r="AC86" t="s">
        <v>428</v>
      </c>
      <c r="AD86" t="s">
        <v>52</v>
      </c>
      <c r="AE86" t="s">
        <v>428</v>
      </c>
      <c r="AH86" t="s">
        <v>53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s="41">
        <f t="shared" si="2"/>
        <v>0</v>
      </c>
      <c r="AR86" s="7" t="e">
        <f t="shared" si="3"/>
        <v>#DIV/0!</v>
      </c>
      <c r="AS86" s="1">
        <v>42309</v>
      </c>
      <c r="AT86">
        <v>0</v>
      </c>
      <c r="AU86">
        <v>0</v>
      </c>
      <c r="AV86">
        <v>0</v>
      </c>
      <c r="AW86">
        <v>0</v>
      </c>
      <c r="AX86" s="2">
        <v>0</v>
      </c>
      <c r="BA86" t="s">
        <v>335</v>
      </c>
    </row>
    <row r="87" spans="3:54" x14ac:dyDescent="0.25">
      <c r="C87" t="s">
        <v>39</v>
      </c>
      <c r="D87" t="s">
        <v>278</v>
      </c>
      <c r="E87" t="s">
        <v>429</v>
      </c>
      <c r="F87" t="s">
        <v>430</v>
      </c>
      <c r="G87" t="s">
        <v>431</v>
      </c>
      <c r="Q87" t="s">
        <v>432</v>
      </c>
      <c r="R87" s="1">
        <v>42488</v>
      </c>
      <c r="S87" s="1">
        <v>42496</v>
      </c>
      <c r="T87" t="s">
        <v>109</v>
      </c>
      <c r="U87" t="s">
        <v>162</v>
      </c>
      <c r="V87" t="s">
        <v>283</v>
      </c>
      <c r="W87" t="s">
        <v>284</v>
      </c>
      <c r="X87" t="s">
        <v>49</v>
      </c>
      <c r="Y87">
        <v>180</v>
      </c>
      <c r="Z87">
        <v>0</v>
      </c>
      <c r="AA87" t="s">
        <v>50</v>
      </c>
      <c r="AB87">
        <v>0</v>
      </c>
      <c r="AC87" t="s">
        <v>51</v>
      </c>
      <c r="AD87" t="s">
        <v>52</v>
      </c>
      <c r="AE87" t="s">
        <v>62</v>
      </c>
      <c r="AH87" t="s">
        <v>53</v>
      </c>
      <c r="AI87">
        <v>0</v>
      </c>
      <c r="AJ87">
        <v>180</v>
      </c>
      <c r="AK87">
        <v>180</v>
      </c>
      <c r="AL87">
        <v>180</v>
      </c>
      <c r="AM87">
        <v>180</v>
      </c>
      <c r="AN87">
        <v>6963.8876470588239</v>
      </c>
      <c r="AO87">
        <v>6963.8876470588239</v>
      </c>
      <c r="AP87">
        <v>0</v>
      </c>
      <c r="AQ87" s="41">
        <f t="shared" si="2"/>
        <v>0</v>
      </c>
      <c r="AR87" s="7">
        <f t="shared" si="3"/>
        <v>0</v>
      </c>
      <c r="AS87" s="1">
        <v>42496</v>
      </c>
      <c r="AT87">
        <v>0</v>
      </c>
      <c r="AU87">
        <v>0</v>
      </c>
      <c r="AV87">
        <v>0</v>
      </c>
      <c r="AW87">
        <v>0</v>
      </c>
      <c r="AX87" s="1">
        <v>42496</v>
      </c>
      <c r="BA87" t="s">
        <v>432</v>
      </c>
    </row>
    <row r="88" spans="3:54" x14ac:dyDescent="0.25">
      <c r="C88" t="s">
        <v>39</v>
      </c>
      <c r="D88" t="s">
        <v>278</v>
      </c>
      <c r="E88" t="s">
        <v>433</v>
      </c>
      <c r="F88" t="s">
        <v>434</v>
      </c>
      <c r="G88" t="s">
        <v>435</v>
      </c>
      <c r="Q88" t="s">
        <v>436</v>
      </c>
      <c r="R88" s="1">
        <v>42493</v>
      </c>
      <c r="S88" s="1">
        <v>42500</v>
      </c>
      <c r="T88" t="s">
        <v>60</v>
      </c>
      <c r="U88" t="s">
        <v>419</v>
      </c>
      <c r="V88" t="s">
        <v>420</v>
      </c>
      <c r="W88" t="s">
        <v>421</v>
      </c>
      <c r="X88" t="s">
        <v>225</v>
      </c>
      <c r="Y88">
        <v>2980</v>
      </c>
      <c r="Z88">
        <v>0</v>
      </c>
      <c r="AA88" t="s">
        <v>50</v>
      </c>
      <c r="AB88">
        <v>0</v>
      </c>
      <c r="AC88" t="s">
        <v>51</v>
      </c>
      <c r="AD88" t="s">
        <v>170</v>
      </c>
      <c r="AE88" t="s">
        <v>53</v>
      </c>
      <c r="AH88" t="s">
        <v>53</v>
      </c>
      <c r="AI88">
        <v>0</v>
      </c>
      <c r="AJ88">
        <v>0</v>
      </c>
      <c r="AK88">
        <v>2980</v>
      </c>
      <c r="AL88">
        <v>2980</v>
      </c>
      <c r="AM88">
        <v>0</v>
      </c>
      <c r="AN88">
        <v>0</v>
      </c>
      <c r="AO88">
        <v>2163.8744117647061</v>
      </c>
      <c r="AP88">
        <v>2163.8744117647061</v>
      </c>
      <c r="AQ88" s="41">
        <f t="shared" si="2"/>
        <v>7.8452212466405892E-5</v>
      </c>
      <c r="AR88" s="7">
        <f t="shared" si="3"/>
        <v>1</v>
      </c>
      <c r="AS88" s="1">
        <v>42500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BA88" t="s">
        <v>436</v>
      </c>
    </row>
    <row r="89" spans="3:54" x14ac:dyDescent="0.25">
      <c r="C89" t="s">
        <v>39</v>
      </c>
      <c r="D89" t="s">
        <v>278</v>
      </c>
      <c r="E89" t="s">
        <v>437</v>
      </c>
      <c r="F89" t="s">
        <v>438</v>
      </c>
      <c r="G89" t="s">
        <v>439</v>
      </c>
      <c r="Q89" t="s">
        <v>440</v>
      </c>
      <c r="R89" s="1">
        <v>42015</v>
      </c>
      <c r="S89" s="1">
        <v>42015</v>
      </c>
      <c r="T89" t="s">
        <v>74</v>
      </c>
      <c r="U89" t="s">
        <v>86</v>
      </c>
      <c r="V89" t="s">
        <v>103</v>
      </c>
      <c r="W89" t="s">
        <v>104</v>
      </c>
      <c r="X89" t="s">
        <v>61</v>
      </c>
      <c r="Y89">
        <v>3437650</v>
      </c>
      <c r="Z89">
        <v>0</v>
      </c>
      <c r="AA89" t="s">
        <v>50</v>
      </c>
      <c r="AB89">
        <v>0</v>
      </c>
      <c r="AC89" t="s">
        <v>51</v>
      </c>
      <c r="AD89" t="s">
        <v>52</v>
      </c>
      <c r="AE89" t="s">
        <v>53</v>
      </c>
      <c r="AH89" t="s">
        <v>53</v>
      </c>
      <c r="AI89">
        <v>0</v>
      </c>
      <c r="AJ89">
        <v>3437650</v>
      </c>
      <c r="AK89">
        <v>3437650</v>
      </c>
      <c r="AL89">
        <v>3437650</v>
      </c>
      <c r="AM89">
        <v>3437650</v>
      </c>
      <c r="AN89">
        <v>5055.3676470588234</v>
      </c>
      <c r="AO89">
        <v>5055.3676470588234</v>
      </c>
      <c r="AP89">
        <v>0</v>
      </c>
      <c r="AQ89" s="41">
        <f t="shared" si="2"/>
        <v>0</v>
      </c>
      <c r="AR89" s="7">
        <f t="shared" si="3"/>
        <v>0</v>
      </c>
      <c r="AS89" s="1">
        <v>42015</v>
      </c>
      <c r="AT89">
        <v>0</v>
      </c>
      <c r="AU89">
        <v>0</v>
      </c>
      <c r="AV89" s="2">
        <v>0</v>
      </c>
      <c r="AW89" s="2">
        <v>0</v>
      </c>
      <c r="AX89" s="1">
        <v>42309</v>
      </c>
      <c r="BA89" t="s">
        <v>440</v>
      </c>
    </row>
    <row r="90" spans="3:54" x14ac:dyDescent="0.25">
      <c r="C90" t="s">
        <v>39</v>
      </c>
      <c r="D90" t="s">
        <v>278</v>
      </c>
      <c r="E90" t="s">
        <v>441</v>
      </c>
      <c r="F90" t="s">
        <v>442</v>
      </c>
      <c r="G90" t="s">
        <v>443</v>
      </c>
      <c r="Q90" t="s">
        <v>444</v>
      </c>
      <c r="R90" s="1">
        <v>42309</v>
      </c>
      <c r="S90" s="1">
        <v>42309</v>
      </c>
      <c r="T90" t="s">
        <v>349</v>
      </c>
      <c r="U90" t="s">
        <v>116</v>
      </c>
      <c r="V90" t="s">
        <v>117</v>
      </c>
      <c r="W90" t="s">
        <v>118</v>
      </c>
      <c r="X90" t="s">
        <v>428</v>
      </c>
      <c r="Y90">
        <v>0</v>
      </c>
      <c r="Z90">
        <v>0</v>
      </c>
      <c r="AA90" t="s">
        <v>50</v>
      </c>
      <c r="AB90">
        <v>0</v>
      </c>
      <c r="AC90" t="s">
        <v>51</v>
      </c>
      <c r="AD90" t="s">
        <v>52</v>
      </c>
      <c r="AE90" t="s">
        <v>53</v>
      </c>
      <c r="AH90" t="s">
        <v>53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 s="41">
        <f t="shared" si="2"/>
        <v>0</v>
      </c>
      <c r="AR90" s="7" t="e">
        <f t="shared" si="3"/>
        <v>#DIV/0!</v>
      </c>
      <c r="AS90" s="1">
        <v>42309</v>
      </c>
      <c r="AT90">
        <v>0</v>
      </c>
      <c r="AU90">
        <v>0</v>
      </c>
      <c r="AV90">
        <v>0</v>
      </c>
      <c r="AW90">
        <v>0</v>
      </c>
      <c r="AX90" s="2">
        <v>0</v>
      </c>
      <c r="BA90" t="s">
        <v>444</v>
      </c>
    </row>
    <row r="91" spans="3:54" x14ac:dyDescent="0.25">
      <c r="C91" t="s">
        <v>39</v>
      </c>
      <c r="D91" t="s">
        <v>278</v>
      </c>
      <c r="E91" t="s">
        <v>445</v>
      </c>
      <c r="F91" s="2" t="s">
        <v>446</v>
      </c>
      <c r="G91" t="s">
        <v>424</v>
      </c>
      <c r="H91" s="35" t="s">
        <v>958</v>
      </c>
      <c r="I91" s="35" t="s">
        <v>118</v>
      </c>
      <c r="J91" s="35" t="s">
        <v>991</v>
      </c>
      <c r="L91" s="21" t="s">
        <v>970</v>
      </c>
      <c r="Q91" t="s">
        <v>425</v>
      </c>
      <c r="R91" s="1">
        <v>42508</v>
      </c>
      <c r="S91" s="1">
        <v>42735</v>
      </c>
      <c r="T91" s="2" t="s">
        <v>45</v>
      </c>
      <c r="U91" t="s">
        <v>46</v>
      </c>
      <c r="V91" t="s">
        <v>47</v>
      </c>
      <c r="W91" t="s">
        <v>48</v>
      </c>
      <c r="X91" t="s">
        <v>61</v>
      </c>
      <c r="Y91">
        <v>2700000</v>
      </c>
      <c r="Z91">
        <v>0</v>
      </c>
      <c r="AA91" t="s">
        <v>50</v>
      </c>
      <c r="AB91">
        <v>0</v>
      </c>
      <c r="AC91" t="s">
        <v>51</v>
      </c>
      <c r="AD91" t="s">
        <v>52</v>
      </c>
      <c r="AE91" t="s">
        <v>943</v>
      </c>
      <c r="AF91" s="5" t="s">
        <v>53</v>
      </c>
      <c r="AG91" s="2" t="s">
        <v>53</v>
      </c>
      <c r="AH91" t="s">
        <v>53</v>
      </c>
      <c r="AI91">
        <v>5022000</v>
      </c>
      <c r="AJ91">
        <v>2791457</v>
      </c>
      <c r="AK91">
        <v>7722000</v>
      </c>
      <c r="AL91">
        <v>7722000</v>
      </c>
      <c r="AM91">
        <v>2791457</v>
      </c>
      <c r="AN91">
        <v>4105.0838235294113</v>
      </c>
      <c r="AO91">
        <v>11355.88235294118</v>
      </c>
      <c r="AP91" s="38">
        <v>7250.7985294117643</v>
      </c>
      <c r="AQ91" s="41">
        <f t="shared" si="2"/>
        <v>2.6288086946626798E-4</v>
      </c>
      <c r="AR91" s="7">
        <f t="shared" si="3"/>
        <v>0.6385059570059568</v>
      </c>
      <c r="AS91" s="1">
        <v>43100</v>
      </c>
      <c r="AT91" s="1">
        <v>42837</v>
      </c>
      <c r="AU91" s="1">
        <v>42838</v>
      </c>
      <c r="AV91" s="1">
        <v>42769</v>
      </c>
      <c r="AW91" s="1">
        <v>42788</v>
      </c>
      <c r="AX91" s="1">
        <v>42766</v>
      </c>
      <c r="BA91" t="s">
        <v>425</v>
      </c>
    </row>
    <row r="92" spans="3:54" x14ac:dyDescent="0.25">
      <c r="C92" t="s">
        <v>39</v>
      </c>
      <c r="D92" t="s">
        <v>278</v>
      </c>
      <c r="E92" s="2" t="s">
        <v>447</v>
      </c>
      <c r="F92" s="2" t="s">
        <v>448</v>
      </c>
      <c r="G92" t="s">
        <v>449</v>
      </c>
      <c r="Q92" t="s">
        <v>450</v>
      </c>
      <c r="R92" s="1">
        <v>42309</v>
      </c>
      <c r="S92" s="1">
        <v>42309</v>
      </c>
      <c r="T92" s="2" t="s">
        <v>109</v>
      </c>
      <c r="U92" t="s">
        <v>46</v>
      </c>
      <c r="V92" t="s">
        <v>47</v>
      </c>
      <c r="W92" t="s">
        <v>48</v>
      </c>
      <c r="X92" t="s">
        <v>61</v>
      </c>
      <c r="Y92">
        <v>4280000</v>
      </c>
      <c r="Z92">
        <v>0</v>
      </c>
      <c r="AA92" t="s">
        <v>50</v>
      </c>
      <c r="AB92">
        <v>0</v>
      </c>
      <c r="AC92" t="s">
        <v>51</v>
      </c>
      <c r="AD92" t="s">
        <v>52</v>
      </c>
      <c r="AE92" t="s">
        <v>53</v>
      </c>
      <c r="AH92" t="s">
        <v>53</v>
      </c>
      <c r="AI92">
        <v>0</v>
      </c>
      <c r="AJ92">
        <v>4280000</v>
      </c>
      <c r="AK92">
        <v>4280000</v>
      </c>
      <c r="AL92">
        <v>4280000</v>
      </c>
      <c r="AM92">
        <v>4280000</v>
      </c>
      <c r="AN92">
        <v>6294.1176470588234</v>
      </c>
      <c r="AO92">
        <v>6294.1176470588234</v>
      </c>
      <c r="AP92" s="2">
        <v>0</v>
      </c>
      <c r="AQ92" s="41">
        <f t="shared" si="2"/>
        <v>0</v>
      </c>
      <c r="AR92" s="7">
        <f t="shared" si="3"/>
        <v>0</v>
      </c>
      <c r="AS92" s="1">
        <v>42309</v>
      </c>
      <c r="AT92">
        <v>0</v>
      </c>
      <c r="AU92">
        <v>0</v>
      </c>
      <c r="AV92" s="2">
        <v>0</v>
      </c>
      <c r="AW92">
        <v>0</v>
      </c>
      <c r="AX92" s="1">
        <v>42309</v>
      </c>
      <c r="AY92" s="2"/>
      <c r="AZ92" s="2"/>
      <c r="BA92" t="s">
        <v>450</v>
      </c>
    </row>
    <row r="93" spans="3:54" x14ac:dyDescent="0.25">
      <c r="C93" t="s">
        <v>39</v>
      </c>
      <c r="D93" t="s">
        <v>278</v>
      </c>
      <c r="E93" t="s">
        <v>451</v>
      </c>
      <c r="F93" t="s">
        <v>452</v>
      </c>
      <c r="G93" t="s">
        <v>453</v>
      </c>
      <c r="Q93" t="s">
        <v>454</v>
      </c>
      <c r="R93" s="1">
        <v>42514</v>
      </c>
      <c r="S93" s="1">
        <v>42514</v>
      </c>
      <c r="T93" t="s">
        <v>74</v>
      </c>
      <c r="U93" t="s">
        <v>46</v>
      </c>
      <c r="V93" t="s">
        <v>47</v>
      </c>
      <c r="W93" t="s">
        <v>48</v>
      </c>
      <c r="X93" t="s">
        <v>61</v>
      </c>
      <c r="Y93">
        <v>2290000</v>
      </c>
      <c r="Z93">
        <v>0</v>
      </c>
      <c r="AA93" t="s">
        <v>50</v>
      </c>
      <c r="AB93">
        <v>0</v>
      </c>
      <c r="AC93" t="s">
        <v>51</v>
      </c>
      <c r="AD93" t="s">
        <v>52</v>
      </c>
      <c r="AE93" t="s">
        <v>53</v>
      </c>
      <c r="AH93" t="s">
        <v>53</v>
      </c>
      <c r="AI93">
        <v>1080000</v>
      </c>
      <c r="AJ93">
        <v>2290000</v>
      </c>
      <c r="AK93">
        <v>3370000</v>
      </c>
      <c r="AL93">
        <v>3370000</v>
      </c>
      <c r="AM93">
        <v>2290000</v>
      </c>
      <c r="AN93">
        <v>3367.6470588235288</v>
      </c>
      <c r="AO93">
        <v>4955.8823529411766</v>
      </c>
      <c r="AP93">
        <v>1588.2352941176471</v>
      </c>
      <c r="AQ93" s="41">
        <f t="shared" si="2"/>
        <v>5.758216468725036E-5</v>
      </c>
      <c r="AR93" s="7">
        <f t="shared" si="3"/>
        <v>0.32047477744807124</v>
      </c>
      <c r="AS93" s="1">
        <v>42514</v>
      </c>
      <c r="AT93" s="1">
        <v>42675</v>
      </c>
      <c r="AU93" s="1">
        <v>42681</v>
      </c>
      <c r="AV93" s="2">
        <v>0</v>
      </c>
      <c r="AW93" s="2">
        <v>0</v>
      </c>
      <c r="AX93" s="2">
        <v>0</v>
      </c>
      <c r="BA93" t="s">
        <v>454</v>
      </c>
    </row>
    <row r="94" spans="3:54" x14ac:dyDescent="0.25">
      <c r="C94" t="s">
        <v>39</v>
      </c>
      <c r="D94" t="s">
        <v>278</v>
      </c>
      <c r="E94" t="s">
        <v>455</v>
      </c>
      <c r="F94" s="3" t="s">
        <v>456</v>
      </c>
      <c r="G94" t="s">
        <v>457</v>
      </c>
      <c r="Q94" t="s">
        <v>458</v>
      </c>
      <c r="R94" s="1">
        <v>42416</v>
      </c>
      <c r="S94" s="1">
        <v>42705</v>
      </c>
      <c r="T94" s="3">
        <v>12</v>
      </c>
      <c r="U94" t="s">
        <v>162</v>
      </c>
      <c r="V94" t="s">
        <v>183</v>
      </c>
      <c r="W94" t="s">
        <v>184</v>
      </c>
      <c r="X94" t="s">
        <v>61</v>
      </c>
      <c r="Y94">
        <v>10260000</v>
      </c>
      <c r="Z94">
        <v>0</v>
      </c>
      <c r="AA94" t="s">
        <v>50</v>
      </c>
      <c r="AB94">
        <v>0</v>
      </c>
      <c r="AC94" t="s">
        <v>51</v>
      </c>
      <c r="AD94" t="s">
        <v>19</v>
      </c>
      <c r="AE94" t="s">
        <v>62</v>
      </c>
      <c r="AH94" t="s">
        <v>53</v>
      </c>
      <c r="AI94">
        <v>1770000</v>
      </c>
      <c r="AJ94">
        <v>12030000</v>
      </c>
      <c r="AK94">
        <v>12030000</v>
      </c>
      <c r="AL94">
        <v>12030000</v>
      </c>
      <c r="AM94">
        <v>12030000</v>
      </c>
      <c r="AN94">
        <v>17691.176470588231</v>
      </c>
      <c r="AO94">
        <v>17691.176470588231</v>
      </c>
      <c r="AP94">
        <v>0</v>
      </c>
      <c r="AQ94" s="41">
        <f t="shared" si="2"/>
        <v>0</v>
      </c>
      <c r="AR94" s="7">
        <f t="shared" si="3"/>
        <v>0</v>
      </c>
      <c r="AS94" s="4">
        <v>42735</v>
      </c>
      <c r="AT94" s="1">
        <v>42623</v>
      </c>
      <c r="AU94" s="1">
        <v>42633</v>
      </c>
      <c r="AV94" s="1">
        <v>42727</v>
      </c>
      <c r="AW94" s="1">
        <v>42727</v>
      </c>
      <c r="AX94" s="1">
        <v>42704</v>
      </c>
      <c r="AY94" s="2"/>
      <c r="AZ94" s="2"/>
      <c r="BA94" t="s">
        <v>458</v>
      </c>
      <c r="BB94" t="s">
        <v>459</v>
      </c>
    </row>
    <row r="95" spans="3:54" x14ac:dyDescent="0.25">
      <c r="C95" t="s">
        <v>39</v>
      </c>
      <c r="D95" t="s">
        <v>278</v>
      </c>
      <c r="E95" t="s">
        <v>460</v>
      </c>
      <c r="F95" t="s">
        <v>427</v>
      </c>
      <c r="G95" t="s">
        <v>461</v>
      </c>
      <c r="Q95" t="s">
        <v>462</v>
      </c>
      <c r="R95" s="1">
        <v>42309</v>
      </c>
      <c r="S95" s="1">
        <v>42309</v>
      </c>
      <c r="T95" t="s">
        <v>349</v>
      </c>
      <c r="U95" t="s">
        <v>116</v>
      </c>
      <c r="V95" t="s">
        <v>117</v>
      </c>
      <c r="W95" t="s">
        <v>118</v>
      </c>
      <c r="X95" t="s">
        <v>428</v>
      </c>
      <c r="Y95">
        <v>0</v>
      </c>
      <c r="Z95">
        <v>0</v>
      </c>
      <c r="AA95" t="s">
        <v>50</v>
      </c>
      <c r="AB95">
        <v>0</v>
      </c>
      <c r="AC95" t="s">
        <v>51</v>
      </c>
      <c r="AD95" t="s">
        <v>52</v>
      </c>
      <c r="AE95" t="s">
        <v>53</v>
      </c>
      <c r="AH95" t="s">
        <v>53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s="41">
        <f t="shared" si="2"/>
        <v>0</v>
      </c>
      <c r="AR95" s="7" t="e">
        <f t="shared" si="3"/>
        <v>#DIV/0!</v>
      </c>
      <c r="AS95" s="1">
        <v>42309</v>
      </c>
      <c r="AT95">
        <v>0</v>
      </c>
      <c r="AU95">
        <v>0</v>
      </c>
      <c r="AV95">
        <v>0</v>
      </c>
      <c r="AW95">
        <v>0</v>
      </c>
      <c r="AX95" s="2">
        <v>0</v>
      </c>
      <c r="BA95" t="s">
        <v>462</v>
      </c>
    </row>
    <row r="96" spans="3:54" x14ac:dyDescent="0.25">
      <c r="C96" t="s">
        <v>39</v>
      </c>
      <c r="D96" t="s">
        <v>278</v>
      </c>
      <c r="E96" s="2" t="s">
        <v>463</v>
      </c>
      <c r="F96" s="3" t="s">
        <v>464</v>
      </c>
      <c r="G96" t="s">
        <v>465</v>
      </c>
      <c r="Q96" t="s">
        <v>466</v>
      </c>
      <c r="R96" s="1">
        <v>42527</v>
      </c>
      <c r="S96" s="1">
        <v>42649</v>
      </c>
      <c r="T96" s="3">
        <v>12</v>
      </c>
      <c r="U96" t="s">
        <v>162</v>
      </c>
      <c r="V96" t="s">
        <v>183</v>
      </c>
      <c r="W96" t="s">
        <v>184</v>
      </c>
      <c r="X96" t="s">
        <v>61</v>
      </c>
      <c r="Y96">
        <v>2493752</v>
      </c>
      <c r="Z96">
        <v>0</v>
      </c>
      <c r="AA96" t="s">
        <v>50</v>
      </c>
      <c r="AB96">
        <v>0</v>
      </c>
      <c r="AC96" t="s">
        <v>51</v>
      </c>
      <c r="AD96" t="s">
        <v>52</v>
      </c>
      <c r="AE96" t="s">
        <v>62</v>
      </c>
      <c r="AH96" t="s">
        <v>53</v>
      </c>
      <c r="AI96">
        <v>3696000</v>
      </c>
      <c r="AJ96">
        <v>6135751</v>
      </c>
      <c r="AK96">
        <v>6189752</v>
      </c>
      <c r="AL96">
        <v>6189752</v>
      </c>
      <c r="AM96">
        <v>6135751</v>
      </c>
      <c r="AN96">
        <v>9023.1632352941178</v>
      </c>
      <c r="AO96">
        <v>9102.5764705882357</v>
      </c>
      <c r="AP96" s="2">
        <v>79.413235294117641</v>
      </c>
      <c r="AQ96" s="41">
        <f t="shared" si="2"/>
        <v>2.8791615511816728E-6</v>
      </c>
      <c r="AR96" s="7">
        <f t="shared" si="3"/>
        <v>8.7242590656297688E-3</v>
      </c>
      <c r="AS96" s="1">
        <v>42809</v>
      </c>
      <c r="AT96" s="1">
        <v>42638</v>
      </c>
      <c r="AU96" s="4">
        <v>42811</v>
      </c>
      <c r="AV96" s="1">
        <v>42804</v>
      </c>
      <c r="AW96" s="1">
        <v>42811</v>
      </c>
      <c r="AX96" s="1">
        <v>42809</v>
      </c>
      <c r="AY96" s="2"/>
      <c r="AZ96" s="2"/>
      <c r="BA96" t="s">
        <v>466</v>
      </c>
    </row>
    <row r="97" spans="2:54" x14ac:dyDescent="0.25">
      <c r="C97" t="s">
        <v>39</v>
      </c>
      <c r="D97" t="s">
        <v>278</v>
      </c>
      <c r="E97" t="s">
        <v>467</v>
      </c>
      <c r="F97" t="s">
        <v>468</v>
      </c>
      <c r="G97" t="s">
        <v>469</v>
      </c>
      <c r="Q97" t="s">
        <v>470</v>
      </c>
      <c r="R97" s="1">
        <v>42515</v>
      </c>
      <c r="S97" s="1">
        <v>42516</v>
      </c>
      <c r="T97" t="s">
        <v>109</v>
      </c>
      <c r="U97" t="s">
        <v>162</v>
      </c>
      <c r="V97" t="s">
        <v>210</v>
      </c>
      <c r="W97" t="s">
        <v>211</v>
      </c>
      <c r="X97" t="s">
        <v>169</v>
      </c>
      <c r="Y97">
        <v>25674</v>
      </c>
      <c r="Z97">
        <v>0</v>
      </c>
      <c r="AA97" t="s">
        <v>50</v>
      </c>
      <c r="AB97">
        <v>0</v>
      </c>
      <c r="AC97" t="s">
        <v>51</v>
      </c>
      <c r="AD97" t="s">
        <v>52</v>
      </c>
      <c r="AE97" t="s">
        <v>62</v>
      </c>
      <c r="AH97" t="s">
        <v>53</v>
      </c>
      <c r="AI97">
        <v>0</v>
      </c>
      <c r="AJ97">
        <v>21402</v>
      </c>
      <c r="AK97">
        <v>25674</v>
      </c>
      <c r="AL97">
        <v>25674</v>
      </c>
      <c r="AM97">
        <v>21402</v>
      </c>
      <c r="AN97">
        <v>21402</v>
      </c>
      <c r="AO97">
        <v>25674</v>
      </c>
      <c r="AP97">
        <v>4272</v>
      </c>
      <c r="AQ97" s="41">
        <f t="shared" si="2"/>
        <v>1.5488322697210629E-4</v>
      </c>
      <c r="AR97" s="7">
        <f t="shared" si="3"/>
        <v>0.16639401729376022</v>
      </c>
      <c r="AS97" s="1">
        <v>42516</v>
      </c>
      <c r="AT97">
        <v>0</v>
      </c>
      <c r="AU97">
        <v>0</v>
      </c>
      <c r="AV97" s="1">
        <v>42552</v>
      </c>
      <c r="AW97" s="1">
        <v>42552</v>
      </c>
      <c r="AX97" s="1">
        <v>42516</v>
      </c>
      <c r="BA97" t="s">
        <v>470</v>
      </c>
    </row>
    <row r="98" spans="2:54" x14ac:dyDescent="0.25">
      <c r="B98" s="12"/>
      <c r="C98" t="s">
        <v>39</v>
      </c>
      <c r="D98" t="s">
        <v>278</v>
      </c>
      <c r="E98" t="s">
        <v>471</v>
      </c>
      <c r="F98" s="12" t="s">
        <v>472</v>
      </c>
      <c r="G98" s="12" t="s">
        <v>473</v>
      </c>
      <c r="H98" s="37"/>
      <c r="I98" s="37"/>
      <c r="J98" s="37"/>
      <c r="K98" s="12"/>
      <c r="L98" s="12"/>
      <c r="M98" s="12"/>
      <c r="N98" s="12"/>
      <c r="O98" s="12"/>
      <c r="P98" s="12"/>
      <c r="Q98" t="s">
        <v>474</v>
      </c>
      <c r="R98" s="1">
        <v>42309</v>
      </c>
      <c r="S98" s="1">
        <v>42309</v>
      </c>
      <c r="T98" t="s">
        <v>74</v>
      </c>
      <c r="U98" t="s">
        <v>86</v>
      </c>
      <c r="V98" t="s">
        <v>103</v>
      </c>
      <c r="W98" t="s">
        <v>104</v>
      </c>
      <c r="X98" t="s">
        <v>428</v>
      </c>
      <c r="Y98">
        <v>0</v>
      </c>
      <c r="Z98">
        <v>0</v>
      </c>
      <c r="AA98" t="s">
        <v>50</v>
      </c>
      <c r="AB98">
        <v>0</v>
      </c>
      <c r="AC98" t="s">
        <v>51</v>
      </c>
      <c r="AD98" t="s">
        <v>52</v>
      </c>
      <c r="AE98" t="s">
        <v>53</v>
      </c>
      <c r="AH98" t="s">
        <v>53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s="12">
        <v>0</v>
      </c>
      <c r="AP98">
        <v>0</v>
      </c>
      <c r="AQ98" s="41">
        <f t="shared" si="2"/>
        <v>0</v>
      </c>
      <c r="AR98" s="7" t="e">
        <f t="shared" si="3"/>
        <v>#DIV/0!</v>
      </c>
      <c r="AS98" s="1">
        <v>42309</v>
      </c>
      <c r="AT98">
        <v>0</v>
      </c>
      <c r="AU98">
        <v>0</v>
      </c>
      <c r="AV98">
        <v>0</v>
      </c>
      <c r="AW98">
        <v>0</v>
      </c>
      <c r="AX98">
        <v>0</v>
      </c>
      <c r="BA98" t="s">
        <v>474</v>
      </c>
    </row>
    <row r="99" spans="2:54" x14ac:dyDescent="0.25">
      <c r="C99" t="s">
        <v>39</v>
      </c>
      <c r="D99" t="s">
        <v>278</v>
      </c>
      <c r="E99" t="s">
        <v>475</v>
      </c>
      <c r="F99" s="3" t="s">
        <v>476</v>
      </c>
      <c r="G99" t="s">
        <v>477</v>
      </c>
      <c r="Q99" t="s">
        <v>478</v>
      </c>
      <c r="R99" s="1">
        <v>42309</v>
      </c>
      <c r="S99" s="1">
        <v>42309</v>
      </c>
      <c r="T99" s="2" t="s">
        <v>244</v>
      </c>
      <c r="U99" t="s">
        <v>75</v>
      </c>
      <c r="V99" t="s">
        <v>123</v>
      </c>
      <c r="W99" t="s">
        <v>124</v>
      </c>
      <c r="X99" t="s">
        <v>428</v>
      </c>
      <c r="Y99">
        <v>0</v>
      </c>
      <c r="Z99">
        <v>0</v>
      </c>
      <c r="AA99" t="s">
        <v>50</v>
      </c>
      <c r="AB99">
        <v>0</v>
      </c>
      <c r="AC99" t="s">
        <v>51</v>
      </c>
      <c r="AD99" t="s">
        <v>52</v>
      </c>
      <c r="AE99" t="s">
        <v>53</v>
      </c>
      <c r="AF99" s="2"/>
      <c r="AH99" t="s">
        <v>53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s="41">
        <f t="shared" si="2"/>
        <v>0</v>
      </c>
      <c r="AR99" s="7" t="e">
        <f t="shared" si="3"/>
        <v>#DIV/0!</v>
      </c>
      <c r="AS99" s="4">
        <v>42309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/>
      <c r="BA99" t="s">
        <v>478</v>
      </c>
    </row>
    <row r="100" spans="2:54" x14ac:dyDescent="0.25">
      <c r="C100" t="s">
        <v>39</v>
      </c>
      <c r="D100" t="s">
        <v>278</v>
      </c>
      <c r="E100" t="s">
        <v>479</v>
      </c>
      <c r="F100" s="3" t="s">
        <v>480</v>
      </c>
      <c r="G100" t="s">
        <v>453</v>
      </c>
      <c r="Q100" t="s">
        <v>454</v>
      </c>
      <c r="R100" s="1">
        <v>42309</v>
      </c>
      <c r="S100" s="1">
        <v>42309</v>
      </c>
      <c r="T100" s="23">
        <v>15</v>
      </c>
      <c r="U100" t="s">
        <v>46</v>
      </c>
      <c r="V100" t="s">
        <v>47</v>
      </c>
      <c r="W100" t="s">
        <v>48</v>
      </c>
      <c r="X100" t="s">
        <v>61</v>
      </c>
      <c r="Y100">
        <v>4550000</v>
      </c>
      <c r="Z100">
        <v>0</v>
      </c>
      <c r="AA100" t="s">
        <v>50</v>
      </c>
      <c r="AB100">
        <v>0</v>
      </c>
      <c r="AC100" t="s">
        <v>51</v>
      </c>
      <c r="AD100" t="s">
        <v>52</v>
      </c>
      <c r="AE100" t="s">
        <v>943</v>
      </c>
      <c r="AF100" t="s">
        <v>53</v>
      </c>
      <c r="AG100" s="2" t="s">
        <v>53</v>
      </c>
      <c r="AH100" t="s">
        <v>53</v>
      </c>
      <c r="AI100">
        <v>0</v>
      </c>
      <c r="AJ100">
        <v>0</v>
      </c>
      <c r="AK100">
        <v>4550000</v>
      </c>
      <c r="AL100">
        <v>4550000</v>
      </c>
      <c r="AM100">
        <v>0</v>
      </c>
      <c r="AN100">
        <v>0</v>
      </c>
      <c r="AO100">
        <v>6691.1764705882351</v>
      </c>
      <c r="AP100" s="25">
        <v>6691.1764705882351</v>
      </c>
      <c r="AQ100" s="41">
        <f t="shared" si="2"/>
        <v>2.4259152715461955E-4</v>
      </c>
      <c r="AR100" s="7">
        <f t="shared" si="3"/>
        <v>1</v>
      </c>
      <c r="AS100" s="4">
        <v>42309</v>
      </c>
      <c r="AT100">
        <v>0</v>
      </c>
      <c r="AU100">
        <v>0</v>
      </c>
      <c r="AV100" s="2">
        <v>0</v>
      </c>
      <c r="AW100" s="2">
        <v>0</v>
      </c>
      <c r="AX100" s="2">
        <v>0</v>
      </c>
      <c r="AY100" s="2"/>
      <c r="AZ100" s="2"/>
      <c r="BA100" t="s">
        <v>454</v>
      </c>
    </row>
    <row r="101" spans="2:54" x14ac:dyDescent="0.25">
      <c r="C101" t="s">
        <v>39</v>
      </c>
      <c r="D101" t="s">
        <v>278</v>
      </c>
      <c r="E101" t="s">
        <v>481</v>
      </c>
      <c r="F101" s="3" t="s">
        <v>476</v>
      </c>
      <c r="G101" t="s">
        <v>482</v>
      </c>
      <c r="Q101" t="s">
        <v>483</v>
      </c>
      <c r="R101" s="1">
        <v>42309</v>
      </c>
      <c r="S101" s="1">
        <v>42309</v>
      </c>
      <c r="T101" s="2" t="s">
        <v>244</v>
      </c>
      <c r="U101" t="s">
        <v>75</v>
      </c>
      <c r="V101" t="s">
        <v>123</v>
      </c>
      <c r="W101" t="s">
        <v>124</v>
      </c>
      <c r="X101" t="s">
        <v>428</v>
      </c>
      <c r="Y101">
        <v>0</v>
      </c>
      <c r="Z101">
        <v>0</v>
      </c>
      <c r="AA101" t="s">
        <v>50</v>
      </c>
      <c r="AB101">
        <v>0</v>
      </c>
      <c r="AC101" t="s">
        <v>51</v>
      </c>
      <c r="AD101" t="s">
        <v>52</v>
      </c>
      <c r="AE101" t="s">
        <v>53</v>
      </c>
      <c r="AH101" t="s">
        <v>53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s="41">
        <f t="shared" si="2"/>
        <v>0</v>
      </c>
      <c r="AR101" s="7" t="e">
        <f t="shared" si="3"/>
        <v>#DIV/0!</v>
      </c>
      <c r="AS101" s="4">
        <v>42309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BA101" t="s">
        <v>483</v>
      </c>
    </row>
    <row r="102" spans="2:54" x14ac:dyDescent="0.25">
      <c r="C102" t="s">
        <v>39</v>
      </c>
      <c r="D102" t="s">
        <v>278</v>
      </c>
      <c r="E102" t="s">
        <v>484</v>
      </c>
      <c r="F102" s="2" t="s">
        <v>427</v>
      </c>
      <c r="G102" t="s">
        <v>334</v>
      </c>
      <c r="Q102" t="s">
        <v>335</v>
      </c>
      <c r="R102" s="1">
        <v>42309</v>
      </c>
      <c r="S102" s="1">
        <v>42309</v>
      </c>
      <c r="T102" s="2" t="s">
        <v>349</v>
      </c>
      <c r="U102" t="s">
        <v>116</v>
      </c>
      <c r="V102" t="s">
        <v>117</v>
      </c>
      <c r="W102" t="s">
        <v>118</v>
      </c>
      <c r="X102" t="s">
        <v>428</v>
      </c>
      <c r="Y102">
        <v>0</v>
      </c>
      <c r="Z102">
        <v>0</v>
      </c>
      <c r="AA102" t="s">
        <v>50</v>
      </c>
      <c r="AB102">
        <v>0</v>
      </c>
      <c r="AC102" t="s">
        <v>428</v>
      </c>
      <c r="AD102" t="s">
        <v>52</v>
      </c>
      <c r="AE102" t="s">
        <v>53</v>
      </c>
      <c r="AH102" t="s">
        <v>53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 s="41">
        <f t="shared" si="2"/>
        <v>0</v>
      </c>
      <c r="AR102" s="7" t="e">
        <f t="shared" si="3"/>
        <v>#DIV/0!</v>
      </c>
      <c r="AS102" s="1">
        <v>42309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BA102" t="s">
        <v>335</v>
      </c>
    </row>
    <row r="103" spans="2:54" x14ac:dyDescent="0.25">
      <c r="C103" t="s">
        <v>39</v>
      </c>
      <c r="D103" t="s">
        <v>278</v>
      </c>
      <c r="E103" t="s">
        <v>485</v>
      </c>
      <c r="F103" t="s">
        <v>486</v>
      </c>
      <c r="G103" t="s">
        <v>487</v>
      </c>
      <c r="Q103" t="s">
        <v>488</v>
      </c>
      <c r="R103" s="1">
        <v>42531</v>
      </c>
      <c r="S103" s="1">
        <v>42531</v>
      </c>
      <c r="T103" t="s">
        <v>74</v>
      </c>
      <c r="U103" t="s">
        <v>46</v>
      </c>
      <c r="V103" t="s">
        <v>47</v>
      </c>
      <c r="W103" t="s">
        <v>48</v>
      </c>
      <c r="X103" t="s">
        <v>61</v>
      </c>
      <c r="Y103">
        <v>1350000</v>
      </c>
      <c r="Z103">
        <v>0</v>
      </c>
      <c r="AA103" t="s">
        <v>50</v>
      </c>
      <c r="AB103">
        <v>0</v>
      </c>
      <c r="AC103" t="s">
        <v>51</v>
      </c>
      <c r="AD103" t="s">
        <v>52</v>
      </c>
      <c r="AE103" t="s">
        <v>53</v>
      </c>
      <c r="AH103" t="s">
        <v>53</v>
      </c>
      <c r="AI103">
        <v>0</v>
      </c>
      <c r="AJ103">
        <v>1350000</v>
      </c>
      <c r="AK103">
        <v>1350000</v>
      </c>
      <c r="AL103">
        <v>1350000</v>
      </c>
      <c r="AM103">
        <v>1350000</v>
      </c>
      <c r="AN103">
        <v>1985.294117647059</v>
      </c>
      <c r="AO103">
        <v>1985.294117647059</v>
      </c>
      <c r="AP103">
        <v>0</v>
      </c>
      <c r="AQ103" s="41">
        <f t="shared" si="2"/>
        <v>0</v>
      </c>
      <c r="AR103" s="7">
        <f t="shared" si="3"/>
        <v>0</v>
      </c>
      <c r="AS103" s="1">
        <v>42531</v>
      </c>
      <c r="AT103" s="2">
        <v>0</v>
      </c>
      <c r="AU103" s="2">
        <v>0</v>
      </c>
      <c r="AV103" s="2">
        <v>0</v>
      </c>
      <c r="AW103" s="2">
        <v>0</v>
      </c>
      <c r="AX103" s="1">
        <v>42531</v>
      </c>
      <c r="BA103" t="s">
        <v>488</v>
      </c>
    </row>
    <row r="104" spans="2:54" x14ac:dyDescent="0.25">
      <c r="C104" t="s">
        <v>39</v>
      </c>
      <c r="D104" t="s">
        <v>278</v>
      </c>
      <c r="E104" t="s">
        <v>489</v>
      </c>
      <c r="F104" s="2" t="s">
        <v>490</v>
      </c>
      <c r="G104" t="s">
        <v>142</v>
      </c>
      <c r="Q104" t="s">
        <v>143</v>
      </c>
      <c r="R104" s="1">
        <v>42534</v>
      </c>
      <c r="S104" s="1">
        <v>42534</v>
      </c>
      <c r="T104" s="2" t="s">
        <v>60</v>
      </c>
      <c r="U104" t="s">
        <v>46</v>
      </c>
      <c r="V104" t="s">
        <v>363</v>
      </c>
      <c r="W104" t="s">
        <v>364</v>
      </c>
      <c r="X104" t="s">
        <v>61</v>
      </c>
      <c r="Y104">
        <v>1551714</v>
      </c>
      <c r="Z104">
        <v>0</v>
      </c>
      <c r="AA104" t="s">
        <v>50</v>
      </c>
      <c r="AB104">
        <v>0</v>
      </c>
      <c r="AC104" t="s">
        <v>51</v>
      </c>
      <c r="AD104" t="s">
        <v>52</v>
      </c>
      <c r="AE104" t="s">
        <v>53</v>
      </c>
      <c r="AH104" t="s">
        <v>53</v>
      </c>
      <c r="AI104">
        <v>0</v>
      </c>
      <c r="AJ104">
        <v>1551714</v>
      </c>
      <c r="AK104">
        <v>1551714</v>
      </c>
      <c r="AL104">
        <v>1551714</v>
      </c>
      <c r="AM104">
        <v>1551714</v>
      </c>
      <c r="AN104">
        <v>2281.9323529411758</v>
      </c>
      <c r="AO104">
        <v>2281.9323529411758</v>
      </c>
      <c r="AP104">
        <v>0</v>
      </c>
      <c r="AQ104" s="41">
        <f t="shared" si="2"/>
        <v>0</v>
      </c>
      <c r="AR104" s="7">
        <f t="shared" si="3"/>
        <v>0</v>
      </c>
      <c r="AS104" s="1">
        <v>42534</v>
      </c>
      <c r="AT104" s="2">
        <v>0</v>
      </c>
      <c r="AU104" s="2">
        <v>0</v>
      </c>
      <c r="AV104" s="2">
        <v>0</v>
      </c>
      <c r="AW104" s="2">
        <v>0</v>
      </c>
      <c r="AX104" s="1">
        <v>42534</v>
      </c>
      <c r="BA104" t="s">
        <v>143</v>
      </c>
    </row>
    <row r="105" spans="2:54" x14ac:dyDescent="0.25">
      <c r="C105" t="s">
        <v>39</v>
      </c>
      <c r="D105" t="s">
        <v>278</v>
      </c>
      <c r="E105" t="s">
        <v>491</v>
      </c>
      <c r="F105" s="3" t="s">
        <v>492</v>
      </c>
      <c r="G105" t="s">
        <v>334</v>
      </c>
      <c r="Q105" t="s">
        <v>335</v>
      </c>
      <c r="R105" s="1">
        <v>42491</v>
      </c>
      <c r="S105" s="1">
        <v>42735</v>
      </c>
      <c r="T105" s="3" t="s">
        <v>941</v>
      </c>
      <c r="U105" t="s">
        <v>162</v>
      </c>
      <c r="V105" t="s">
        <v>283</v>
      </c>
      <c r="W105" t="s">
        <v>284</v>
      </c>
      <c r="X105" t="s">
        <v>61</v>
      </c>
      <c r="Y105">
        <v>10000000</v>
      </c>
      <c r="Z105">
        <v>0</v>
      </c>
      <c r="AA105" t="s">
        <v>50</v>
      </c>
      <c r="AB105">
        <v>0</v>
      </c>
      <c r="AC105" t="s">
        <v>51</v>
      </c>
      <c r="AD105" t="s">
        <v>52</v>
      </c>
      <c r="AE105" t="s">
        <v>53</v>
      </c>
      <c r="AH105" t="s">
        <v>53</v>
      </c>
      <c r="AI105">
        <v>0</v>
      </c>
      <c r="AJ105">
        <v>0</v>
      </c>
      <c r="AK105">
        <v>10000000</v>
      </c>
      <c r="AL105">
        <v>10000000</v>
      </c>
      <c r="AM105">
        <v>0</v>
      </c>
      <c r="AN105">
        <v>0</v>
      </c>
      <c r="AO105">
        <v>14705.88235294118</v>
      </c>
      <c r="AP105">
        <v>14705.88235294118</v>
      </c>
      <c r="AQ105" s="41">
        <f t="shared" si="2"/>
        <v>5.3316819154861452E-4</v>
      </c>
      <c r="AR105" s="7">
        <f t="shared" si="3"/>
        <v>1</v>
      </c>
      <c r="AS105" s="4">
        <v>42735</v>
      </c>
      <c r="AT105">
        <v>0</v>
      </c>
      <c r="AU105">
        <v>0</v>
      </c>
      <c r="AV105" s="2">
        <v>0</v>
      </c>
      <c r="AW105" s="2">
        <v>0</v>
      </c>
      <c r="AX105" s="2">
        <v>0</v>
      </c>
      <c r="BA105" t="s">
        <v>335</v>
      </c>
    </row>
    <row r="106" spans="2:54" x14ac:dyDescent="0.25">
      <c r="C106" t="s">
        <v>39</v>
      </c>
      <c r="D106" t="s">
        <v>278</v>
      </c>
      <c r="E106" t="s">
        <v>493</v>
      </c>
      <c r="F106" s="5" t="s">
        <v>494</v>
      </c>
      <c r="G106" s="2" t="s">
        <v>495</v>
      </c>
      <c r="H106" s="35" t="s">
        <v>958</v>
      </c>
      <c r="I106" s="35" t="s">
        <v>118</v>
      </c>
      <c r="J106" s="35" t="s">
        <v>991</v>
      </c>
      <c r="L106" s="21" t="s">
        <v>981</v>
      </c>
      <c r="Q106" t="s">
        <v>496</v>
      </c>
      <c r="R106" s="1">
        <v>42309</v>
      </c>
      <c r="S106" s="1">
        <v>42735</v>
      </c>
      <c r="T106" s="5" t="s">
        <v>45</v>
      </c>
      <c r="U106" t="s">
        <v>162</v>
      </c>
      <c r="V106" t="s">
        <v>183</v>
      </c>
      <c r="W106" t="s">
        <v>184</v>
      </c>
      <c r="X106" t="s">
        <v>61</v>
      </c>
      <c r="Y106">
        <v>1600000</v>
      </c>
      <c r="Z106">
        <v>0</v>
      </c>
      <c r="AA106" t="s">
        <v>50</v>
      </c>
      <c r="AB106">
        <v>0</v>
      </c>
      <c r="AC106" t="s">
        <v>51</v>
      </c>
      <c r="AD106" t="s">
        <v>19</v>
      </c>
      <c r="AE106" s="2" t="s">
        <v>20</v>
      </c>
      <c r="AF106" s="2" t="s">
        <v>62</v>
      </c>
      <c r="AG106" s="24" t="s">
        <v>62</v>
      </c>
      <c r="AH106" t="s">
        <v>53</v>
      </c>
      <c r="AI106">
        <v>3300000</v>
      </c>
      <c r="AJ106">
        <v>3550000</v>
      </c>
      <c r="AK106">
        <v>4900000</v>
      </c>
      <c r="AL106">
        <v>4900000</v>
      </c>
      <c r="AM106">
        <v>3550000</v>
      </c>
      <c r="AN106">
        <v>5220.588235294118</v>
      </c>
      <c r="AO106" s="2">
        <v>7205.8823529411766</v>
      </c>
      <c r="AP106" s="38">
        <v>1985.294117647059</v>
      </c>
      <c r="AQ106" s="41">
        <f t="shared" si="2"/>
        <v>7.197770585906295E-5</v>
      </c>
      <c r="AR106" s="7">
        <f t="shared" si="3"/>
        <v>0.27551020408163268</v>
      </c>
      <c r="AS106" s="13">
        <v>42796</v>
      </c>
      <c r="AT106" s="1">
        <v>42768</v>
      </c>
      <c r="AU106" s="1">
        <v>42769</v>
      </c>
      <c r="AV106" s="1">
        <v>42740</v>
      </c>
      <c r="AW106" s="1">
        <v>42769</v>
      </c>
      <c r="AX106" s="1">
        <v>42766</v>
      </c>
      <c r="AY106" s="2"/>
      <c r="AZ106" s="2"/>
      <c r="BA106" t="s">
        <v>496</v>
      </c>
    </row>
    <row r="107" spans="2:54" x14ac:dyDescent="0.25">
      <c r="C107" t="s">
        <v>39</v>
      </c>
      <c r="D107" t="s">
        <v>278</v>
      </c>
      <c r="E107" t="s">
        <v>497</v>
      </c>
      <c r="F107" s="5" t="s">
        <v>498</v>
      </c>
      <c r="G107" t="s">
        <v>499</v>
      </c>
      <c r="H107" s="35" t="s">
        <v>952</v>
      </c>
      <c r="I107" s="35" t="s">
        <v>118</v>
      </c>
      <c r="J107" s="35" t="s">
        <v>990</v>
      </c>
      <c r="L107" s="21" t="s">
        <v>964</v>
      </c>
      <c r="Q107" t="s">
        <v>500</v>
      </c>
      <c r="R107" s="1">
        <v>42531</v>
      </c>
      <c r="S107" s="1">
        <v>42735</v>
      </c>
      <c r="T107" s="5" t="s">
        <v>45</v>
      </c>
      <c r="U107" t="s">
        <v>86</v>
      </c>
      <c r="V107" t="s">
        <v>103</v>
      </c>
      <c r="W107" t="s">
        <v>104</v>
      </c>
      <c r="X107" t="s">
        <v>49</v>
      </c>
      <c r="Y107">
        <v>193</v>
      </c>
      <c r="Z107">
        <v>0</v>
      </c>
      <c r="AA107" t="s">
        <v>50</v>
      </c>
      <c r="AB107">
        <v>0</v>
      </c>
      <c r="AC107" t="s">
        <v>51</v>
      </c>
      <c r="AD107" t="s">
        <v>19</v>
      </c>
      <c r="AE107" t="s">
        <v>943</v>
      </c>
      <c r="AF107" t="s">
        <v>53</v>
      </c>
      <c r="AG107" s="2" t="s">
        <v>53</v>
      </c>
      <c r="AH107" t="s">
        <v>53</v>
      </c>
      <c r="AI107">
        <v>0</v>
      </c>
      <c r="AJ107">
        <v>192.5</v>
      </c>
      <c r="AK107">
        <v>193</v>
      </c>
      <c r="AL107">
        <v>193</v>
      </c>
      <c r="AM107">
        <v>192.5</v>
      </c>
      <c r="AN107">
        <v>7447.4909558823529</v>
      </c>
      <c r="AO107">
        <v>7466.8350882352943</v>
      </c>
      <c r="AP107" s="38">
        <v>19.34413235294118</v>
      </c>
      <c r="AQ107" s="41">
        <f t="shared" si="2"/>
        <v>7.0132997233123906E-7</v>
      </c>
      <c r="AR107" s="7">
        <f t="shared" si="3"/>
        <v>2.5906735751295342E-3</v>
      </c>
      <c r="AS107" s="9">
        <v>42735</v>
      </c>
      <c r="AT107">
        <v>0</v>
      </c>
      <c r="AU107">
        <v>0</v>
      </c>
      <c r="AV107" s="1">
        <v>42719</v>
      </c>
      <c r="AW107" s="30">
        <v>42724</v>
      </c>
      <c r="AX107" s="1">
        <v>42735</v>
      </c>
      <c r="BA107" t="s">
        <v>500</v>
      </c>
    </row>
    <row r="108" spans="2:54" x14ac:dyDescent="0.25">
      <c r="C108" t="s">
        <v>39</v>
      </c>
      <c r="D108" t="s">
        <v>278</v>
      </c>
      <c r="E108" t="s">
        <v>501</v>
      </c>
      <c r="F108" s="2" t="s">
        <v>427</v>
      </c>
      <c r="G108" t="s">
        <v>502</v>
      </c>
      <c r="Q108" t="s">
        <v>503</v>
      </c>
      <c r="R108" s="1">
        <v>42309</v>
      </c>
      <c r="S108" s="1">
        <v>42309</v>
      </c>
      <c r="T108" s="2" t="s">
        <v>349</v>
      </c>
      <c r="U108" t="s">
        <v>86</v>
      </c>
      <c r="V108" t="s">
        <v>103</v>
      </c>
      <c r="W108" t="s">
        <v>104</v>
      </c>
      <c r="X108" t="s">
        <v>428</v>
      </c>
      <c r="Y108">
        <v>0</v>
      </c>
      <c r="Z108">
        <v>0</v>
      </c>
      <c r="AA108" t="s">
        <v>50</v>
      </c>
      <c r="AB108">
        <v>0</v>
      </c>
      <c r="AC108" t="s">
        <v>51</v>
      </c>
      <c r="AD108" t="s">
        <v>52</v>
      </c>
      <c r="AE108" t="s">
        <v>428</v>
      </c>
      <c r="AH108" t="s">
        <v>53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 s="2">
        <v>0</v>
      </c>
      <c r="AQ108" s="41">
        <f t="shared" si="2"/>
        <v>0</v>
      </c>
      <c r="AR108" s="7" t="e">
        <f t="shared" si="3"/>
        <v>#DIV/0!</v>
      </c>
      <c r="AS108" s="1">
        <v>42309</v>
      </c>
      <c r="AT108">
        <v>0</v>
      </c>
      <c r="AU108">
        <v>0</v>
      </c>
      <c r="AV108">
        <v>0</v>
      </c>
      <c r="AW108">
        <v>0</v>
      </c>
      <c r="AX108">
        <v>0</v>
      </c>
      <c r="BA108" t="s">
        <v>503</v>
      </c>
    </row>
    <row r="109" spans="2:54" x14ac:dyDescent="0.25">
      <c r="C109" t="s">
        <v>39</v>
      </c>
      <c r="D109" t="s">
        <v>278</v>
      </c>
      <c r="E109" t="s">
        <v>504</v>
      </c>
      <c r="F109" s="2" t="s">
        <v>505</v>
      </c>
      <c r="G109" t="s">
        <v>506</v>
      </c>
      <c r="H109" s="35" t="s">
        <v>955</v>
      </c>
      <c r="I109" s="35" t="s">
        <v>118</v>
      </c>
      <c r="J109" s="35" t="s">
        <v>991</v>
      </c>
      <c r="L109" s="21" t="s">
        <v>964</v>
      </c>
      <c r="Q109" t="s">
        <v>507</v>
      </c>
      <c r="R109" s="1">
        <v>42531</v>
      </c>
      <c r="S109" s="1">
        <v>42735</v>
      </c>
      <c r="T109" t="s">
        <v>45</v>
      </c>
      <c r="U109" t="s">
        <v>86</v>
      </c>
      <c r="V109" t="s">
        <v>103</v>
      </c>
      <c r="W109" t="s">
        <v>104</v>
      </c>
      <c r="X109" t="s">
        <v>49</v>
      </c>
      <c r="Y109">
        <v>315</v>
      </c>
      <c r="Z109">
        <v>0</v>
      </c>
      <c r="AA109" t="s">
        <v>50</v>
      </c>
      <c r="AB109">
        <v>0</v>
      </c>
      <c r="AC109" t="s">
        <v>51</v>
      </c>
      <c r="AD109" t="s">
        <v>52</v>
      </c>
      <c r="AE109" t="s">
        <v>943</v>
      </c>
      <c r="AF109" s="5" t="s">
        <v>53</v>
      </c>
      <c r="AG109" s="2" t="s">
        <v>947</v>
      </c>
      <c r="AH109" t="s">
        <v>53</v>
      </c>
      <c r="AI109">
        <v>400</v>
      </c>
      <c r="AJ109">
        <v>539</v>
      </c>
      <c r="AK109">
        <v>715</v>
      </c>
      <c r="AL109">
        <v>715</v>
      </c>
      <c r="AM109">
        <v>539</v>
      </c>
      <c r="AN109">
        <v>20852.974676470589</v>
      </c>
      <c r="AO109">
        <v>27662.109264705879</v>
      </c>
      <c r="AP109" s="38">
        <v>6809.1345882352944</v>
      </c>
      <c r="AQ109" s="41">
        <f t="shared" si="2"/>
        <v>2.4686815026059614E-4</v>
      </c>
      <c r="AR109" s="7">
        <f t="shared" si="3"/>
        <v>0.2461538461538462</v>
      </c>
      <c r="AS109" s="1">
        <v>43100</v>
      </c>
      <c r="AT109" s="1">
        <v>42750</v>
      </c>
      <c r="AU109" s="1">
        <v>42778</v>
      </c>
      <c r="AV109" s="1">
        <v>42765</v>
      </c>
      <c r="AW109" s="1">
        <v>42794</v>
      </c>
      <c r="AX109" s="1">
        <v>43100</v>
      </c>
      <c r="BA109" t="s">
        <v>507</v>
      </c>
    </row>
    <row r="110" spans="2:54" x14ac:dyDescent="0.25">
      <c r="C110" t="s">
        <v>39</v>
      </c>
      <c r="D110" t="s">
        <v>278</v>
      </c>
      <c r="E110" t="s">
        <v>508</v>
      </c>
      <c r="F110" s="2" t="s">
        <v>509</v>
      </c>
      <c r="G110" t="s">
        <v>510</v>
      </c>
      <c r="Q110" t="s">
        <v>511</v>
      </c>
      <c r="R110" s="1">
        <v>42531</v>
      </c>
      <c r="S110" s="1">
        <v>42704</v>
      </c>
      <c r="T110" t="s">
        <v>74</v>
      </c>
      <c r="U110" t="s">
        <v>86</v>
      </c>
      <c r="V110" t="s">
        <v>129</v>
      </c>
      <c r="W110" t="s">
        <v>130</v>
      </c>
      <c r="X110" t="s">
        <v>61</v>
      </c>
      <c r="Y110">
        <v>24910000</v>
      </c>
      <c r="Z110">
        <v>0</v>
      </c>
      <c r="AA110" t="s">
        <v>50</v>
      </c>
      <c r="AB110">
        <v>0</v>
      </c>
      <c r="AC110" t="s">
        <v>51</v>
      </c>
      <c r="AD110" t="s">
        <v>52</v>
      </c>
      <c r="AE110" t="s">
        <v>53</v>
      </c>
      <c r="AH110" t="s">
        <v>53</v>
      </c>
      <c r="AI110">
        <v>0</v>
      </c>
      <c r="AJ110">
        <v>18095000</v>
      </c>
      <c r="AK110">
        <v>24910000</v>
      </c>
      <c r="AL110">
        <v>24910000</v>
      </c>
      <c r="AM110">
        <v>18095000</v>
      </c>
      <c r="AN110">
        <v>26610.294117647059</v>
      </c>
      <c r="AO110">
        <v>36632.352941176468</v>
      </c>
      <c r="AP110">
        <v>10022.058823529411</v>
      </c>
      <c r="AQ110" s="41">
        <f t="shared" si="2"/>
        <v>3.6335412254038071E-4</v>
      </c>
      <c r="AR110" s="7">
        <f t="shared" si="3"/>
        <v>0.27358490566037735</v>
      </c>
      <c r="AS110" s="1">
        <v>42704</v>
      </c>
      <c r="AT110">
        <v>0</v>
      </c>
      <c r="AU110">
        <v>0</v>
      </c>
      <c r="AV110" s="1">
        <v>42677</v>
      </c>
      <c r="AW110" s="1">
        <v>42682</v>
      </c>
      <c r="AX110" s="1">
        <v>42674</v>
      </c>
      <c r="BA110" t="s">
        <v>511</v>
      </c>
    </row>
    <row r="111" spans="2:54" x14ac:dyDescent="0.25">
      <c r="C111" t="s">
        <v>39</v>
      </c>
      <c r="D111" t="s">
        <v>278</v>
      </c>
      <c r="E111" t="s">
        <v>512</v>
      </c>
      <c r="F111" t="s">
        <v>513</v>
      </c>
      <c r="G111" t="s">
        <v>514</v>
      </c>
      <c r="Q111" t="s">
        <v>515</v>
      </c>
      <c r="R111" s="1">
        <v>42531</v>
      </c>
      <c r="S111" s="1">
        <v>42612</v>
      </c>
      <c r="T111" t="s">
        <v>109</v>
      </c>
      <c r="U111" t="s">
        <v>162</v>
      </c>
      <c r="V111" t="s">
        <v>516</v>
      </c>
      <c r="W111" t="s">
        <v>517</v>
      </c>
      <c r="X111" t="s">
        <v>169</v>
      </c>
      <c r="Y111">
        <v>67840</v>
      </c>
      <c r="Z111">
        <v>0</v>
      </c>
      <c r="AA111" t="s">
        <v>50</v>
      </c>
      <c r="AB111">
        <v>0</v>
      </c>
      <c r="AC111" t="s">
        <v>51</v>
      </c>
      <c r="AD111" t="s">
        <v>52</v>
      </c>
      <c r="AE111" t="s">
        <v>53</v>
      </c>
      <c r="AH111" t="s">
        <v>53</v>
      </c>
      <c r="AI111">
        <v>39500</v>
      </c>
      <c r="AJ111">
        <v>107320</v>
      </c>
      <c r="AK111">
        <v>107340</v>
      </c>
      <c r="AL111">
        <v>107340</v>
      </c>
      <c r="AM111">
        <v>107320</v>
      </c>
      <c r="AN111">
        <v>107320</v>
      </c>
      <c r="AO111">
        <v>107340</v>
      </c>
      <c r="AP111" s="2">
        <v>20</v>
      </c>
      <c r="AQ111" s="41">
        <f t="shared" si="2"/>
        <v>7.2510874050611563E-7</v>
      </c>
      <c r="AR111" s="7">
        <f t="shared" si="3"/>
        <v>1.8632383081796161E-4</v>
      </c>
      <c r="AS111" s="1">
        <v>42766</v>
      </c>
      <c r="AT111" s="1">
        <v>42718</v>
      </c>
      <c r="AU111" s="1">
        <v>42723</v>
      </c>
      <c r="AV111" s="1">
        <v>42772</v>
      </c>
      <c r="AW111" s="1">
        <v>42796</v>
      </c>
      <c r="AX111" s="1">
        <v>42757</v>
      </c>
      <c r="AY111" s="2"/>
      <c r="AZ111" s="2"/>
      <c r="BA111" t="s">
        <v>515</v>
      </c>
      <c r="BB111" t="s">
        <v>518</v>
      </c>
    </row>
    <row r="112" spans="2:54" x14ac:dyDescent="0.25">
      <c r="C112" t="s">
        <v>39</v>
      </c>
      <c r="D112" t="s">
        <v>278</v>
      </c>
      <c r="E112" t="s">
        <v>519</v>
      </c>
      <c r="F112" s="2" t="s">
        <v>520</v>
      </c>
      <c r="G112" t="s">
        <v>521</v>
      </c>
      <c r="Q112" t="s">
        <v>522</v>
      </c>
      <c r="R112" s="1">
        <v>42569</v>
      </c>
      <c r="S112" s="1">
        <v>42573</v>
      </c>
      <c r="T112" t="s">
        <v>74</v>
      </c>
      <c r="U112" t="s">
        <v>86</v>
      </c>
      <c r="V112" t="s">
        <v>148</v>
      </c>
      <c r="W112" t="s">
        <v>149</v>
      </c>
      <c r="X112" t="s">
        <v>61</v>
      </c>
      <c r="Y112">
        <v>8000000</v>
      </c>
      <c r="Z112">
        <v>0</v>
      </c>
      <c r="AA112" t="s">
        <v>50</v>
      </c>
      <c r="AB112">
        <v>0</v>
      </c>
      <c r="AC112" t="s">
        <v>51</v>
      </c>
      <c r="AD112" t="s">
        <v>19</v>
      </c>
      <c r="AE112" t="s">
        <v>53</v>
      </c>
      <c r="AF112" s="2"/>
      <c r="AH112" t="s">
        <v>53</v>
      </c>
      <c r="AI112">
        <v>0</v>
      </c>
      <c r="AJ112">
        <v>8000000</v>
      </c>
      <c r="AK112">
        <v>8000000</v>
      </c>
      <c r="AL112">
        <v>8000000</v>
      </c>
      <c r="AM112">
        <v>8000000</v>
      </c>
      <c r="AN112">
        <v>11764.705882352941</v>
      </c>
      <c r="AO112">
        <v>11764.705882352941</v>
      </c>
      <c r="AP112" s="2">
        <v>0</v>
      </c>
      <c r="AQ112" s="41">
        <f t="shared" si="2"/>
        <v>0</v>
      </c>
      <c r="AR112" s="7">
        <f t="shared" si="3"/>
        <v>0</v>
      </c>
      <c r="AS112" s="1">
        <v>42573</v>
      </c>
      <c r="AT112">
        <v>0</v>
      </c>
      <c r="AU112">
        <v>0</v>
      </c>
      <c r="AV112">
        <v>0</v>
      </c>
      <c r="AW112" s="2">
        <v>0</v>
      </c>
      <c r="AX112" s="2">
        <v>0</v>
      </c>
      <c r="AY112" s="2"/>
      <c r="AZ112" s="2"/>
      <c r="BA112" t="s">
        <v>522</v>
      </c>
    </row>
    <row r="113" spans="3:54" x14ac:dyDescent="0.25">
      <c r="C113" t="s">
        <v>39</v>
      </c>
      <c r="D113" t="s">
        <v>278</v>
      </c>
      <c r="E113" t="s">
        <v>523</v>
      </c>
      <c r="F113" s="2" t="s">
        <v>524</v>
      </c>
      <c r="G113" t="s">
        <v>525</v>
      </c>
      <c r="Q113" t="s">
        <v>526</v>
      </c>
      <c r="R113" s="1">
        <v>42569</v>
      </c>
      <c r="S113" s="1">
        <v>42628</v>
      </c>
      <c r="T113" s="2" t="s">
        <v>74</v>
      </c>
      <c r="U113" t="s">
        <v>162</v>
      </c>
      <c r="V113" t="s">
        <v>210</v>
      </c>
      <c r="W113" t="s">
        <v>211</v>
      </c>
      <c r="X113" t="s">
        <v>49</v>
      </c>
      <c r="Y113">
        <v>675</v>
      </c>
      <c r="Z113">
        <v>0</v>
      </c>
      <c r="AA113" t="s">
        <v>50</v>
      </c>
      <c r="AB113">
        <v>0</v>
      </c>
      <c r="AC113" t="s">
        <v>51</v>
      </c>
      <c r="AD113" t="s">
        <v>52</v>
      </c>
      <c r="AE113" t="s">
        <v>62</v>
      </c>
      <c r="AF113" s="2"/>
      <c r="AH113" t="s">
        <v>62</v>
      </c>
      <c r="AI113">
        <v>1769.42</v>
      </c>
      <c r="AJ113">
        <v>674</v>
      </c>
      <c r="AK113">
        <v>2444.42</v>
      </c>
      <c r="AL113">
        <v>2444.42</v>
      </c>
      <c r="AM113">
        <v>674</v>
      </c>
      <c r="AN113">
        <v>26075.890411764711</v>
      </c>
      <c r="AO113">
        <v>94570.368012352948</v>
      </c>
      <c r="AP113" s="2">
        <v>68494.47760058823</v>
      </c>
      <c r="AQ113" s="41">
        <f t="shared" si="2"/>
        <v>2.4832972192293441E-3</v>
      </c>
      <c r="AR113" s="7">
        <f t="shared" si="3"/>
        <v>0.72426996997242687</v>
      </c>
      <c r="AS113" s="1">
        <v>42855</v>
      </c>
      <c r="AT113" s="1">
        <v>42745</v>
      </c>
      <c r="AU113" s="1">
        <v>42811</v>
      </c>
      <c r="AV113" s="1">
        <v>42725</v>
      </c>
      <c r="AW113" s="1">
        <v>42735</v>
      </c>
      <c r="AX113" s="1">
        <v>42643</v>
      </c>
      <c r="AY113" s="2"/>
      <c r="AZ113" s="2"/>
      <c r="BA113" t="s">
        <v>526</v>
      </c>
      <c r="BB113" t="s">
        <v>459</v>
      </c>
    </row>
    <row r="114" spans="3:54" x14ac:dyDescent="0.25">
      <c r="C114" t="s">
        <v>39</v>
      </c>
      <c r="D114" t="s">
        <v>278</v>
      </c>
      <c r="E114" t="s">
        <v>527</v>
      </c>
      <c r="F114" t="s">
        <v>476</v>
      </c>
      <c r="G114" t="s">
        <v>528</v>
      </c>
      <c r="H114" s="36" t="s">
        <v>955</v>
      </c>
      <c r="I114" s="36" t="s">
        <v>118</v>
      </c>
      <c r="J114" s="36" t="s">
        <v>991</v>
      </c>
      <c r="L114" s="21" t="s">
        <v>983</v>
      </c>
      <c r="Q114" t="s">
        <v>529</v>
      </c>
      <c r="R114" s="1">
        <v>42689</v>
      </c>
      <c r="S114" s="1">
        <v>42947</v>
      </c>
      <c r="T114" t="s">
        <v>45</v>
      </c>
      <c r="U114" t="s">
        <v>75</v>
      </c>
      <c r="V114" t="s">
        <v>123</v>
      </c>
      <c r="W114" t="s">
        <v>124</v>
      </c>
      <c r="X114" t="s">
        <v>169</v>
      </c>
      <c r="Y114">
        <v>50000</v>
      </c>
      <c r="Z114">
        <v>0</v>
      </c>
      <c r="AA114" t="s">
        <v>50</v>
      </c>
      <c r="AB114">
        <v>0</v>
      </c>
      <c r="AC114" t="s">
        <v>51</v>
      </c>
      <c r="AD114" t="s">
        <v>52</v>
      </c>
      <c r="AE114" t="s">
        <v>943</v>
      </c>
      <c r="AF114" s="5" t="s">
        <v>53</v>
      </c>
      <c r="AG114" s="2" t="s">
        <v>53</v>
      </c>
      <c r="AH114" t="s">
        <v>53</v>
      </c>
      <c r="AI114">
        <v>0</v>
      </c>
      <c r="AJ114">
        <v>41005.9</v>
      </c>
      <c r="AK114">
        <v>50000</v>
      </c>
      <c r="AL114">
        <v>50000</v>
      </c>
      <c r="AM114">
        <v>41005.9</v>
      </c>
      <c r="AN114">
        <v>41005.9</v>
      </c>
      <c r="AO114">
        <v>50000</v>
      </c>
      <c r="AP114" s="38">
        <v>8994.1</v>
      </c>
      <c r="AQ114" s="41">
        <f t="shared" si="2"/>
        <v>3.2608502614930271E-4</v>
      </c>
      <c r="AR114" s="7">
        <f t="shared" si="3"/>
        <v>0.17988200000000001</v>
      </c>
      <c r="AS114" s="1">
        <v>42947</v>
      </c>
      <c r="AT114">
        <v>0</v>
      </c>
      <c r="AU114">
        <v>0</v>
      </c>
      <c r="AV114" s="1">
        <v>42726</v>
      </c>
      <c r="AW114" s="1">
        <v>42739</v>
      </c>
      <c r="AX114" s="1">
        <v>42735</v>
      </c>
      <c r="AY114" s="1">
        <v>42724</v>
      </c>
      <c r="AZ114" s="1">
        <v>42725</v>
      </c>
      <c r="BA114" t="s">
        <v>529</v>
      </c>
    </row>
    <row r="115" spans="3:54" x14ac:dyDescent="0.25">
      <c r="C115" t="s">
        <v>39</v>
      </c>
      <c r="D115" t="s">
        <v>278</v>
      </c>
      <c r="E115" t="s">
        <v>530</v>
      </c>
      <c r="F115" s="3" t="s">
        <v>476</v>
      </c>
      <c r="G115" t="s">
        <v>531</v>
      </c>
      <c r="H115" s="36" t="s">
        <v>955</v>
      </c>
      <c r="I115" s="36" t="s">
        <v>118</v>
      </c>
      <c r="J115" s="36" t="s">
        <v>991</v>
      </c>
      <c r="L115" s="21" t="s">
        <v>983</v>
      </c>
      <c r="Q115" t="s">
        <v>532</v>
      </c>
      <c r="R115" s="1">
        <v>42309</v>
      </c>
      <c r="S115" s="1">
        <v>42735</v>
      </c>
      <c r="T115" s="23">
        <v>10</v>
      </c>
      <c r="U115" t="s">
        <v>75</v>
      </c>
      <c r="V115" t="s">
        <v>123</v>
      </c>
      <c r="W115" t="s">
        <v>124</v>
      </c>
      <c r="X115" t="s">
        <v>49</v>
      </c>
      <c r="Y115">
        <v>300</v>
      </c>
      <c r="Z115">
        <v>0</v>
      </c>
      <c r="AA115" t="s">
        <v>50</v>
      </c>
      <c r="AB115">
        <v>0</v>
      </c>
      <c r="AC115" t="s">
        <v>51</v>
      </c>
      <c r="AD115" t="s">
        <v>52</v>
      </c>
      <c r="AE115" t="s">
        <v>53</v>
      </c>
      <c r="AF115" s="2"/>
      <c r="AH115" t="s">
        <v>53</v>
      </c>
      <c r="AI115">
        <v>0</v>
      </c>
      <c r="AJ115">
        <v>273.45999999999998</v>
      </c>
      <c r="AK115">
        <v>300</v>
      </c>
      <c r="AL115">
        <v>300</v>
      </c>
      <c r="AM115">
        <v>273.45999999999998</v>
      </c>
      <c r="AN115">
        <v>10579.69286647059</v>
      </c>
      <c r="AO115">
        <v>11606.479411764711</v>
      </c>
      <c r="AP115" s="38">
        <v>1026.786545294118</v>
      </c>
      <c r="AQ115" s="41">
        <f t="shared" si="2"/>
        <v>3.7226594931342179E-5</v>
      </c>
      <c r="AR115" s="7">
        <f t="shared" si="3"/>
        <v>8.8466666666666666E-2</v>
      </c>
      <c r="AS115" s="4">
        <v>42735</v>
      </c>
      <c r="AT115" s="2">
        <v>0</v>
      </c>
      <c r="AU115" s="2">
        <v>0</v>
      </c>
      <c r="AV115" s="1">
        <v>42706</v>
      </c>
      <c r="AW115" s="1">
        <v>42723</v>
      </c>
      <c r="AX115" s="1">
        <v>42704</v>
      </c>
      <c r="BA115" t="s">
        <v>532</v>
      </c>
    </row>
    <row r="116" spans="3:54" x14ac:dyDescent="0.25">
      <c r="C116" t="s">
        <v>39</v>
      </c>
      <c r="D116" t="s">
        <v>278</v>
      </c>
      <c r="E116" t="s">
        <v>533</v>
      </c>
      <c r="F116" t="s">
        <v>534</v>
      </c>
      <c r="G116" t="s">
        <v>535</v>
      </c>
      <c r="Q116" t="s">
        <v>536</v>
      </c>
      <c r="R116" s="1">
        <v>42552</v>
      </c>
      <c r="S116" s="1">
        <v>42581</v>
      </c>
      <c r="T116" t="s">
        <v>74</v>
      </c>
      <c r="U116" t="s">
        <v>86</v>
      </c>
      <c r="V116" t="s">
        <v>103</v>
      </c>
      <c r="W116" t="s">
        <v>104</v>
      </c>
      <c r="X116" t="s">
        <v>61</v>
      </c>
      <c r="Y116">
        <v>1360000</v>
      </c>
      <c r="Z116">
        <v>0</v>
      </c>
      <c r="AA116" t="s">
        <v>50</v>
      </c>
      <c r="AB116">
        <v>0</v>
      </c>
      <c r="AC116" t="s">
        <v>51</v>
      </c>
      <c r="AD116" t="s">
        <v>52</v>
      </c>
      <c r="AE116" t="s">
        <v>62</v>
      </c>
      <c r="AH116" t="s">
        <v>53</v>
      </c>
      <c r="AI116">
        <v>1888889</v>
      </c>
      <c r="AJ116">
        <v>3248889</v>
      </c>
      <c r="AK116">
        <v>3248889</v>
      </c>
      <c r="AL116">
        <v>3248889</v>
      </c>
      <c r="AM116">
        <v>3248889</v>
      </c>
      <c r="AN116">
        <v>4777.7779411764704</v>
      </c>
      <c r="AO116">
        <v>4777.7779411764704</v>
      </c>
      <c r="AP116">
        <v>0</v>
      </c>
      <c r="AQ116" s="41">
        <f t="shared" si="2"/>
        <v>0</v>
      </c>
      <c r="AR116" s="7">
        <f t="shared" si="3"/>
        <v>0</v>
      </c>
      <c r="AS116" s="1">
        <v>42726</v>
      </c>
      <c r="AT116" s="1">
        <v>42705</v>
      </c>
      <c r="AU116" s="1">
        <v>42724</v>
      </c>
      <c r="AV116" s="1">
        <v>42737</v>
      </c>
      <c r="AW116" s="1">
        <v>42769</v>
      </c>
      <c r="AX116" s="1">
        <v>42724</v>
      </c>
      <c r="BA116" t="s">
        <v>536</v>
      </c>
      <c r="BB116" t="s">
        <v>459</v>
      </c>
    </row>
    <row r="117" spans="3:54" x14ac:dyDescent="0.25">
      <c r="C117" t="s">
        <v>39</v>
      </c>
      <c r="D117" t="s">
        <v>278</v>
      </c>
      <c r="E117" t="s">
        <v>537</v>
      </c>
      <c r="F117" t="s">
        <v>538</v>
      </c>
      <c r="G117" t="s">
        <v>325</v>
      </c>
      <c r="Q117" t="s">
        <v>326</v>
      </c>
      <c r="R117" s="1">
        <v>42544</v>
      </c>
      <c r="S117" s="1">
        <v>42612</v>
      </c>
      <c r="T117" t="s">
        <v>74</v>
      </c>
      <c r="U117" t="s">
        <v>162</v>
      </c>
      <c r="V117" t="s">
        <v>210</v>
      </c>
      <c r="W117" t="s">
        <v>211</v>
      </c>
      <c r="X117" t="s">
        <v>61</v>
      </c>
      <c r="Y117">
        <v>29686375</v>
      </c>
      <c r="Z117">
        <v>0</v>
      </c>
      <c r="AA117" t="s">
        <v>50</v>
      </c>
      <c r="AB117">
        <v>0</v>
      </c>
      <c r="AC117" t="s">
        <v>51</v>
      </c>
      <c r="AD117" t="s">
        <v>19</v>
      </c>
      <c r="AE117" t="s">
        <v>62</v>
      </c>
      <c r="AH117" t="s">
        <v>62</v>
      </c>
      <c r="AI117">
        <v>9960000</v>
      </c>
      <c r="AJ117">
        <v>32657392</v>
      </c>
      <c r="AK117">
        <v>39646375</v>
      </c>
      <c r="AL117">
        <v>39646375</v>
      </c>
      <c r="AM117">
        <v>32657392</v>
      </c>
      <c r="AN117">
        <v>48025.576470588232</v>
      </c>
      <c r="AO117">
        <v>58303.492647058833</v>
      </c>
      <c r="AP117">
        <v>10277.91617647059</v>
      </c>
      <c r="AQ117" s="41">
        <f t="shared" si="2"/>
        <v>3.7263034268740101E-4</v>
      </c>
      <c r="AR117" s="7">
        <f t="shared" si="3"/>
        <v>0.1762830271367811</v>
      </c>
      <c r="AS117" s="1">
        <v>42628</v>
      </c>
      <c r="AT117" s="1">
        <v>42605</v>
      </c>
      <c r="AU117" s="1">
        <v>42642</v>
      </c>
      <c r="AV117" s="1">
        <v>42648</v>
      </c>
      <c r="AW117" s="1">
        <v>42667</v>
      </c>
      <c r="AX117" s="1">
        <v>42626</v>
      </c>
      <c r="BA117" t="s">
        <v>326</v>
      </c>
      <c r="BB117" t="s">
        <v>459</v>
      </c>
    </row>
    <row r="118" spans="3:54" x14ac:dyDescent="0.25">
      <c r="C118" t="s">
        <v>39</v>
      </c>
      <c r="D118" t="s">
        <v>278</v>
      </c>
      <c r="E118" t="s">
        <v>539</v>
      </c>
      <c r="F118" t="s">
        <v>540</v>
      </c>
      <c r="G118" t="s">
        <v>541</v>
      </c>
      <c r="Q118" t="s">
        <v>496</v>
      </c>
      <c r="R118" s="1">
        <v>42542</v>
      </c>
      <c r="S118" s="1">
        <v>42551</v>
      </c>
      <c r="T118" t="s">
        <v>74</v>
      </c>
      <c r="U118" t="s">
        <v>162</v>
      </c>
      <c r="V118" t="s">
        <v>283</v>
      </c>
      <c r="W118" t="s">
        <v>284</v>
      </c>
      <c r="X118" t="s">
        <v>61</v>
      </c>
      <c r="Y118">
        <v>2411524</v>
      </c>
      <c r="Z118">
        <v>0</v>
      </c>
      <c r="AA118" t="s">
        <v>50</v>
      </c>
      <c r="AB118">
        <v>0</v>
      </c>
      <c r="AC118" t="s">
        <v>51</v>
      </c>
      <c r="AD118" t="s">
        <v>19</v>
      </c>
      <c r="AE118" t="s">
        <v>62</v>
      </c>
      <c r="AH118" t="s">
        <v>62</v>
      </c>
      <c r="AI118">
        <v>32519613</v>
      </c>
      <c r="AJ118">
        <v>22101910</v>
      </c>
      <c r="AK118">
        <v>34931137</v>
      </c>
      <c r="AL118">
        <v>34931137</v>
      </c>
      <c r="AM118">
        <v>22101910</v>
      </c>
      <c r="AN118">
        <v>32502.808823529409</v>
      </c>
      <c r="AO118">
        <v>51369.319117647057</v>
      </c>
      <c r="AP118">
        <v>18866.510294117648</v>
      </c>
      <c r="AQ118" s="41">
        <f t="shared" si="2"/>
        <v>6.8401357585566569E-4</v>
      </c>
      <c r="AR118" s="7">
        <f t="shared" si="3"/>
        <v>0.36727195567667897</v>
      </c>
      <c r="AS118" s="1">
        <v>42776</v>
      </c>
      <c r="AT118" s="1">
        <v>42760</v>
      </c>
      <c r="AU118" s="1">
        <v>43025</v>
      </c>
      <c r="AV118" s="1">
        <v>42551</v>
      </c>
      <c r="AW118" s="1">
        <v>42551</v>
      </c>
      <c r="AX118" s="1">
        <v>42643</v>
      </c>
      <c r="BA118" t="s">
        <v>496</v>
      </c>
    </row>
    <row r="119" spans="3:54" x14ac:dyDescent="0.25">
      <c r="C119" t="s">
        <v>39</v>
      </c>
      <c r="D119" t="s">
        <v>278</v>
      </c>
      <c r="E119" t="s">
        <v>542</v>
      </c>
      <c r="F119" s="3" t="s">
        <v>543</v>
      </c>
      <c r="G119" t="s">
        <v>544</v>
      </c>
      <c r="Q119" t="s">
        <v>545</v>
      </c>
      <c r="R119" s="1">
        <v>42558</v>
      </c>
      <c r="S119" s="1">
        <v>42567</v>
      </c>
      <c r="T119" s="3">
        <v>12</v>
      </c>
      <c r="U119" t="s">
        <v>162</v>
      </c>
      <c r="V119" t="s">
        <v>210</v>
      </c>
      <c r="W119" t="s">
        <v>211</v>
      </c>
      <c r="X119" t="s">
        <v>61</v>
      </c>
      <c r="Y119">
        <v>5959154</v>
      </c>
      <c r="Z119">
        <v>0</v>
      </c>
      <c r="AA119" t="s">
        <v>50</v>
      </c>
      <c r="AB119">
        <v>0</v>
      </c>
      <c r="AC119" t="s">
        <v>377</v>
      </c>
      <c r="AD119" t="s">
        <v>19</v>
      </c>
      <c r="AE119" t="s">
        <v>62</v>
      </c>
      <c r="AH119" t="s">
        <v>53</v>
      </c>
      <c r="AI119">
        <v>917450</v>
      </c>
      <c r="AJ119">
        <v>6876604</v>
      </c>
      <c r="AK119">
        <v>6876604</v>
      </c>
      <c r="AL119">
        <v>6876604</v>
      </c>
      <c r="AM119">
        <v>6876604</v>
      </c>
      <c r="AN119">
        <v>10112.65294117647</v>
      </c>
      <c r="AO119">
        <v>10112.65294117647</v>
      </c>
      <c r="AP119">
        <v>0</v>
      </c>
      <c r="AQ119" s="41">
        <f t="shared" si="2"/>
        <v>0</v>
      </c>
      <c r="AR119" s="7">
        <f t="shared" si="3"/>
        <v>0</v>
      </c>
      <c r="AS119" s="4">
        <v>42567</v>
      </c>
      <c r="AT119" s="1">
        <v>42621</v>
      </c>
      <c r="AU119" s="1">
        <v>42633</v>
      </c>
      <c r="AV119" s="1">
        <v>42655</v>
      </c>
      <c r="AW119" s="1">
        <v>42655</v>
      </c>
      <c r="AX119" s="1">
        <v>42567</v>
      </c>
      <c r="BA119" t="s">
        <v>545</v>
      </c>
      <c r="BB119" t="s">
        <v>459</v>
      </c>
    </row>
    <row r="120" spans="3:54" x14ac:dyDescent="0.25">
      <c r="C120" t="s">
        <v>39</v>
      </c>
      <c r="D120" t="s">
        <v>278</v>
      </c>
      <c r="E120" t="s">
        <v>546</v>
      </c>
      <c r="F120" t="s">
        <v>547</v>
      </c>
      <c r="G120" t="s">
        <v>548</v>
      </c>
      <c r="H120" s="35" t="s">
        <v>952</v>
      </c>
      <c r="I120" s="35" t="s">
        <v>118</v>
      </c>
      <c r="J120" s="35" t="s">
        <v>990</v>
      </c>
      <c r="L120" s="21" t="s">
        <v>984</v>
      </c>
      <c r="Q120" t="s">
        <v>549</v>
      </c>
      <c r="R120" s="1">
        <v>42555</v>
      </c>
      <c r="S120" s="1">
        <v>42735</v>
      </c>
      <c r="T120" t="s">
        <v>45</v>
      </c>
      <c r="U120" t="s">
        <v>46</v>
      </c>
      <c r="V120" t="s">
        <v>47</v>
      </c>
      <c r="W120" t="s">
        <v>48</v>
      </c>
      <c r="X120" t="s">
        <v>61</v>
      </c>
      <c r="Y120">
        <v>1440000</v>
      </c>
      <c r="Z120">
        <v>0</v>
      </c>
      <c r="AA120" t="s">
        <v>50</v>
      </c>
      <c r="AB120">
        <v>0</v>
      </c>
      <c r="AC120" t="s">
        <v>377</v>
      </c>
      <c r="AD120" t="s">
        <v>52</v>
      </c>
      <c r="AE120" t="s">
        <v>944</v>
      </c>
      <c r="AF120" s="2" t="s">
        <v>53</v>
      </c>
      <c r="AG120" s="2" t="s">
        <v>53</v>
      </c>
      <c r="AH120" t="s">
        <v>53</v>
      </c>
      <c r="AI120">
        <v>3888889</v>
      </c>
      <c r="AJ120">
        <v>1440000</v>
      </c>
      <c r="AK120">
        <v>5328889</v>
      </c>
      <c r="AL120">
        <v>5328889</v>
      </c>
      <c r="AM120">
        <v>1440000</v>
      </c>
      <c r="AN120">
        <v>2117.6470588235288</v>
      </c>
      <c r="AO120">
        <v>7836.6014705882353</v>
      </c>
      <c r="AP120" s="38">
        <v>5718.9544117647056</v>
      </c>
      <c r="AQ120" s="41">
        <f t="shared" si="2"/>
        <v>2.0734319152632995E-4</v>
      </c>
      <c r="AR120" s="7">
        <f t="shared" si="3"/>
        <v>0.72977481797800625</v>
      </c>
      <c r="AS120" s="1">
        <v>43100</v>
      </c>
      <c r="AT120" s="1">
        <v>42802</v>
      </c>
      <c r="AU120" s="1">
        <v>43100</v>
      </c>
      <c r="AV120" s="1">
        <v>42709</v>
      </c>
      <c r="AW120" s="30">
        <v>42724</v>
      </c>
      <c r="AX120" s="1">
        <v>42735</v>
      </c>
      <c r="AY120" s="2"/>
      <c r="AZ120" s="2"/>
      <c r="BA120" t="s">
        <v>549</v>
      </c>
    </row>
    <row r="121" spans="3:54" x14ac:dyDescent="0.25">
      <c r="C121" t="s">
        <v>39</v>
      </c>
      <c r="D121" t="s">
        <v>278</v>
      </c>
      <c r="E121" t="s">
        <v>550</v>
      </c>
      <c r="F121" s="24" t="s">
        <v>551</v>
      </c>
      <c r="G121" t="s">
        <v>334</v>
      </c>
      <c r="Q121" t="s">
        <v>335</v>
      </c>
      <c r="R121" s="1">
        <v>42555</v>
      </c>
      <c r="S121" s="1">
        <v>42735</v>
      </c>
      <c r="T121" s="15">
        <v>12</v>
      </c>
      <c r="U121" t="s">
        <v>46</v>
      </c>
      <c r="V121" t="s">
        <v>47</v>
      </c>
      <c r="W121" t="s">
        <v>48</v>
      </c>
      <c r="X121" t="s">
        <v>61</v>
      </c>
      <c r="Y121">
        <v>858000</v>
      </c>
      <c r="Z121">
        <v>0</v>
      </c>
      <c r="AA121" t="s">
        <v>50</v>
      </c>
      <c r="AB121">
        <v>0</v>
      </c>
      <c r="AC121" t="s">
        <v>377</v>
      </c>
      <c r="AD121" t="s">
        <v>19</v>
      </c>
      <c r="AE121" t="s">
        <v>944</v>
      </c>
      <c r="AF121" s="2" t="s">
        <v>53</v>
      </c>
      <c r="AG121" s="2" t="s">
        <v>53</v>
      </c>
      <c r="AH121" t="s">
        <v>53</v>
      </c>
      <c r="AI121">
        <v>0</v>
      </c>
      <c r="AJ121">
        <v>433333</v>
      </c>
      <c r="AK121">
        <v>858000</v>
      </c>
      <c r="AL121">
        <v>858000</v>
      </c>
      <c r="AM121">
        <v>433333</v>
      </c>
      <c r="AN121">
        <v>637.25441176470588</v>
      </c>
      <c r="AO121">
        <v>1261.7647058823529</v>
      </c>
      <c r="AP121">
        <v>624.51029411764705</v>
      </c>
      <c r="AQ121" s="41">
        <f t="shared" si="2"/>
        <v>2.2641893640037545E-5</v>
      </c>
      <c r="AR121" s="7">
        <f t="shared" si="3"/>
        <v>0.49494988344988344</v>
      </c>
      <c r="AS121" s="9">
        <v>42735</v>
      </c>
      <c r="AT121">
        <v>0</v>
      </c>
      <c r="AU121">
        <v>0</v>
      </c>
      <c r="AV121" s="1">
        <v>42622</v>
      </c>
      <c r="AW121" s="30">
        <v>42634</v>
      </c>
      <c r="AX121" s="1">
        <v>42582</v>
      </c>
      <c r="AY121" s="2"/>
      <c r="AZ121" s="2"/>
      <c r="BA121" t="s">
        <v>335</v>
      </c>
    </row>
    <row r="122" spans="3:54" x14ac:dyDescent="0.25">
      <c r="C122" t="s">
        <v>39</v>
      </c>
      <c r="D122" t="s">
        <v>278</v>
      </c>
      <c r="E122" t="s">
        <v>552</v>
      </c>
      <c r="F122" s="2" t="s">
        <v>553</v>
      </c>
      <c r="G122" t="s">
        <v>554</v>
      </c>
      <c r="Q122" t="s">
        <v>555</v>
      </c>
      <c r="R122" s="1">
        <v>42555</v>
      </c>
      <c r="S122" s="1">
        <v>42735</v>
      </c>
      <c r="T122" s="15">
        <v>12</v>
      </c>
      <c r="U122" t="s">
        <v>46</v>
      </c>
      <c r="V122" t="s">
        <v>47</v>
      </c>
      <c r="W122" t="s">
        <v>48</v>
      </c>
      <c r="X122" t="s">
        <v>61</v>
      </c>
      <c r="Y122">
        <v>1600000</v>
      </c>
      <c r="Z122">
        <v>0</v>
      </c>
      <c r="AA122" t="s">
        <v>50</v>
      </c>
      <c r="AB122">
        <v>0</v>
      </c>
      <c r="AC122" t="s">
        <v>377</v>
      </c>
      <c r="AD122" t="s">
        <v>19</v>
      </c>
      <c r="AE122" t="s">
        <v>944</v>
      </c>
      <c r="AF122" t="s">
        <v>53</v>
      </c>
      <c r="AG122" s="2" t="s">
        <v>53</v>
      </c>
      <c r="AH122" t="s">
        <v>53</v>
      </c>
      <c r="AI122">
        <v>666667</v>
      </c>
      <c r="AJ122">
        <v>1600001.7</v>
      </c>
      <c r="AK122">
        <v>2266667</v>
      </c>
      <c r="AL122">
        <v>2266667</v>
      </c>
      <c r="AM122">
        <v>1600001.7</v>
      </c>
      <c r="AN122">
        <v>2352.9436764705879</v>
      </c>
      <c r="AO122">
        <v>3333.3338235294118</v>
      </c>
      <c r="AP122">
        <v>980.39014705882357</v>
      </c>
      <c r="AQ122" s="41">
        <f t="shared" si="2"/>
        <v>3.5544473236921449E-5</v>
      </c>
      <c r="AR122" s="7">
        <f t="shared" si="3"/>
        <v>0.29411700086514692</v>
      </c>
      <c r="AS122" s="1">
        <v>42916</v>
      </c>
      <c r="AT122" s="1">
        <v>42815</v>
      </c>
      <c r="AU122" s="1">
        <v>42815</v>
      </c>
      <c r="AV122" s="1">
        <v>42724</v>
      </c>
      <c r="AW122" s="30">
        <v>42724</v>
      </c>
      <c r="AX122" s="1">
        <v>42735</v>
      </c>
      <c r="BA122" t="s">
        <v>555</v>
      </c>
    </row>
    <row r="123" spans="3:54" x14ac:dyDescent="0.25">
      <c r="C123" t="s">
        <v>39</v>
      </c>
      <c r="D123" t="s">
        <v>278</v>
      </c>
      <c r="E123" t="s">
        <v>556</v>
      </c>
      <c r="F123" t="s">
        <v>557</v>
      </c>
      <c r="G123" t="s">
        <v>558</v>
      </c>
      <c r="Q123" t="s">
        <v>559</v>
      </c>
      <c r="R123" s="1">
        <v>42561</v>
      </c>
      <c r="S123" s="1">
        <v>42566</v>
      </c>
      <c r="T123" t="s">
        <v>74</v>
      </c>
      <c r="U123" t="s">
        <v>86</v>
      </c>
      <c r="V123" t="s">
        <v>103</v>
      </c>
      <c r="W123" t="s">
        <v>104</v>
      </c>
      <c r="X123" t="s">
        <v>61</v>
      </c>
      <c r="Y123">
        <v>606200</v>
      </c>
      <c r="Z123">
        <v>0</v>
      </c>
      <c r="AA123" t="s">
        <v>50</v>
      </c>
      <c r="AB123">
        <v>0</v>
      </c>
      <c r="AC123" t="s">
        <v>377</v>
      </c>
      <c r="AD123" t="s">
        <v>52</v>
      </c>
      <c r="AE123" t="s">
        <v>53</v>
      </c>
      <c r="AH123" t="s">
        <v>53</v>
      </c>
      <c r="AI123">
        <v>0</v>
      </c>
      <c r="AJ123">
        <v>0</v>
      </c>
      <c r="AK123">
        <v>606200</v>
      </c>
      <c r="AL123">
        <v>606200</v>
      </c>
      <c r="AM123">
        <v>0</v>
      </c>
      <c r="AN123">
        <v>0</v>
      </c>
      <c r="AO123">
        <v>891.47058823529414</v>
      </c>
      <c r="AP123">
        <v>891.47058823529414</v>
      </c>
      <c r="AQ123" s="41">
        <f t="shared" si="2"/>
        <v>3.2320655771677007E-5</v>
      </c>
      <c r="AR123" s="7">
        <f t="shared" si="3"/>
        <v>1</v>
      </c>
      <c r="AS123" s="1">
        <v>42566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BA123" t="s">
        <v>559</v>
      </c>
    </row>
    <row r="124" spans="3:54" x14ac:dyDescent="0.25">
      <c r="C124" t="s">
        <v>39</v>
      </c>
      <c r="D124" t="s">
        <v>278</v>
      </c>
      <c r="E124" t="s">
        <v>560</v>
      </c>
      <c r="F124" s="2" t="s">
        <v>561</v>
      </c>
      <c r="G124" t="s">
        <v>562</v>
      </c>
      <c r="Q124" t="s">
        <v>563</v>
      </c>
      <c r="R124" s="1">
        <v>42561</v>
      </c>
      <c r="S124" s="1">
        <v>42581</v>
      </c>
      <c r="T124" s="2" t="s">
        <v>74</v>
      </c>
      <c r="U124" t="s">
        <v>86</v>
      </c>
      <c r="V124" t="s">
        <v>103</v>
      </c>
      <c r="W124" t="s">
        <v>104</v>
      </c>
      <c r="X124" t="s">
        <v>49</v>
      </c>
      <c r="Y124">
        <v>155</v>
      </c>
      <c r="Z124">
        <v>0</v>
      </c>
      <c r="AA124" t="s">
        <v>50</v>
      </c>
      <c r="AB124">
        <v>0</v>
      </c>
      <c r="AC124" t="s">
        <v>377</v>
      </c>
      <c r="AD124" t="s">
        <v>52</v>
      </c>
      <c r="AE124" t="s">
        <v>53</v>
      </c>
      <c r="AH124" t="s">
        <v>53</v>
      </c>
      <c r="AI124">
        <v>0</v>
      </c>
      <c r="AJ124">
        <v>155</v>
      </c>
      <c r="AK124">
        <v>155</v>
      </c>
      <c r="AL124">
        <v>155</v>
      </c>
      <c r="AM124">
        <v>155</v>
      </c>
      <c r="AN124">
        <v>5996.6810294117649</v>
      </c>
      <c r="AO124">
        <v>5996.6810294117649</v>
      </c>
      <c r="AP124">
        <v>0</v>
      </c>
      <c r="AQ124" s="41">
        <f t="shared" si="2"/>
        <v>0</v>
      </c>
      <c r="AR124" s="7">
        <f t="shared" si="3"/>
        <v>0</v>
      </c>
      <c r="AS124" s="1">
        <v>42581</v>
      </c>
      <c r="AT124" s="2">
        <v>0</v>
      </c>
      <c r="AU124" s="2">
        <v>0</v>
      </c>
      <c r="AV124" s="2">
        <v>0</v>
      </c>
      <c r="AW124" s="2">
        <v>0</v>
      </c>
      <c r="AX124" s="1">
        <v>42581</v>
      </c>
      <c r="AY124" s="2"/>
      <c r="AZ124" s="2"/>
      <c r="BA124" t="s">
        <v>563</v>
      </c>
      <c r="BB124" t="s">
        <v>459</v>
      </c>
    </row>
    <row r="125" spans="3:54" x14ac:dyDescent="0.25">
      <c r="C125" t="s">
        <v>39</v>
      </c>
      <c r="D125" t="s">
        <v>278</v>
      </c>
      <c r="E125" t="s">
        <v>564</v>
      </c>
      <c r="F125" s="2" t="s">
        <v>565</v>
      </c>
      <c r="G125" t="s">
        <v>566</v>
      </c>
      <c r="Q125" t="s">
        <v>567</v>
      </c>
      <c r="R125" s="1">
        <v>42551</v>
      </c>
      <c r="S125" s="1">
        <v>42643</v>
      </c>
      <c r="T125" s="2" t="s">
        <v>74</v>
      </c>
      <c r="U125" t="s">
        <v>86</v>
      </c>
      <c r="V125" t="s">
        <v>103</v>
      </c>
      <c r="W125" t="s">
        <v>104</v>
      </c>
      <c r="X125" t="s">
        <v>49</v>
      </c>
      <c r="Y125">
        <v>1253</v>
      </c>
      <c r="Z125">
        <v>0</v>
      </c>
      <c r="AA125" t="s">
        <v>50</v>
      </c>
      <c r="AB125">
        <v>0</v>
      </c>
      <c r="AC125" t="s">
        <v>377</v>
      </c>
      <c r="AD125" t="s">
        <v>52</v>
      </c>
      <c r="AE125" t="s">
        <v>62</v>
      </c>
      <c r="AH125" t="s">
        <v>62</v>
      </c>
      <c r="AI125">
        <v>0</v>
      </c>
      <c r="AJ125">
        <v>1253</v>
      </c>
      <c r="AK125">
        <v>1253</v>
      </c>
      <c r="AL125">
        <v>1253</v>
      </c>
      <c r="AM125">
        <v>1253</v>
      </c>
      <c r="AN125">
        <v>48476.395676470587</v>
      </c>
      <c r="AO125">
        <v>48476.395676470587</v>
      </c>
      <c r="AP125">
        <v>0</v>
      </c>
      <c r="AQ125" s="41">
        <f t="shared" si="2"/>
        <v>0</v>
      </c>
      <c r="AR125" s="7">
        <f t="shared" si="3"/>
        <v>0</v>
      </c>
      <c r="AS125" s="1">
        <v>42643</v>
      </c>
      <c r="AT125" s="2">
        <v>0</v>
      </c>
      <c r="AU125" s="2">
        <v>0</v>
      </c>
      <c r="AV125" s="1">
        <v>42633</v>
      </c>
      <c r="AW125" s="1">
        <v>42634</v>
      </c>
      <c r="AX125" s="1">
        <v>42614</v>
      </c>
      <c r="BA125" t="s">
        <v>567</v>
      </c>
    </row>
    <row r="126" spans="3:54" x14ac:dyDescent="0.25">
      <c r="C126" t="s">
        <v>39</v>
      </c>
      <c r="D126" t="s">
        <v>278</v>
      </c>
      <c r="E126" t="s">
        <v>568</v>
      </c>
      <c r="F126" s="2" t="s">
        <v>569</v>
      </c>
      <c r="G126" t="s">
        <v>570</v>
      </c>
      <c r="Q126" t="s">
        <v>571</v>
      </c>
      <c r="R126" s="1">
        <v>42572</v>
      </c>
      <c r="S126" s="1">
        <v>42572</v>
      </c>
      <c r="T126" s="2" t="s">
        <v>74</v>
      </c>
      <c r="U126" t="s">
        <v>46</v>
      </c>
      <c r="V126" t="s">
        <v>47</v>
      </c>
      <c r="W126" t="s">
        <v>48</v>
      </c>
      <c r="X126" t="s">
        <v>61</v>
      </c>
      <c r="Y126">
        <v>540000</v>
      </c>
      <c r="Z126">
        <v>0</v>
      </c>
      <c r="AA126" t="s">
        <v>50</v>
      </c>
      <c r="AB126">
        <v>0</v>
      </c>
      <c r="AC126" t="s">
        <v>377</v>
      </c>
      <c r="AD126" t="s">
        <v>52</v>
      </c>
      <c r="AE126" t="s">
        <v>53</v>
      </c>
      <c r="AH126" t="s">
        <v>53</v>
      </c>
      <c r="AI126">
        <v>0</v>
      </c>
      <c r="AJ126">
        <v>360000</v>
      </c>
      <c r="AK126">
        <v>540000</v>
      </c>
      <c r="AL126">
        <v>540000</v>
      </c>
      <c r="AM126">
        <v>360000</v>
      </c>
      <c r="AN126">
        <v>529.41176470588232</v>
      </c>
      <c r="AO126">
        <v>794.11764705882354</v>
      </c>
      <c r="AP126">
        <v>264.70588235294122</v>
      </c>
      <c r="AQ126" s="41">
        <f t="shared" si="2"/>
        <v>9.5970274478750612E-6</v>
      </c>
      <c r="AR126" s="7">
        <f t="shared" si="3"/>
        <v>0.33333333333333337</v>
      </c>
      <c r="AS126" s="1">
        <v>42572</v>
      </c>
      <c r="AT126" s="2">
        <v>0</v>
      </c>
      <c r="AU126" s="2">
        <v>0</v>
      </c>
      <c r="AV126" s="2">
        <v>0</v>
      </c>
      <c r="AW126" s="2">
        <v>0</v>
      </c>
      <c r="AX126" s="1">
        <v>42674</v>
      </c>
      <c r="BA126" t="s">
        <v>571</v>
      </c>
      <c r="BB126" t="s">
        <v>459</v>
      </c>
    </row>
    <row r="127" spans="3:54" x14ac:dyDescent="0.25">
      <c r="C127" t="s">
        <v>39</v>
      </c>
      <c r="D127" t="s">
        <v>278</v>
      </c>
      <c r="E127" t="s">
        <v>572</v>
      </c>
      <c r="F127" s="2" t="s">
        <v>573</v>
      </c>
      <c r="G127" t="s">
        <v>574</v>
      </c>
      <c r="Q127" t="s">
        <v>575</v>
      </c>
      <c r="R127" s="1">
        <v>42576</v>
      </c>
      <c r="S127" s="1">
        <v>42582</v>
      </c>
      <c r="T127" s="2" t="s">
        <v>74</v>
      </c>
      <c r="U127" t="s">
        <v>86</v>
      </c>
      <c r="V127" t="s">
        <v>148</v>
      </c>
      <c r="W127" t="s">
        <v>149</v>
      </c>
      <c r="X127" t="s">
        <v>61</v>
      </c>
      <c r="Y127">
        <v>700000</v>
      </c>
      <c r="Z127">
        <v>0</v>
      </c>
      <c r="AA127" t="s">
        <v>50</v>
      </c>
      <c r="AB127">
        <v>0</v>
      </c>
      <c r="AC127" t="s">
        <v>51</v>
      </c>
      <c r="AD127" t="s">
        <v>52</v>
      </c>
      <c r="AE127" t="s">
        <v>53</v>
      </c>
      <c r="AH127" t="s">
        <v>53</v>
      </c>
      <c r="AI127">
        <v>0</v>
      </c>
      <c r="AJ127">
        <v>0</v>
      </c>
      <c r="AK127">
        <v>700000</v>
      </c>
      <c r="AL127">
        <v>700000</v>
      </c>
      <c r="AM127">
        <v>0</v>
      </c>
      <c r="AN127">
        <v>0</v>
      </c>
      <c r="AO127">
        <v>1029.411764705882</v>
      </c>
      <c r="AP127">
        <v>1029.411764705882</v>
      </c>
      <c r="AQ127" s="41">
        <f t="shared" si="2"/>
        <v>3.7321773408402999E-5</v>
      </c>
      <c r="AR127" s="7">
        <f t="shared" si="3"/>
        <v>1</v>
      </c>
      <c r="AS127" s="1">
        <v>42582</v>
      </c>
      <c r="AT127">
        <v>0</v>
      </c>
      <c r="AU127">
        <v>0</v>
      </c>
      <c r="AV127" s="2">
        <v>0</v>
      </c>
      <c r="AW127" s="2">
        <v>0</v>
      </c>
      <c r="AX127" s="2">
        <v>0</v>
      </c>
      <c r="AY127" s="2"/>
      <c r="BA127" t="s">
        <v>575</v>
      </c>
    </row>
    <row r="128" spans="3:54" x14ac:dyDescent="0.25">
      <c r="C128" t="s">
        <v>39</v>
      </c>
      <c r="D128" t="s">
        <v>278</v>
      </c>
      <c r="E128" t="s">
        <v>576</v>
      </c>
      <c r="F128" t="s">
        <v>577</v>
      </c>
      <c r="G128" t="s">
        <v>80</v>
      </c>
      <c r="Q128" t="s">
        <v>81</v>
      </c>
      <c r="R128" s="1">
        <v>42535</v>
      </c>
      <c r="S128" s="1">
        <v>42556</v>
      </c>
      <c r="T128" s="2" t="s">
        <v>74</v>
      </c>
      <c r="U128" t="s">
        <v>75</v>
      </c>
      <c r="V128" t="s">
        <v>76</v>
      </c>
      <c r="W128" t="s">
        <v>77</v>
      </c>
      <c r="X128" t="s">
        <v>49</v>
      </c>
      <c r="Y128">
        <v>65</v>
      </c>
      <c r="Z128">
        <v>0</v>
      </c>
      <c r="AA128" t="s">
        <v>50</v>
      </c>
      <c r="AB128">
        <v>0</v>
      </c>
      <c r="AC128" t="s">
        <v>51</v>
      </c>
      <c r="AD128" t="s">
        <v>52</v>
      </c>
      <c r="AE128" t="s">
        <v>53</v>
      </c>
      <c r="AH128" t="s">
        <v>53</v>
      </c>
      <c r="AI128">
        <v>0</v>
      </c>
      <c r="AJ128">
        <v>0</v>
      </c>
      <c r="AK128">
        <v>65</v>
      </c>
      <c r="AL128">
        <v>65</v>
      </c>
      <c r="AM128">
        <v>0</v>
      </c>
      <c r="AN128">
        <v>0</v>
      </c>
      <c r="AO128">
        <v>2514.737205882353</v>
      </c>
      <c r="AP128">
        <v>2514.737205882353</v>
      </c>
      <c r="AQ128" s="41">
        <f t="shared" si="2"/>
        <v>9.1172896403061073E-5</v>
      </c>
      <c r="AR128" s="7">
        <f t="shared" si="3"/>
        <v>1</v>
      </c>
      <c r="AS128" s="1">
        <v>42556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/>
      <c r="AZ128" s="2"/>
      <c r="BA128" t="s">
        <v>81</v>
      </c>
    </row>
    <row r="129" spans="3:54" x14ac:dyDescent="0.25">
      <c r="C129" t="s">
        <v>39</v>
      </c>
      <c r="D129" t="s">
        <v>278</v>
      </c>
      <c r="E129" t="s">
        <v>578</v>
      </c>
      <c r="F129" s="2" t="s">
        <v>579</v>
      </c>
      <c r="G129" s="2" t="s">
        <v>580</v>
      </c>
      <c r="Q129" t="s">
        <v>581</v>
      </c>
      <c r="R129" s="1">
        <v>42568</v>
      </c>
      <c r="S129" s="1">
        <v>42573</v>
      </c>
      <c r="T129" t="s">
        <v>74</v>
      </c>
      <c r="U129" t="s">
        <v>86</v>
      </c>
      <c r="V129" t="s">
        <v>148</v>
      </c>
      <c r="W129" t="s">
        <v>149</v>
      </c>
      <c r="X129" t="s">
        <v>61</v>
      </c>
      <c r="Y129">
        <v>3053145</v>
      </c>
      <c r="Z129">
        <v>0</v>
      </c>
      <c r="AA129" t="s">
        <v>50</v>
      </c>
      <c r="AB129">
        <v>0</v>
      </c>
      <c r="AC129" t="s">
        <v>377</v>
      </c>
      <c r="AD129" t="s">
        <v>19</v>
      </c>
      <c r="AE129" t="s">
        <v>53</v>
      </c>
      <c r="AH129" t="s">
        <v>53</v>
      </c>
      <c r="AI129">
        <v>0</v>
      </c>
      <c r="AJ129">
        <v>3053145</v>
      </c>
      <c r="AK129">
        <v>3053145</v>
      </c>
      <c r="AL129">
        <v>3053145</v>
      </c>
      <c r="AM129">
        <v>3053145</v>
      </c>
      <c r="AN129">
        <v>4489.9191176470586</v>
      </c>
      <c r="AO129" s="2">
        <v>4489.9191176470586</v>
      </c>
      <c r="AP129">
        <v>0</v>
      </c>
      <c r="AQ129" s="41">
        <f t="shared" si="2"/>
        <v>0</v>
      </c>
      <c r="AR129" s="7">
        <f t="shared" si="3"/>
        <v>0</v>
      </c>
      <c r="AS129" s="1">
        <v>42573</v>
      </c>
      <c r="AT129">
        <v>0</v>
      </c>
      <c r="AU129">
        <v>0</v>
      </c>
      <c r="AV129">
        <v>0</v>
      </c>
      <c r="AW129">
        <v>0</v>
      </c>
      <c r="AX129" s="1">
        <v>42573</v>
      </c>
      <c r="BA129" t="s">
        <v>581</v>
      </c>
    </row>
    <row r="130" spans="3:54" x14ac:dyDescent="0.25">
      <c r="C130" t="s">
        <v>39</v>
      </c>
      <c r="D130" t="s">
        <v>278</v>
      </c>
      <c r="E130" t="s">
        <v>582</v>
      </c>
      <c r="F130" t="s">
        <v>583</v>
      </c>
      <c r="G130" t="s">
        <v>584</v>
      </c>
      <c r="Q130" t="s">
        <v>381</v>
      </c>
      <c r="R130" s="1">
        <v>42569</v>
      </c>
      <c r="S130" s="1">
        <v>42628</v>
      </c>
      <c r="T130" s="5">
        <v>11</v>
      </c>
      <c r="U130" t="s">
        <v>162</v>
      </c>
      <c r="V130" t="s">
        <v>210</v>
      </c>
      <c r="W130" t="s">
        <v>211</v>
      </c>
      <c r="X130" t="s">
        <v>61</v>
      </c>
      <c r="Y130">
        <v>52604676</v>
      </c>
      <c r="Z130">
        <v>0</v>
      </c>
      <c r="AA130" t="s">
        <v>50</v>
      </c>
      <c r="AB130">
        <v>0</v>
      </c>
      <c r="AC130" t="s">
        <v>377</v>
      </c>
      <c r="AD130" t="s">
        <v>19</v>
      </c>
      <c r="AE130" t="s">
        <v>62</v>
      </c>
      <c r="AF130" s="2"/>
      <c r="AH130" t="s">
        <v>62</v>
      </c>
      <c r="AI130">
        <v>31772442</v>
      </c>
      <c r="AJ130">
        <v>68443919</v>
      </c>
      <c r="AK130">
        <v>84377118</v>
      </c>
      <c r="AL130">
        <v>84377118</v>
      </c>
      <c r="AM130">
        <v>68443919</v>
      </c>
      <c r="AN130">
        <v>100652.8220588235</v>
      </c>
      <c r="AO130">
        <v>124083.9970588235</v>
      </c>
      <c r="AP130" s="2">
        <v>23431.174999999999</v>
      </c>
      <c r="AQ130" s="41">
        <f t="shared" si="2"/>
        <v>8.495074896414192E-4</v>
      </c>
      <c r="AR130" s="7">
        <f t="shared" si="3"/>
        <v>0.1888331739417789</v>
      </c>
      <c r="AS130" s="1">
        <v>42724</v>
      </c>
      <c r="AT130" s="1">
        <v>42709</v>
      </c>
      <c r="AU130" s="1">
        <v>42716</v>
      </c>
      <c r="AV130" s="1">
        <v>42788</v>
      </c>
      <c r="AW130" s="1">
        <v>42804</v>
      </c>
      <c r="AX130" s="1">
        <v>43039</v>
      </c>
      <c r="AZ130" s="2"/>
      <c r="BA130" t="s">
        <v>381</v>
      </c>
      <c r="BB130" t="s">
        <v>459</v>
      </c>
    </row>
    <row r="131" spans="3:54" x14ac:dyDescent="0.25">
      <c r="C131" t="s">
        <v>39</v>
      </c>
      <c r="D131" t="s">
        <v>278</v>
      </c>
      <c r="E131" t="s">
        <v>585</v>
      </c>
      <c r="F131" s="3" t="s">
        <v>586</v>
      </c>
      <c r="G131" t="s">
        <v>587</v>
      </c>
      <c r="Q131" t="s">
        <v>588</v>
      </c>
      <c r="R131" s="1">
        <v>42552</v>
      </c>
      <c r="S131" s="1">
        <v>42567</v>
      </c>
      <c r="T131" s="23">
        <v>15</v>
      </c>
      <c r="U131" t="s">
        <v>46</v>
      </c>
      <c r="V131" t="s">
        <v>47</v>
      </c>
      <c r="W131" t="s">
        <v>48</v>
      </c>
      <c r="X131" t="s">
        <v>61</v>
      </c>
      <c r="Y131">
        <v>721400</v>
      </c>
      <c r="Z131">
        <v>0</v>
      </c>
      <c r="AA131" t="s">
        <v>50</v>
      </c>
      <c r="AB131">
        <v>0</v>
      </c>
      <c r="AC131" t="s">
        <v>51</v>
      </c>
      <c r="AD131" t="s">
        <v>52</v>
      </c>
      <c r="AE131" t="s">
        <v>53</v>
      </c>
      <c r="AH131" t="s">
        <v>53</v>
      </c>
      <c r="AI131">
        <v>0</v>
      </c>
      <c r="AJ131">
        <v>0</v>
      </c>
      <c r="AK131">
        <v>721400</v>
      </c>
      <c r="AL131">
        <v>721400</v>
      </c>
      <c r="AM131">
        <v>0</v>
      </c>
      <c r="AN131">
        <v>0</v>
      </c>
      <c r="AO131">
        <v>1060.882352941177</v>
      </c>
      <c r="AP131">
        <v>1060.882352941177</v>
      </c>
      <c r="AQ131" s="41">
        <f t="shared" si="2"/>
        <v>3.8462753338317067E-5</v>
      </c>
      <c r="AR131" s="7">
        <f t="shared" si="3"/>
        <v>1</v>
      </c>
      <c r="AS131" s="4">
        <v>42567</v>
      </c>
      <c r="AT131">
        <v>0</v>
      </c>
      <c r="AU131">
        <v>0</v>
      </c>
      <c r="AV131" s="2">
        <v>0</v>
      </c>
      <c r="AW131" s="2">
        <v>0</v>
      </c>
      <c r="AX131" s="2">
        <v>0</v>
      </c>
      <c r="BA131" t="s">
        <v>588</v>
      </c>
      <c r="BB131" t="s">
        <v>459</v>
      </c>
    </row>
    <row r="132" spans="3:54" x14ac:dyDescent="0.25">
      <c r="C132" t="s">
        <v>39</v>
      </c>
      <c r="D132" t="s">
        <v>278</v>
      </c>
      <c r="E132" t="s">
        <v>589</v>
      </c>
      <c r="F132" t="s">
        <v>427</v>
      </c>
      <c r="G132" t="s">
        <v>334</v>
      </c>
      <c r="Q132" t="s">
        <v>335</v>
      </c>
      <c r="R132" s="1">
        <v>42370</v>
      </c>
      <c r="S132" s="1">
        <v>42371</v>
      </c>
      <c r="T132" t="s">
        <v>349</v>
      </c>
      <c r="U132" t="s">
        <v>116</v>
      </c>
      <c r="V132" t="s">
        <v>117</v>
      </c>
      <c r="W132" t="s">
        <v>118</v>
      </c>
      <c r="X132" t="s">
        <v>428</v>
      </c>
      <c r="Y132">
        <v>0</v>
      </c>
      <c r="Z132">
        <v>0</v>
      </c>
      <c r="AA132" t="s">
        <v>50</v>
      </c>
      <c r="AB132">
        <v>0</v>
      </c>
      <c r="AC132" t="s">
        <v>428</v>
      </c>
      <c r="AD132" t="s">
        <v>52</v>
      </c>
      <c r="AE132" t="s">
        <v>53</v>
      </c>
      <c r="AH132" t="s">
        <v>53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41">
        <f t="shared" ref="AQ132:AQ195" si="4">AP132/$AP$1</f>
        <v>0</v>
      </c>
      <c r="AR132" s="7" t="e">
        <f t="shared" ref="AR132:AR195" si="5">AP132/AO132</f>
        <v>#DIV/0!</v>
      </c>
      <c r="AS132" s="1">
        <v>42371</v>
      </c>
      <c r="AT132">
        <v>0</v>
      </c>
      <c r="AU132">
        <v>0</v>
      </c>
      <c r="AV132">
        <v>0</v>
      </c>
      <c r="AW132">
        <v>0</v>
      </c>
      <c r="AX132" s="2">
        <v>0</v>
      </c>
      <c r="BA132" t="s">
        <v>335</v>
      </c>
    </row>
    <row r="133" spans="3:54" x14ac:dyDescent="0.25">
      <c r="C133" t="s">
        <v>39</v>
      </c>
      <c r="D133" t="s">
        <v>278</v>
      </c>
      <c r="E133" t="s">
        <v>590</v>
      </c>
      <c r="F133" s="42" t="s">
        <v>591</v>
      </c>
      <c r="G133" t="s">
        <v>592</v>
      </c>
      <c r="H133" s="35" t="s">
        <v>952</v>
      </c>
      <c r="I133" s="35" t="s">
        <v>118</v>
      </c>
      <c r="J133" s="35" t="s">
        <v>991</v>
      </c>
      <c r="L133" s="21" t="s">
        <v>970</v>
      </c>
      <c r="Q133" t="s">
        <v>466</v>
      </c>
      <c r="R133" s="1">
        <v>42571</v>
      </c>
      <c r="S133" s="1">
        <v>42629</v>
      </c>
      <c r="T133" s="5" t="s">
        <v>45</v>
      </c>
      <c r="U133" t="s">
        <v>162</v>
      </c>
      <c r="V133" t="s">
        <v>210</v>
      </c>
      <c r="W133" t="s">
        <v>211</v>
      </c>
      <c r="X133" t="s">
        <v>61</v>
      </c>
      <c r="Y133">
        <v>14677895.1</v>
      </c>
      <c r="Z133">
        <v>0</v>
      </c>
      <c r="AA133" t="s">
        <v>50</v>
      </c>
      <c r="AB133">
        <v>0</v>
      </c>
      <c r="AC133" t="s">
        <v>377</v>
      </c>
      <c r="AD133" t="s">
        <v>52</v>
      </c>
      <c r="AE133" t="s">
        <v>20</v>
      </c>
      <c r="AF133" t="s">
        <v>62</v>
      </c>
      <c r="AG133" s="24" t="s">
        <v>62</v>
      </c>
      <c r="AH133" t="s">
        <v>53</v>
      </c>
      <c r="AI133">
        <v>57777909</v>
      </c>
      <c r="AJ133">
        <v>83462056</v>
      </c>
      <c r="AK133">
        <v>72455804.099999994</v>
      </c>
      <c r="AL133">
        <v>72455804.099999994</v>
      </c>
      <c r="AM133">
        <v>83462056</v>
      </c>
      <c r="AN133">
        <v>122738.31764705879</v>
      </c>
      <c r="AO133">
        <v>106552.6530882353</v>
      </c>
      <c r="AP133" s="39">
        <v>-16185.66455882353</v>
      </c>
      <c r="AQ133" s="41">
        <f t="shared" si="4"/>
        <v>-5.8681834212515017E-4</v>
      </c>
      <c r="AR133" s="7">
        <f t="shared" si="5"/>
        <v>-0.15190297087600743</v>
      </c>
      <c r="AS133" s="1">
        <v>43100</v>
      </c>
      <c r="AT133" s="1">
        <v>42836</v>
      </c>
      <c r="AU133" s="1">
        <v>42837</v>
      </c>
      <c r="AV133" s="1">
        <v>42814</v>
      </c>
      <c r="AW133" s="1">
        <v>42817</v>
      </c>
      <c r="AX133" s="1">
        <v>42794</v>
      </c>
      <c r="AY133" s="2"/>
      <c r="BA133" t="s">
        <v>466</v>
      </c>
    </row>
    <row r="134" spans="3:54" x14ac:dyDescent="0.25">
      <c r="C134" t="s">
        <v>39</v>
      </c>
      <c r="D134" t="s">
        <v>278</v>
      </c>
      <c r="E134" t="s">
        <v>593</v>
      </c>
      <c r="F134" s="2" t="s">
        <v>594</v>
      </c>
      <c r="G134" t="s">
        <v>408</v>
      </c>
      <c r="Q134" t="s">
        <v>409</v>
      </c>
      <c r="R134" s="1">
        <v>42500</v>
      </c>
      <c r="S134" s="1">
        <v>42502</v>
      </c>
      <c r="T134" s="2" t="s">
        <v>74</v>
      </c>
      <c r="U134" t="s">
        <v>162</v>
      </c>
      <c r="V134" t="s">
        <v>163</v>
      </c>
      <c r="W134" t="s">
        <v>164</v>
      </c>
      <c r="X134" t="s">
        <v>410</v>
      </c>
      <c r="Y134">
        <v>3325.4</v>
      </c>
      <c r="Z134">
        <v>0</v>
      </c>
      <c r="AA134" t="s">
        <v>50</v>
      </c>
      <c r="AB134">
        <v>0</v>
      </c>
      <c r="AC134" t="s">
        <v>51</v>
      </c>
      <c r="AD134" t="s">
        <v>170</v>
      </c>
      <c r="AE134" t="s">
        <v>53</v>
      </c>
      <c r="AH134" t="s">
        <v>53</v>
      </c>
      <c r="AI134">
        <v>0</v>
      </c>
      <c r="AJ134">
        <v>0</v>
      </c>
      <c r="AK134">
        <v>3325.4</v>
      </c>
      <c r="AL134">
        <v>3325.4</v>
      </c>
      <c r="AM134">
        <v>0</v>
      </c>
      <c r="AN134">
        <v>0</v>
      </c>
      <c r="AO134">
        <v>3383.9368205882352</v>
      </c>
      <c r="AP134">
        <v>3383.9368205882352</v>
      </c>
      <c r="AQ134" s="41">
        <f t="shared" si="4"/>
        <v>1.2268610829645023E-4</v>
      </c>
      <c r="AR134" s="7">
        <f t="shared" si="5"/>
        <v>1</v>
      </c>
      <c r="AS134" s="1">
        <v>42502</v>
      </c>
      <c r="AT134">
        <v>0</v>
      </c>
      <c r="AU134">
        <v>0</v>
      </c>
      <c r="AV134">
        <v>0</v>
      </c>
      <c r="AW134">
        <v>0</v>
      </c>
      <c r="AX134">
        <v>0</v>
      </c>
      <c r="AY134" s="2"/>
      <c r="BA134" t="s">
        <v>409</v>
      </c>
    </row>
    <row r="135" spans="3:54" x14ac:dyDescent="0.25">
      <c r="C135" t="s">
        <v>39</v>
      </c>
      <c r="D135" t="s">
        <v>278</v>
      </c>
      <c r="E135" t="s">
        <v>595</v>
      </c>
      <c r="F135" s="24" t="s">
        <v>596</v>
      </c>
      <c r="G135" t="s">
        <v>334</v>
      </c>
      <c r="Q135" t="s">
        <v>335</v>
      </c>
      <c r="R135" s="1">
        <v>42583</v>
      </c>
      <c r="S135" s="1">
        <v>42735</v>
      </c>
      <c r="T135" s="15">
        <v>12</v>
      </c>
      <c r="U135" t="s">
        <v>46</v>
      </c>
      <c r="V135" t="s">
        <v>47</v>
      </c>
      <c r="W135" t="s">
        <v>48</v>
      </c>
      <c r="X135" t="s">
        <v>61</v>
      </c>
      <c r="Y135">
        <v>8640000</v>
      </c>
      <c r="Z135">
        <v>0</v>
      </c>
      <c r="AA135" t="s">
        <v>50</v>
      </c>
      <c r="AB135">
        <v>0</v>
      </c>
      <c r="AC135" t="s">
        <v>377</v>
      </c>
      <c r="AD135" t="s">
        <v>52</v>
      </c>
      <c r="AE135" t="s">
        <v>943</v>
      </c>
      <c r="AF135" s="5" t="s">
        <v>53</v>
      </c>
      <c r="AG135" s="2" t="s">
        <v>53</v>
      </c>
      <c r="AH135" t="s">
        <v>53</v>
      </c>
      <c r="AI135">
        <v>1440000</v>
      </c>
      <c r="AJ135">
        <v>8640000</v>
      </c>
      <c r="AK135">
        <v>10080000</v>
      </c>
      <c r="AL135">
        <v>10080000</v>
      </c>
      <c r="AM135">
        <v>8640000</v>
      </c>
      <c r="AN135">
        <v>12705.88235294118</v>
      </c>
      <c r="AO135">
        <v>14823.52941176471</v>
      </c>
      <c r="AP135">
        <v>2117.6470588235288</v>
      </c>
      <c r="AQ135" s="41">
        <f t="shared" si="4"/>
        <v>7.6776219583000462E-5</v>
      </c>
      <c r="AR135" s="7">
        <f t="shared" si="5"/>
        <v>0.14285714285714277</v>
      </c>
      <c r="AS135" s="9">
        <v>42735</v>
      </c>
      <c r="AT135" s="1">
        <v>42663</v>
      </c>
      <c r="AU135" s="1">
        <v>42669</v>
      </c>
      <c r="AV135" s="1">
        <v>42613</v>
      </c>
      <c r="AW135" s="30">
        <v>42613</v>
      </c>
      <c r="AX135" s="1">
        <v>42735</v>
      </c>
      <c r="AY135" s="2"/>
      <c r="AZ135" s="2"/>
      <c r="BA135" t="s">
        <v>335</v>
      </c>
      <c r="BB135" t="s">
        <v>459</v>
      </c>
    </row>
    <row r="136" spans="3:54" x14ac:dyDescent="0.25">
      <c r="C136" t="s">
        <v>39</v>
      </c>
      <c r="D136" t="s">
        <v>278</v>
      </c>
      <c r="E136" t="s">
        <v>597</v>
      </c>
      <c r="F136" s="3" t="s">
        <v>598</v>
      </c>
      <c r="G136" t="s">
        <v>599</v>
      </c>
      <c r="Q136" t="s">
        <v>600</v>
      </c>
      <c r="R136" s="1">
        <v>42569</v>
      </c>
      <c r="S136" s="1">
        <v>42643</v>
      </c>
      <c r="T136" s="23">
        <v>12</v>
      </c>
      <c r="U136" t="s">
        <v>162</v>
      </c>
      <c r="V136" t="s">
        <v>516</v>
      </c>
      <c r="W136" t="s">
        <v>517</v>
      </c>
      <c r="X136" t="s">
        <v>169</v>
      </c>
      <c r="Y136">
        <v>97000</v>
      </c>
      <c r="Z136">
        <v>0</v>
      </c>
      <c r="AA136" t="s">
        <v>50</v>
      </c>
      <c r="AB136">
        <v>0</v>
      </c>
      <c r="AC136" t="s">
        <v>51</v>
      </c>
      <c r="AD136" t="s">
        <v>19</v>
      </c>
      <c r="AE136" t="s">
        <v>53</v>
      </c>
      <c r="AH136" t="s">
        <v>53</v>
      </c>
      <c r="AI136">
        <v>0</v>
      </c>
      <c r="AJ136">
        <v>76816.37</v>
      </c>
      <c r="AK136">
        <v>97000</v>
      </c>
      <c r="AL136">
        <v>97000</v>
      </c>
      <c r="AM136">
        <v>76816.37</v>
      </c>
      <c r="AN136">
        <v>76816.37</v>
      </c>
      <c r="AO136">
        <v>97000</v>
      </c>
      <c r="AP136">
        <v>20183.63</v>
      </c>
      <c r="AQ136" s="41">
        <f t="shared" si="4"/>
        <v>7.3176632640707261E-4</v>
      </c>
      <c r="AR136" s="7">
        <f t="shared" si="5"/>
        <v>0.20807865979381443</v>
      </c>
      <c r="AS136" s="4">
        <v>42643</v>
      </c>
      <c r="AT136" s="2">
        <v>0</v>
      </c>
      <c r="AU136" s="2">
        <v>0</v>
      </c>
      <c r="AV136" s="1">
        <v>42676</v>
      </c>
      <c r="AW136" s="1">
        <v>42678</v>
      </c>
      <c r="AX136" s="1">
        <v>42643</v>
      </c>
      <c r="BA136" t="s">
        <v>600</v>
      </c>
      <c r="BB136" t="s">
        <v>459</v>
      </c>
    </row>
    <row r="137" spans="3:54" x14ac:dyDescent="0.25">
      <c r="C137" t="s">
        <v>39</v>
      </c>
      <c r="D137" t="s">
        <v>278</v>
      </c>
      <c r="E137" t="s">
        <v>601</v>
      </c>
      <c r="F137" s="3" t="s">
        <v>602</v>
      </c>
      <c r="G137" t="s">
        <v>603</v>
      </c>
      <c r="Q137" t="s">
        <v>604</v>
      </c>
      <c r="R137" s="1">
        <v>42569</v>
      </c>
      <c r="S137" s="1">
        <v>42643</v>
      </c>
      <c r="T137" s="23">
        <v>12</v>
      </c>
      <c r="U137" t="s">
        <v>162</v>
      </c>
      <c r="V137" t="s">
        <v>516</v>
      </c>
      <c r="W137" t="s">
        <v>517</v>
      </c>
      <c r="X137" t="s">
        <v>169</v>
      </c>
      <c r="Y137">
        <v>40000</v>
      </c>
      <c r="Z137">
        <v>0</v>
      </c>
      <c r="AA137" t="s">
        <v>50</v>
      </c>
      <c r="AB137">
        <v>0</v>
      </c>
      <c r="AC137" t="s">
        <v>51</v>
      </c>
      <c r="AD137" t="s">
        <v>170</v>
      </c>
      <c r="AE137" t="s">
        <v>53</v>
      </c>
      <c r="AH137" t="s">
        <v>53</v>
      </c>
      <c r="AI137">
        <v>0</v>
      </c>
      <c r="AJ137">
        <v>32000</v>
      </c>
      <c r="AK137">
        <v>40000</v>
      </c>
      <c r="AL137">
        <v>40000</v>
      </c>
      <c r="AM137">
        <v>32000</v>
      </c>
      <c r="AN137">
        <v>32000</v>
      </c>
      <c r="AO137">
        <v>40000</v>
      </c>
      <c r="AP137">
        <v>8000</v>
      </c>
      <c r="AQ137" s="41">
        <f t="shared" si="4"/>
        <v>2.9004349620244624E-4</v>
      </c>
      <c r="AR137" s="7">
        <f t="shared" si="5"/>
        <v>0.2</v>
      </c>
      <c r="AS137" s="4">
        <v>42643</v>
      </c>
      <c r="AT137">
        <v>0</v>
      </c>
      <c r="AU137">
        <v>0</v>
      </c>
      <c r="AV137" s="1">
        <v>42705</v>
      </c>
      <c r="AW137" s="1">
        <v>42725</v>
      </c>
      <c r="AX137" s="1">
        <v>42735</v>
      </c>
      <c r="AY137" s="2"/>
      <c r="BA137" t="s">
        <v>604</v>
      </c>
      <c r="BB137" t="s">
        <v>459</v>
      </c>
    </row>
    <row r="138" spans="3:54" x14ac:dyDescent="0.25">
      <c r="C138" t="s">
        <v>39</v>
      </c>
      <c r="D138" t="s">
        <v>278</v>
      </c>
      <c r="E138" t="s">
        <v>605</v>
      </c>
      <c r="F138" s="2" t="s">
        <v>606</v>
      </c>
      <c r="G138" t="s">
        <v>408</v>
      </c>
      <c r="Q138" t="s">
        <v>409</v>
      </c>
      <c r="R138" s="1">
        <v>42583</v>
      </c>
      <c r="S138" s="1">
        <v>42628</v>
      </c>
      <c r="T138" t="s">
        <v>74</v>
      </c>
      <c r="U138" t="s">
        <v>162</v>
      </c>
      <c r="V138" t="s">
        <v>163</v>
      </c>
      <c r="W138" t="s">
        <v>164</v>
      </c>
      <c r="X138" t="s">
        <v>410</v>
      </c>
      <c r="Y138">
        <v>26972</v>
      </c>
      <c r="Z138">
        <v>0</v>
      </c>
      <c r="AA138" t="s">
        <v>50</v>
      </c>
      <c r="AB138">
        <v>0</v>
      </c>
      <c r="AC138" t="s">
        <v>51</v>
      </c>
      <c r="AD138" t="s">
        <v>170</v>
      </c>
      <c r="AE138" t="s">
        <v>53</v>
      </c>
      <c r="AF138" s="2"/>
      <c r="AH138" t="s">
        <v>53</v>
      </c>
      <c r="AI138">
        <v>76200</v>
      </c>
      <c r="AJ138">
        <v>103172</v>
      </c>
      <c r="AK138">
        <v>103172</v>
      </c>
      <c r="AL138">
        <v>103172</v>
      </c>
      <c r="AM138">
        <v>103172</v>
      </c>
      <c r="AN138">
        <v>104988.1306470588</v>
      </c>
      <c r="AO138">
        <v>104988.1306470588</v>
      </c>
      <c r="AP138">
        <v>0</v>
      </c>
      <c r="AQ138" s="41">
        <f t="shared" si="4"/>
        <v>0</v>
      </c>
      <c r="AR138" s="7">
        <f t="shared" si="5"/>
        <v>0</v>
      </c>
      <c r="AS138" s="1">
        <v>42675</v>
      </c>
      <c r="AT138" s="2">
        <v>0</v>
      </c>
      <c r="AU138" s="2">
        <v>0</v>
      </c>
      <c r="AV138" s="1">
        <v>42696</v>
      </c>
      <c r="AW138" s="1">
        <v>42697</v>
      </c>
      <c r="AX138" s="1">
        <v>42685</v>
      </c>
      <c r="AY138" s="2"/>
      <c r="AZ138" s="2"/>
      <c r="BA138" t="s">
        <v>409</v>
      </c>
    </row>
    <row r="139" spans="3:54" x14ac:dyDescent="0.25">
      <c r="C139" t="s">
        <v>39</v>
      </c>
      <c r="D139" t="s">
        <v>278</v>
      </c>
      <c r="E139" s="2" t="s">
        <v>607</v>
      </c>
      <c r="F139" s="2" t="s">
        <v>608</v>
      </c>
      <c r="G139" t="s">
        <v>609</v>
      </c>
      <c r="Q139" t="s">
        <v>610</v>
      </c>
      <c r="R139" s="1">
        <v>42583</v>
      </c>
      <c r="S139" s="1">
        <v>42628</v>
      </c>
      <c r="T139" s="2" t="s">
        <v>74</v>
      </c>
      <c r="U139" t="s">
        <v>162</v>
      </c>
      <c r="V139" t="s">
        <v>163</v>
      </c>
      <c r="W139" t="s">
        <v>164</v>
      </c>
      <c r="X139" t="s">
        <v>169</v>
      </c>
      <c r="Y139">
        <v>50000</v>
      </c>
      <c r="Z139">
        <v>0</v>
      </c>
      <c r="AA139" t="s">
        <v>50</v>
      </c>
      <c r="AB139">
        <v>0</v>
      </c>
      <c r="AC139" t="s">
        <v>51</v>
      </c>
      <c r="AD139" t="s">
        <v>170</v>
      </c>
      <c r="AE139" t="s">
        <v>53</v>
      </c>
      <c r="AH139" t="s">
        <v>53</v>
      </c>
      <c r="AI139">
        <v>0</v>
      </c>
      <c r="AJ139">
        <v>50000</v>
      </c>
      <c r="AK139">
        <v>50000</v>
      </c>
      <c r="AL139">
        <v>50000</v>
      </c>
      <c r="AM139">
        <v>50000</v>
      </c>
      <c r="AN139">
        <v>50000</v>
      </c>
      <c r="AO139">
        <v>50000</v>
      </c>
      <c r="AP139" s="2">
        <v>0</v>
      </c>
      <c r="AQ139" s="41">
        <f t="shared" si="4"/>
        <v>0</v>
      </c>
      <c r="AR139" s="7">
        <f t="shared" si="5"/>
        <v>0</v>
      </c>
      <c r="AS139" s="1">
        <v>42628</v>
      </c>
      <c r="AT139">
        <v>0</v>
      </c>
      <c r="AU139">
        <v>0</v>
      </c>
      <c r="AV139" s="1">
        <v>42684</v>
      </c>
      <c r="AW139" s="1">
        <v>42684</v>
      </c>
      <c r="AX139" s="1">
        <v>42628</v>
      </c>
      <c r="AY139" s="2"/>
      <c r="AZ139" s="2"/>
      <c r="BA139" t="s">
        <v>610</v>
      </c>
    </row>
    <row r="140" spans="3:54" x14ac:dyDescent="0.25">
      <c r="C140" t="s">
        <v>39</v>
      </c>
      <c r="D140" t="s">
        <v>278</v>
      </c>
      <c r="E140" s="10" t="s">
        <v>611</v>
      </c>
      <c r="F140" s="6" t="s">
        <v>612</v>
      </c>
      <c r="G140" t="s">
        <v>613</v>
      </c>
      <c r="H140" s="35" t="s">
        <v>952</v>
      </c>
      <c r="I140" s="35" t="s">
        <v>118</v>
      </c>
      <c r="J140" s="35" t="s">
        <v>990</v>
      </c>
      <c r="L140" s="21" t="s">
        <v>961</v>
      </c>
      <c r="Q140" t="s">
        <v>614</v>
      </c>
      <c r="R140" s="1">
        <v>42583</v>
      </c>
      <c r="S140" s="1">
        <v>42735</v>
      </c>
      <c r="T140" s="6" t="s">
        <v>45</v>
      </c>
      <c r="U140" t="s">
        <v>46</v>
      </c>
      <c r="V140" t="s">
        <v>67</v>
      </c>
      <c r="W140" t="s">
        <v>68</v>
      </c>
      <c r="X140" t="s">
        <v>49</v>
      </c>
      <c r="Y140">
        <v>290</v>
      </c>
      <c r="Z140">
        <v>0</v>
      </c>
      <c r="AA140" t="s">
        <v>50</v>
      </c>
      <c r="AB140">
        <v>0</v>
      </c>
      <c r="AC140" t="s">
        <v>51</v>
      </c>
      <c r="AD140" t="s">
        <v>19</v>
      </c>
      <c r="AE140" t="s">
        <v>943</v>
      </c>
      <c r="AF140" s="5" t="s">
        <v>53</v>
      </c>
      <c r="AG140" s="2" t="s">
        <v>53</v>
      </c>
      <c r="AH140" t="s">
        <v>53</v>
      </c>
      <c r="AI140">
        <v>0</v>
      </c>
      <c r="AJ140">
        <v>232</v>
      </c>
      <c r="AK140">
        <v>290</v>
      </c>
      <c r="AL140">
        <v>290</v>
      </c>
      <c r="AM140">
        <v>232</v>
      </c>
      <c r="AN140">
        <v>8975.6774117647055</v>
      </c>
      <c r="AO140">
        <v>11219.596764705881</v>
      </c>
      <c r="AP140" s="38">
        <v>2243.9193529411759</v>
      </c>
      <c r="AQ140" s="41">
        <f t="shared" si="4"/>
        <v>8.1354276790423705E-5</v>
      </c>
      <c r="AR140" s="7">
        <f t="shared" si="5"/>
        <v>0.19999999999999998</v>
      </c>
      <c r="AS140" s="11">
        <v>42735</v>
      </c>
      <c r="AT140" s="2">
        <v>0</v>
      </c>
      <c r="AU140" s="2">
        <v>0</v>
      </c>
      <c r="AV140" s="1">
        <v>42704</v>
      </c>
      <c r="AW140" s="1">
        <v>42704</v>
      </c>
      <c r="AX140" s="1">
        <v>42704</v>
      </c>
      <c r="BA140" t="s">
        <v>614</v>
      </c>
    </row>
    <row r="141" spans="3:54" x14ac:dyDescent="0.25">
      <c r="C141" t="s">
        <v>39</v>
      </c>
      <c r="D141" t="s">
        <v>278</v>
      </c>
      <c r="E141" s="10" t="s">
        <v>615</v>
      </c>
      <c r="F141" s="6" t="s">
        <v>616</v>
      </c>
      <c r="G141" t="s">
        <v>617</v>
      </c>
      <c r="H141" s="35" t="s">
        <v>952</v>
      </c>
      <c r="I141" s="35" t="s">
        <v>118</v>
      </c>
      <c r="J141" s="35" t="s">
        <v>990</v>
      </c>
      <c r="L141" s="21" t="s">
        <v>961</v>
      </c>
      <c r="Q141" t="s">
        <v>618</v>
      </c>
      <c r="R141" s="1">
        <v>42583</v>
      </c>
      <c r="S141" s="1">
        <v>42735</v>
      </c>
      <c r="T141" s="6" t="s">
        <v>45</v>
      </c>
      <c r="U141" t="s">
        <v>46</v>
      </c>
      <c r="V141" t="s">
        <v>67</v>
      </c>
      <c r="W141" t="s">
        <v>68</v>
      </c>
      <c r="X141" t="s">
        <v>49</v>
      </c>
      <c r="Y141">
        <v>184</v>
      </c>
      <c r="Z141">
        <v>0</v>
      </c>
      <c r="AA141" t="s">
        <v>50</v>
      </c>
      <c r="AB141">
        <v>0</v>
      </c>
      <c r="AC141" t="s">
        <v>51</v>
      </c>
      <c r="AD141" t="s">
        <v>19</v>
      </c>
      <c r="AE141" t="s">
        <v>943</v>
      </c>
      <c r="AF141" s="5" t="s">
        <v>53</v>
      </c>
      <c r="AG141" s="2" t="s">
        <v>947</v>
      </c>
      <c r="AH141" t="s">
        <v>53</v>
      </c>
      <c r="AI141">
        <v>0</v>
      </c>
      <c r="AJ141">
        <v>147.19999999999999</v>
      </c>
      <c r="AK141">
        <v>184</v>
      </c>
      <c r="AL141">
        <v>184</v>
      </c>
      <c r="AM141">
        <v>147.19999999999999</v>
      </c>
      <c r="AN141">
        <v>5694.9125647058827</v>
      </c>
      <c r="AO141">
        <v>7118.6407058823534</v>
      </c>
      <c r="AP141" s="38">
        <v>1423.7281411764709</v>
      </c>
      <c r="AQ141" s="41">
        <f t="shared" si="4"/>
        <v>5.1617885963579197E-5</v>
      </c>
      <c r="AR141" s="7">
        <f t="shared" si="5"/>
        <v>0.20000000000000004</v>
      </c>
      <c r="AS141" s="11">
        <v>42735</v>
      </c>
      <c r="AT141">
        <v>0</v>
      </c>
      <c r="AU141">
        <v>0</v>
      </c>
      <c r="AV141" s="1">
        <v>42675</v>
      </c>
      <c r="AW141" s="1">
        <v>42675</v>
      </c>
      <c r="AX141" s="1">
        <v>42704</v>
      </c>
      <c r="BA141" t="s">
        <v>618</v>
      </c>
    </row>
    <row r="142" spans="3:54" x14ac:dyDescent="0.25">
      <c r="C142" t="s">
        <v>39</v>
      </c>
      <c r="D142" t="s">
        <v>278</v>
      </c>
      <c r="E142" s="10" t="s">
        <v>619</v>
      </c>
      <c r="F142" s="6" t="s">
        <v>620</v>
      </c>
      <c r="G142" t="s">
        <v>621</v>
      </c>
      <c r="H142" s="35" t="s">
        <v>952</v>
      </c>
      <c r="I142" s="35" t="s">
        <v>118</v>
      </c>
      <c r="J142" s="35" t="s">
        <v>990</v>
      </c>
      <c r="L142" s="21" t="s">
        <v>961</v>
      </c>
      <c r="Q142" t="s">
        <v>622</v>
      </c>
      <c r="R142" s="1">
        <v>42583</v>
      </c>
      <c r="S142" s="1">
        <v>42735</v>
      </c>
      <c r="T142" s="6" t="s">
        <v>45</v>
      </c>
      <c r="U142" t="s">
        <v>46</v>
      </c>
      <c r="V142" t="s">
        <v>67</v>
      </c>
      <c r="W142" t="s">
        <v>68</v>
      </c>
      <c r="X142" t="s">
        <v>61</v>
      </c>
      <c r="Y142">
        <v>7366655</v>
      </c>
      <c r="Z142">
        <v>0</v>
      </c>
      <c r="AA142" t="s">
        <v>50</v>
      </c>
      <c r="AB142">
        <v>0</v>
      </c>
      <c r="AC142" t="s">
        <v>51</v>
      </c>
      <c r="AD142" t="s">
        <v>19</v>
      </c>
      <c r="AE142" t="s">
        <v>943</v>
      </c>
      <c r="AF142" s="5" t="s">
        <v>53</v>
      </c>
      <c r="AG142" s="2" t="s">
        <v>53</v>
      </c>
      <c r="AH142" t="s">
        <v>53</v>
      </c>
      <c r="AI142">
        <v>0</v>
      </c>
      <c r="AJ142">
        <v>5893324</v>
      </c>
      <c r="AK142">
        <v>7366655</v>
      </c>
      <c r="AL142">
        <v>7366655</v>
      </c>
      <c r="AM142">
        <v>5893324</v>
      </c>
      <c r="AN142">
        <v>8666.6529411764714</v>
      </c>
      <c r="AO142">
        <v>10833.316176470589</v>
      </c>
      <c r="AP142" s="38">
        <v>2166.6632352941178</v>
      </c>
      <c r="AQ142" s="41">
        <f t="shared" si="4"/>
        <v>7.8553322482251167E-5</v>
      </c>
      <c r="AR142" s="7">
        <f t="shared" si="5"/>
        <v>0.2</v>
      </c>
      <c r="AS142" s="11">
        <v>42735</v>
      </c>
      <c r="AT142" s="2">
        <v>0</v>
      </c>
      <c r="AU142" s="2">
        <v>0</v>
      </c>
      <c r="AV142" s="1">
        <v>42675</v>
      </c>
      <c r="AW142" s="1">
        <v>42675</v>
      </c>
      <c r="AX142" s="1">
        <v>42704</v>
      </c>
      <c r="BA142" t="s">
        <v>622</v>
      </c>
    </row>
    <row r="143" spans="3:54" x14ac:dyDescent="0.25">
      <c r="C143" t="s">
        <v>39</v>
      </c>
      <c r="D143" t="s">
        <v>278</v>
      </c>
      <c r="E143" s="10" t="s">
        <v>623</v>
      </c>
      <c r="F143" s="6" t="s">
        <v>624</v>
      </c>
      <c r="G143" t="s">
        <v>625</v>
      </c>
      <c r="H143" s="35" t="s">
        <v>952</v>
      </c>
      <c r="I143" s="35" t="s">
        <v>118</v>
      </c>
      <c r="J143" s="35" t="s">
        <v>990</v>
      </c>
      <c r="L143" s="21" t="s">
        <v>961</v>
      </c>
      <c r="Q143" t="s">
        <v>626</v>
      </c>
      <c r="R143" s="1">
        <v>42583</v>
      </c>
      <c r="S143" s="1">
        <v>42735</v>
      </c>
      <c r="T143" s="6" t="s">
        <v>45</v>
      </c>
      <c r="U143" t="s">
        <v>46</v>
      </c>
      <c r="V143" t="s">
        <v>67</v>
      </c>
      <c r="W143" t="s">
        <v>68</v>
      </c>
      <c r="X143" t="s">
        <v>49</v>
      </c>
      <c r="Y143">
        <v>140</v>
      </c>
      <c r="Z143">
        <v>0</v>
      </c>
      <c r="AA143" t="s">
        <v>50</v>
      </c>
      <c r="AB143">
        <v>0</v>
      </c>
      <c r="AC143" t="s">
        <v>51</v>
      </c>
      <c r="AD143" t="s">
        <v>19</v>
      </c>
      <c r="AE143" t="s">
        <v>943</v>
      </c>
      <c r="AF143" s="5" t="s">
        <v>53</v>
      </c>
      <c r="AG143" s="2" t="s">
        <v>53</v>
      </c>
      <c r="AH143" t="s">
        <v>53</v>
      </c>
      <c r="AI143">
        <v>0</v>
      </c>
      <c r="AJ143">
        <v>112</v>
      </c>
      <c r="AK143">
        <v>140</v>
      </c>
      <c r="AL143">
        <v>140</v>
      </c>
      <c r="AM143">
        <v>112</v>
      </c>
      <c r="AN143">
        <v>4333.0856470588233</v>
      </c>
      <c r="AO143">
        <v>5416.3570588235298</v>
      </c>
      <c r="AP143" s="38">
        <v>1083.271411764706</v>
      </c>
      <c r="AQ143" s="41">
        <f t="shared" si="4"/>
        <v>3.9274478450549386E-5</v>
      </c>
      <c r="AR143" s="7">
        <f t="shared" si="5"/>
        <v>0.2</v>
      </c>
      <c r="AS143" s="11">
        <v>42735</v>
      </c>
      <c r="AT143" s="2">
        <v>0</v>
      </c>
      <c r="AU143" s="2">
        <v>0</v>
      </c>
      <c r="AV143" s="1">
        <v>42675</v>
      </c>
      <c r="AW143" s="1">
        <v>42675</v>
      </c>
      <c r="AX143" s="1">
        <v>42704</v>
      </c>
      <c r="BA143" t="s">
        <v>626</v>
      </c>
    </row>
    <row r="144" spans="3:54" x14ac:dyDescent="0.25">
      <c r="C144" t="s">
        <v>39</v>
      </c>
      <c r="D144" t="s">
        <v>278</v>
      </c>
      <c r="E144" s="10" t="s">
        <v>627</v>
      </c>
      <c r="F144" s="6" t="s">
        <v>628</v>
      </c>
      <c r="G144" t="s">
        <v>629</v>
      </c>
      <c r="H144" s="35" t="s">
        <v>952</v>
      </c>
      <c r="I144" s="35" t="s">
        <v>118</v>
      </c>
      <c r="J144" s="35" t="s">
        <v>990</v>
      </c>
      <c r="L144" s="21" t="s">
        <v>961</v>
      </c>
      <c r="Q144" t="s">
        <v>630</v>
      </c>
      <c r="R144" s="1">
        <v>42583</v>
      </c>
      <c r="S144" s="1">
        <v>42735</v>
      </c>
      <c r="T144" s="6" t="s">
        <v>45</v>
      </c>
      <c r="U144" t="s">
        <v>46</v>
      </c>
      <c r="V144" t="s">
        <v>67</v>
      </c>
      <c r="W144" t="s">
        <v>68</v>
      </c>
      <c r="X144" t="s">
        <v>49</v>
      </c>
      <c r="Y144">
        <v>57.5</v>
      </c>
      <c r="Z144">
        <v>0</v>
      </c>
      <c r="AA144" t="s">
        <v>50</v>
      </c>
      <c r="AB144">
        <v>0</v>
      </c>
      <c r="AC144" t="s">
        <v>51</v>
      </c>
      <c r="AD144" t="s">
        <v>19</v>
      </c>
      <c r="AE144" t="s">
        <v>943</v>
      </c>
      <c r="AF144" s="5" t="s">
        <v>53</v>
      </c>
      <c r="AG144" s="2" t="s">
        <v>53</v>
      </c>
      <c r="AH144" t="s">
        <v>53</v>
      </c>
      <c r="AI144">
        <v>0</v>
      </c>
      <c r="AJ144">
        <v>46</v>
      </c>
      <c r="AK144">
        <v>57.5</v>
      </c>
      <c r="AL144">
        <v>57.5</v>
      </c>
      <c r="AM144">
        <v>46</v>
      </c>
      <c r="AN144">
        <v>1779.6601764705881</v>
      </c>
      <c r="AO144">
        <v>2224.575220588235</v>
      </c>
      <c r="AP144" s="38">
        <v>444.91504411764708</v>
      </c>
      <c r="AQ144" s="41">
        <f t="shared" si="4"/>
        <v>1.6130589363618496E-5</v>
      </c>
      <c r="AR144" s="7">
        <f t="shared" si="5"/>
        <v>0.20000000000000004</v>
      </c>
      <c r="AS144" s="11">
        <v>42735</v>
      </c>
      <c r="AT144">
        <v>0</v>
      </c>
      <c r="AU144">
        <v>0</v>
      </c>
      <c r="AV144" s="1">
        <v>42675</v>
      </c>
      <c r="AW144" s="1">
        <v>42675</v>
      </c>
      <c r="AX144" s="1">
        <v>42704</v>
      </c>
      <c r="BA144" t="s">
        <v>630</v>
      </c>
    </row>
    <row r="145" spans="3:54" x14ac:dyDescent="0.25">
      <c r="C145" t="s">
        <v>39</v>
      </c>
      <c r="D145" t="s">
        <v>278</v>
      </c>
      <c r="E145" s="2" t="s">
        <v>631</v>
      </c>
      <c r="F145" s="2" t="s">
        <v>632</v>
      </c>
      <c r="G145" t="s">
        <v>633</v>
      </c>
      <c r="Q145" t="s">
        <v>634</v>
      </c>
      <c r="R145" s="1">
        <v>42598</v>
      </c>
      <c r="S145" s="1">
        <v>42612</v>
      </c>
      <c r="T145" s="2" t="s">
        <v>74</v>
      </c>
      <c r="U145" t="s">
        <v>162</v>
      </c>
      <c r="V145" t="s">
        <v>516</v>
      </c>
      <c r="W145" t="s">
        <v>517</v>
      </c>
      <c r="X145" t="s">
        <v>225</v>
      </c>
      <c r="Y145">
        <v>5800</v>
      </c>
      <c r="Z145">
        <v>0</v>
      </c>
      <c r="AA145" t="s">
        <v>50</v>
      </c>
      <c r="AB145">
        <v>0</v>
      </c>
      <c r="AC145" t="s">
        <v>51</v>
      </c>
      <c r="AD145" t="s">
        <v>170</v>
      </c>
      <c r="AE145" t="s">
        <v>53</v>
      </c>
      <c r="AF145" s="2"/>
      <c r="AH145" t="s">
        <v>53</v>
      </c>
      <c r="AI145">
        <v>210.26</v>
      </c>
      <c r="AJ145">
        <v>6010.26</v>
      </c>
      <c r="AK145">
        <v>6010.26</v>
      </c>
      <c r="AL145">
        <v>6010.26</v>
      </c>
      <c r="AM145">
        <v>6010.26</v>
      </c>
      <c r="AN145">
        <v>4364.2442355882349</v>
      </c>
      <c r="AO145">
        <v>4364.2442355882349</v>
      </c>
      <c r="AP145" s="2">
        <v>0</v>
      </c>
      <c r="AQ145" s="41">
        <f t="shared" si="4"/>
        <v>0</v>
      </c>
      <c r="AR145" s="7">
        <f t="shared" si="5"/>
        <v>0</v>
      </c>
      <c r="AS145" s="1">
        <v>42612</v>
      </c>
      <c r="AT145" s="1">
        <v>42597</v>
      </c>
      <c r="AU145" s="1">
        <v>42598</v>
      </c>
      <c r="AV145" s="1">
        <v>42648</v>
      </c>
      <c r="AW145" s="1">
        <v>42648</v>
      </c>
      <c r="AX145" s="1">
        <v>42612</v>
      </c>
      <c r="AY145" s="2"/>
      <c r="AZ145" s="2"/>
      <c r="BA145" t="s">
        <v>634</v>
      </c>
    </row>
    <row r="146" spans="3:54" x14ac:dyDescent="0.25">
      <c r="C146" t="s">
        <v>39</v>
      </c>
      <c r="D146" t="s">
        <v>278</v>
      </c>
      <c r="E146" s="2" t="s">
        <v>635</v>
      </c>
      <c r="F146" s="2" t="s">
        <v>636</v>
      </c>
      <c r="G146" t="s">
        <v>637</v>
      </c>
      <c r="R146" s="1">
        <v>42626</v>
      </c>
      <c r="S146" s="1">
        <v>42626</v>
      </c>
      <c r="T146" s="2" t="s">
        <v>74</v>
      </c>
      <c r="U146" t="s">
        <v>46</v>
      </c>
      <c r="V146" t="s">
        <v>47</v>
      </c>
      <c r="W146" t="s">
        <v>48</v>
      </c>
      <c r="X146" t="s">
        <v>61</v>
      </c>
      <c r="Y146">
        <v>935000</v>
      </c>
      <c r="Z146">
        <v>0</v>
      </c>
      <c r="AA146" t="s">
        <v>50</v>
      </c>
      <c r="AB146">
        <v>0</v>
      </c>
      <c r="AC146" t="s">
        <v>51</v>
      </c>
      <c r="AD146" t="s">
        <v>52</v>
      </c>
      <c r="AE146" t="s">
        <v>53</v>
      </c>
      <c r="AF146" s="2"/>
      <c r="AH146" t="s">
        <v>53</v>
      </c>
      <c r="AI146">
        <v>0</v>
      </c>
      <c r="AJ146">
        <v>0</v>
      </c>
      <c r="AK146">
        <v>935000</v>
      </c>
      <c r="AL146">
        <v>935000</v>
      </c>
      <c r="AM146">
        <v>0</v>
      </c>
      <c r="AN146">
        <v>0</v>
      </c>
      <c r="AO146">
        <v>1375</v>
      </c>
      <c r="AP146">
        <v>1375</v>
      </c>
      <c r="AQ146" s="41">
        <f t="shared" si="4"/>
        <v>4.9851225909795449E-5</v>
      </c>
      <c r="AR146" s="7">
        <f t="shared" si="5"/>
        <v>1</v>
      </c>
      <c r="AS146" s="1">
        <v>42626</v>
      </c>
      <c r="AT146">
        <v>0</v>
      </c>
      <c r="AU146">
        <v>0</v>
      </c>
      <c r="AV146" s="2">
        <v>0</v>
      </c>
      <c r="AW146" s="2">
        <v>0</v>
      </c>
      <c r="AX146" s="2">
        <v>0</v>
      </c>
      <c r="BB146" t="s">
        <v>638</v>
      </c>
    </row>
    <row r="147" spans="3:54" x14ac:dyDescent="0.25">
      <c r="C147" t="s">
        <v>39</v>
      </c>
      <c r="D147" t="s">
        <v>278</v>
      </c>
      <c r="E147" s="2" t="s">
        <v>639</v>
      </c>
      <c r="F147" s="2" t="s">
        <v>640</v>
      </c>
      <c r="G147" t="s">
        <v>641</v>
      </c>
      <c r="Q147" t="s">
        <v>642</v>
      </c>
      <c r="R147" s="1">
        <v>42593</v>
      </c>
      <c r="S147" s="1">
        <v>42608</v>
      </c>
      <c r="T147" s="2" t="s">
        <v>74</v>
      </c>
      <c r="U147" t="s">
        <v>419</v>
      </c>
      <c r="V147" t="s">
        <v>420</v>
      </c>
      <c r="W147" t="s">
        <v>421</v>
      </c>
      <c r="X147" t="s">
        <v>169</v>
      </c>
      <c r="Y147">
        <v>16234</v>
      </c>
      <c r="Z147">
        <v>0</v>
      </c>
      <c r="AA147" t="s">
        <v>50</v>
      </c>
      <c r="AB147">
        <v>0</v>
      </c>
      <c r="AC147" t="s">
        <v>51</v>
      </c>
      <c r="AD147" t="s">
        <v>170</v>
      </c>
      <c r="AE147" t="s">
        <v>53</v>
      </c>
      <c r="AF147" s="2"/>
      <c r="AH147" t="s">
        <v>53</v>
      </c>
      <c r="AI147">
        <v>1435</v>
      </c>
      <c r="AJ147">
        <v>17669</v>
      </c>
      <c r="AK147">
        <v>17669</v>
      </c>
      <c r="AL147">
        <v>17669</v>
      </c>
      <c r="AM147">
        <v>17669</v>
      </c>
      <c r="AN147">
        <v>17669</v>
      </c>
      <c r="AO147">
        <v>17669</v>
      </c>
      <c r="AP147">
        <v>0</v>
      </c>
      <c r="AQ147" s="41">
        <f t="shared" si="4"/>
        <v>0</v>
      </c>
      <c r="AR147" s="7">
        <f t="shared" si="5"/>
        <v>0</v>
      </c>
      <c r="AS147" s="1">
        <v>42709</v>
      </c>
      <c r="AT147" s="1">
        <v>42704</v>
      </c>
      <c r="AU147" s="1">
        <v>42704</v>
      </c>
      <c r="AV147" s="1">
        <v>42678</v>
      </c>
      <c r="AW147" s="1">
        <v>42704</v>
      </c>
      <c r="AX147" s="1">
        <v>42709</v>
      </c>
      <c r="AY147" s="2"/>
      <c r="AZ147" s="2"/>
      <c r="BA147" t="s">
        <v>642</v>
      </c>
    </row>
    <row r="148" spans="3:54" x14ac:dyDescent="0.25">
      <c r="C148" t="s">
        <v>39</v>
      </c>
      <c r="D148" t="s">
        <v>278</v>
      </c>
      <c r="E148" s="2" t="s">
        <v>643</v>
      </c>
      <c r="F148" s="2" t="s">
        <v>644</v>
      </c>
      <c r="G148" t="s">
        <v>645</v>
      </c>
      <c r="Q148" t="s">
        <v>646</v>
      </c>
      <c r="R148" s="1">
        <v>42600</v>
      </c>
      <c r="S148" s="1">
        <v>42601</v>
      </c>
      <c r="T148" s="2" t="s">
        <v>74</v>
      </c>
      <c r="U148" t="s">
        <v>46</v>
      </c>
      <c r="V148" t="s">
        <v>47</v>
      </c>
      <c r="W148" t="s">
        <v>48</v>
      </c>
      <c r="X148" t="s">
        <v>61</v>
      </c>
      <c r="Y148">
        <v>1360000</v>
      </c>
      <c r="Z148">
        <v>0</v>
      </c>
      <c r="AA148" t="s">
        <v>50</v>
      </c>
      <c r="AB148">
        <v>0</v>
      </c>
      <c r="AC148" t="s">
        <v>51</v>
      </c>
      <c r="AD148" t="s">
        <v>52</v>
      </c>
      <c r="AE148" t="s">
        <v>53</v>
      </c>
      <c r="AF148" s="2"/>
      <c r="AH148" t="s">
        <v>53</v>
      </c>
      <c r="AI148">
        <v>0</v>
      </c>
      <c r="AJ148">
        <v>0</v>
      </c>
      <c r="AK148">
        <v>1360000</v>
      </c>
      <c r="AL148">
        <v>1360000</v>
      </c>
      <c r="AM148">
        <v>0</v>
      </c>
      <c r="AN148">
        <v>0</v>
      </c>
      <c r="AO148">
        <v>2000</v>
      </c>
      <c r="AP148">
        <v>2000</v>
      </c>
      <c r="AQ148" s="41">
        <f t="shared" si="4"/>
        <v>7.251087405061156E-5</v>
      </c>
      <c r="AR148" s="7">
        <f t="shared" si="5"/>
        <v>1</v>
      </c>
      <c r="AS148" s="1">
        <v>42601</v>
      </c>
      <c r="AT148">
        <v>0</v>
      </c>
      <c r="AU148">
        <v>0</v>
      </c>
      <c r="AV148" s="2">
        <v>0</v>
      </c>
      <c r="AW148" s="2">
        <v>0</v>
      </c>
      <c r="AX148" s="2">
        <v>0</v>
      </c>
      <c r="AY148" s="2"/>
      <c r="AZ148" s="2"/>
      <c r="BA148" t="s">
        <v>646</v>
      </c>
    </row>
    <row r="149" spans="3:54" x14ac:dyDescent="0.25">
      <c r="C149" t="s">
        <v>39</v>
      </c>
      <c r="D149" t="s">
        <v>278</v>
      </c>
      <c r="E149" s="2" t="s">
        <v>647</v>
      </c>
      <c r="F149" s="2" t="s">
        <v>648</v>
      </c>
      <c r="G149" t="s">
        <v>127</v>
      </c>
      <c r="Q149" t="s">
        <v>128</v>
      </c>
      <c r="R149" s="1">
        <v>42566</v>
      </c>
      <c r="S149" s="1">
        <v>42612</v>
      </c>
      <c r="T149" s="2" t="s">
        <v>74</v>
      </c>
      <c r="U149" t="s">
        <v>162</v>
      </c>
      <c r="V149" t="s">
        <v>210</v>
      </c>
      <c r="W149" t="s">
        <v>211</v>
      </c>
      <c r="X149" t="s">
        <v>49</v>
      </c>
      <c r="Y149">
        <v>142.74</v>
      </c>
      <c r="Z149">
        <v>0</v>
      </c>
      <c r="AA149" t="s">
        <v>50</v>
      </c>
      <c r="AB149">
        <v>0</v>
      </c>
      <c r="AC149" t="s">
        <v>51</v>
      </c>
      <c r="AD149" t="s">
        <v>52</v>
      </c>
      <c r="AE149" t="s">
        <v>53</v>
      </c>
      <c r="AF149" s="2"/>
      <c r="AH149" t="s">
        <v>53</v>
      </c>
      <c r="AI149">
        <v>0</v>
      </c>
      <c r="AJ149">
        <v>142.74</v>
      </c>
      <c r="AK149">
        <v>142.74</v>
      </c>
      <c r="AL149">
        <v>142.74</v>
      </c>
      <c r="AM149">
        <v>142.74</v>
      </c>
      <c r="AN149">
        <v>5522.3629041176473</v>
      </c>
      <c r="AO149">
        <v>5522.3629041176473</v>
      </c>
      <c r="AP149">
        <v>0</v>
      </c>
      <c r="AQ149" s="41">
        <f t="shared" si="4"/>
        <v>0</v>
      </c>
      <c r="AR149" s="7">
        <f t="shared" si="5"/>
        <v>0</v>
      </c>
      <c r="AS149" s="1">
        <v>42612</v>
      </c>
      <c r="AT149">
        <v>0</v>
      </c>
      <c r="AU149">
        <v>0</v>
      </c>
      <c r="AV149" s="1">
        <v>42633</v>
      </c>
      <c r="AW149" s="1">
        <v>42641</v>
      </c>
      <c r="AX149" s="1">
        <v>42612</v>
      </c>
      <c r="AY149" s="2"/>
      <c r="AZ149" s="2"/>
      <c r="BA149" t="s">
        <v>128</v>
      </c>
    </row>
    <row r="150" spans="3:54" x14ac:dyDescent="0.25">
      <c r="C150" t="s">
        <v>55</v>
      </c>
      <c r="D150" t="s">
        <v>278</v>
      </c>
      <c r="E150" t="s">
        <v>649</v>
      </c>
      <c r="F150" s="3" t="s">
        <v>650</v>
      </c>
      <c r="G150" t="s">
        <v>281</v>
      </c>
      <c r="Q150" t="s">
        <v>282</v>
      </c>
      <c r="R150" s="1">
        <v>42598</v>
      </c>
      <c r="S150" s="1">
        <v>42735</v>
      </c>
      <c r="T150" s="23">
        <v>12</v>
      </c>
      <c r="U150" t="s">
        <v>162</v>
      </c>
      <c r="V150" t="s">
        <v>283</v>
      </c>
      <c r="W150" t="s">
        <v>284</v>
      </c>
      <c r="X150" t="s">
        <v>49</v>
      </c>
      <c r="Y150">
        <v>995.4</v>
      </c>
      <c r="Z150">
        <v>0</v>
      </c>
      <c r="AA150" t="s">
        <v>50</v>
      </c>
      <c r="AB150">
        <v>0</v>
      </c>
      <c r="AC150" t="s">
        <v>51</v>
      </c>
      <c r="AD150" t="s">
        <v>19</v>
      </c>
      <c r="AE150" t="s">
        <v>53</v>
      </c>
      <c r="AF150" s="2"/>
      <c r="AH150" t="s">
        <v>53</v>
      </c>
      <c r="AI150">
        <v>284.39999999999998</v>
      </c>
      <c r="AJ150">
        <v>995.4</v>
      </c>
      <c r="AK150">
        <v>1279.8</v>
      </c>
      <c r="AL150">
        <v>1279.8</v>
      </c>
      <c r="AM150">
        <v>995.4</v>
      </c>
      <c r="AN150">
        <v>38510.298688235293</v>
      </c>
      <c r="AO150">
        <v>49513.241170588233</v>
      </c>
      <c r="AP150" s="2">
        <v>11002.942482352941</v>
      </c>
      <c r="AQ150" s="41">
        <f t="shared" si="4"/>
        <v>3.9891648826200871E-4</v>
      </c>
      <c r="AR150" s="7">
        <f t="shared" si="5"/>
        <v>0.22222222222222221</v>
      </c>
      <c r="AS150" s="4">
        <v>42735</v>
      </c>
      <c r="AT150" s="2">
        <v>0</v>
      </c>
      <c r="AU150" s="2">
        <v>0</v>
      </c>
      <c r="AV150" s="1">
        <v>42719</v>
      </c>
      <c r="AW150" s="1">
        <v>42725</v>
      </c>
      <c r="AX150" s="1">
        <v>42735</v>
      </c>
      <c r="AY150" s="2"/>
      <c r="AZ150" s="2"/>
      <c r="BA150" t="s">
        <v>282</v>
      </c>
    </row>
    <row r="151" spans="3:54" x14ac:dyDescent="0.25">
      <c r="C151" t="s">
        <v>39</v>
      </c>
      <c r="D151" t="s">
        <v>278</v>
      </c>
      <c r="E151" t="s">
        <v>651</v>
      </c>
      <c r="F151" t="s">
        <v>652</v>
      </c>
      <c r="G151" t="s">
        <v>653</v>
      </c>
      <c r="Q151" t="s">
        <v>654</v>
      </c>
      <c r="R151" s="1">
        <v>42605</v>
      </c>
      <c r="S151" s="1">
        <v>42613</v>
      </c>
      <c r="T151" t="s">
        <v>74</v>
      </c>
      <c r="U151" t="s">
        <v>162</v>
      </c>
      <c r="V151" t="s">
        <v>283</v>
      </c>
      <c r="W151" t="s">
        <v>284</v>
      </c>
      <c r="X151" t="s">
        <v>61</v>
      </c>
      <c r="Y151">
        <v>2555102</v>
      </c>
      <c r="Z151">
        <v>0</v>
      </c>
      <c r="AA151" t="s">
        <v>50</v>
      </c>
      <c r="AB151">
        <v>0</v>
      </c>
      <c r="AC151" t="s">
        <v>51</v>
      </c>
      <c r="AD151" t="s">
        <v>19</v>
      </c>
      <c r="AE151" t="s">
        <v>53</v>
      </c>
      <c r="AH151" t="s">
        <v>53</v>
      </c>
      <c r="AI151">
        <v>0</v>
      </c>
      <c r="AJ151">
        <v>0</v>
      </c>
      <c r="AK151">
        <v>2555102</v>
      </c>
      <c r="AL151">
        <v>2555102</v>
      </c>
      <c r="AM151">
        <v>0</v>
      </c>
      <c r="AN151">
        <v>0</v>
      </c>
      <c r="AO151">
        <v>3757.5029411764708</v>
      </c>
      <c r="AP151">
        <v>3757.5029411764708</v>
      </c>
      <c r="AQ151" s="41">
        <f t="shared" si="4"/>
        <v>1.362299112562248E-4</v>
      </c>
      <c r="AR151" s="7">
        <f t="shared" si="5"/>
        <v>1</v>
      </c>
      <c r="AS151" s="1">
        <v>42613</v>
      </c>
      <c r="AT151">
        <v>0</v>
      </c>
      <c r="AU151">
        <v>0</v>
      </c>
      <c r="AV151">
        <v>0</v>
      </c>
      <c r="AW151">
        <v>0</v>
      </c>
      <c r="AX151">
        <v>0</v>
      </c>
      <c r="AY151" s="2"/>
      <c r="AZ151" s="2"/>
      <c r="BA151" t="s">
        <v>654</v>
      </c>
    </row>
    <row r="152" spans="3:54" x14ac:dyDescent="0.25">
      <c r="C152" t="s">
        <v>39</v>
      </c>
      <c r="D152" t="s">
        <v>278</v>
      </c>
      <c r="E152" t="s">
        <v>655</v>
      </c>
      <c r="F152" t="s">
        <v>656</v>
      </c>
      <c r="G152" t="s">
        <v>657</v>
      </c>
      <c r="Q152" t="s">
        <v>658</v>
      </c>
      <c r="R152" s="1">
        <v>42607</v>
      </c>
      <c r="S152" s="1">
        <v>42623</v>
      </c>
      <c r="T152" t="s">
        <v>74</v>
      </c>
      <c r="U152" t="s">
        <v>162</v>
      </c>
      <c r="V152" t="s">
        <v>210</v>
      </c>
      <c r="W152" t="s">
        <v>211</v>
      </c>
      <c r="X152" t="s">
        <v>61</v>
      </c>
      <c r="Y152">
        <v>1774780</v>
      </c>
      <c r="Z152">
        <v>0</v>
      </c>
      <c r="AA152" t="s">
        <v>50</v>
      </c>
      <c r="AB152">
        <v>0</v>
      </c>
      <c r="AC152" t="s">
        <v>51</v>
      </c>
      <c r="AD152" t="s">
        <v>19</v>
      </c>
      <c r="AE152" t="s">
        <v>53</v>
      </c>
      <c r="AH152" t="s">
        <v>53</v>
      </c>
      <c r="AI152">
        <v>0</v>
      </c>
      <c r="AJ152">
        <v>0</v>
      </c>
      <c r="AK152">
        <v>1774780</v>
      </c>
      <c r="AL152">
        <v>1774780</v>
      </c>
      <c r="AM152">
        <v>0</v>
      </c>
      <c r="AN152">
        <v>0</v>
      </c>
      <c r="AO152">
        <v>2609.9705882352941</v>
      </c>
      <c r="AP152">
        <v>2609.9705882352941</v>
      </c>
      <c r="AQ152" s="41">
        <f t="shared" si="4"/>
        <v>9.4625624299664993E-5</v>
      </c>
      <c r="AR152" s="7">
        <f t="shared" si="5"/>
        <v>1</v>
      </c>
      <c r="AS152" s="1">
        <v>42623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BA152" t="s">
        <v>658</v>
      </c>
    </row>
    <row r="153" spans="3:54" x14ac:dyDescent="0.25">
      <c r="C153" t="s">
        <v>55</v>
      </c>
      <c r="D153" t="s">
        <v>40</v>
      </c>
      <c r="E153" s="10" t="s">
        <v>659</v>
      </c>
      <c r="F153" s="3" t="s">
        <v>660</v>
      </c>
      <c r="G153" t="s">
        <v>661</v>
      </c>
      <c r="H153" s="21"/>
      <c r="I153" s="21"/>
      <c r="J153" s="21"/>
      <c r="Q153" t="s">
        <v>662</v>
      </c>
      <c r="R153" s="1">
        <v>42629</v>
      </c>
      <c r="S153" s="1">
        <v>42781</v>
      </c>
      <c r="T153" s="3">
        <v>11</v>
      </c>
      <c r="U153" t="s">
        <v>162</v>
      </c>
      <c r="V153" t="s">
        <v>210</v>
      </c>
      <c r="W153" t="s">
        <v>211</v>
      </c>
      <c r="X153" t="s">
        <v>61</v>
      </c>
      <c r="Y153">
        <v>10530000</v>
      </c>
      <c r="Z153">
        <v>0</v>
      </c>
      <c r="AA153" t="s">
        <v>50</v>
      </c>
      <c r="AB153">
        <v>0</v>
      </c>
      <c r="AC153" t="s">
        <v>51</v>
      </c>
      <c r="AD153" t="s">
        <v>52</v>
      </c>
      <c r="AE153" t="s">
        <v>62</v>
      </c>
      <c r="AF153" s="2"/>
      <c r="AH153" t="s">
        <v>53</v>
      </c>
      <c r="AI153">
        <v>0</v>
      </c>
      <c r="AJ153">
        <v>4420000</v>
      </c>
      <c r="AK153">
        <v>10530000</v>
      </c>
      <c r="AL153">
        <v>10530000</v>
      </c>
      <c r="AM153">
        <v>4420000</v>
      </c>
      <c r="AN153">
        <v>6500</v>
      </c>
      <c r="AO153">
        <v>15485.294117647059</v>
      </c>
      <c r="AP153">
        <v>8985.2941176470595</v>
      </c>
      <c r="AQ153" s="41">
        <f t="shared" si="4"/>
        <v>3.2576576503620344E-4</v>
      </c>
      <c r="AR153" s="7">
        <f t="shared" si="5"/>
        <v>0.58024691358024694</v>
      </c>
      <c r="AS153" s="1">
        <v>42781</v>
      </c>
      <c r="AT153" s="2">
        <v>0</v>
      </c>
      <c r="AU153" s="2">
        <v>0</v>
      </c>
      <c r="AV153" s="1">
        <v>42727</v>
      </c>
      <c r="AW153" s="1">
        <v>42747</v>
      </c>
      <c r="AX153" s="1">
        <v>42704</v>
      </c>
      <c r="BA153" t="s">
        <v>662</v>
      </c>
    </row>
    <row r="154" spans="3:54" x14ac:dyDescent="0.25">
      <c r="C154" t="s">
        <v>39</v>
      </c>
      <c r="D154" t="s">
        <v>40</v>
      </c>
      <c r="E154" t="s">
        <v>663</v>
      </c>
      <c r="F154" t="s">
        <v>664</v>
      </c>
      <c r="G154" t="s">
        <v>325</v>
      </c>
      <c r="H154" s="35" t="s">
        <v>957</v>
      </c>
      <c r="I154" s="35" t="s">
        <v>118</v>
      </c>
      <c r="J154" s="35" t="s">
        <v>991</v>
      </c>
      <c r="L154" s="21" t="s">
        <v>974</v>
      </c>
      <c r="Q154" t="s">
        <v>326</v>
      </c>
      <c r="R154" s="1">
        <v>42629</v>
      </c>
      <c r="S154" s="1">
        <v>42735</v>
      </c>
      <c r="T154" t="s">
        <v>45</v>
      </c>
      <c r="U154" t="s">
        <v>162</v>
      </c>
      <c r="V154" t="s">
        <v>283</v>
      </c>
      <c r="W154" t="s">
        <v>284</v>
      </c>
      <c r="X154" t="s">
        <v>61</v>
      </c>
      <c r="Y154">
        <v>34265000</v>
      </c>
      <c r="Z154">
        <v>0</v>
      </c>
      <c r="AA154" t="s">
        <v>50</v>
      </c>
      <c r="AB154">
        <v>0</v>
      </c>
      <c r="AC154" t="s">
        <v>51</v>
      </c>
      <c r="AD154" t="s">
        <v>19</v>
      </c>
      <c r="AE154" t="s">
        <v>20</v>
      </c>
      <c r="AF154" t="s">
        <v>62</v>
      </c>
      <c r="AG154" s="24" t="s">
        <v>62</v>
      </c>
      <c r="AH154" t="s">
        <v>62</v>
      </c>
      <c r="AI154">
        <v>68530000</v>
      </c>
      <c r="AJ154">
        <v>63635000</v>
      </c>
      <c r="AK154">
        <v>102795000</v>
      </c>
      <c r="AL154">
        <v>102795000</v>
      </c>
      <c r="AM154">
        <v>63635000</v>
      </c>
      <c r="AN154">
        <v>93580.882352941175</v>
      </c>
      <c r="AO154">
        <v>151169.1176470588</v>
      </c>
      <c r="AP154" s="38">
        <v>57588.23529411765</v>
      </c>
      <c r="AQ154" s="41">
        <f t="shared" si="4"/>
        <v>2.0878866381043742E-3</v>
      </c>
      <c r="AR154" s="7">
        <f t="shared" si="5"/>
        <v>0.38095238095238104</v>
      </c>
      <c r="AS154" s="1">
        <v>42947</v>
      </c>
      <c r="AT154" s="1">
        <v>42835</v>
      </c>
      <c r="AU154" s="1">
        <v>42835</v>
      </c>
      <c r="AV154" s="1">
        <v>42838</v>
      </c>
      <c r="AW154" s="1">
        <v>42838</v>
      </c>
      <c r="AX154" s="1">
        <v>42825</v>
      </c>
      <c r="AY154" s="1">
        <v>42614</v>
      </c>
      <c r="AZ154" s="1">
        <v>42628</v>
      </c>
      <c r="BA154" t="s">
        <v>326</v>
      </c>
    </row>
    <row r="155" spans="3:54" x14ac:dyDescent="0.25">
      <c r="C155" t="s">
        <v>39</v>
      </c>
      <c r="D155" t="s">
        <v>278</v>
      </c>
      <c r="E155" t="s">
        <v>665</v>
      </c>
      <c r="F155" s="2" t="s">
        <v>666</v>
      </c>
      <c r="G155" t="s">
        <v>667</v>
      </c>
      <c r="Q155" t="s">
        <v>668</v>
      </c>
      <c r="R155" s="1">
        <v>42629</v>
      </c>
      <c r="S155" s="1">
        <v>42659</v>
      </c>
      <c r="T155" s="2" t="s">
        <v>74</v>
      </c>
      <c r="U155" t="s">
        <v>162</v>
      </c>
      <c r="V155" t="s">
        <v>189</v>
      </c>
      <c r="W155" t="s">
        <v>190</v>
      </c>
      <c r="X155" t="s">
        <v>49</v>
      </c>
      <c r="Y155">
        <v>515</v>
      </c>
      <c r="Z155">
        <v>0</v>
      </c>
      <c r="AA155" t="s">
        <v>50</v>
      </c>
      <c r="AB155">
        <v>0</v>
      </c>
      <c r="AC155" t="s">
        <v>51</v>
      </c>
      <c r="AD155" t="s">
        <v>52</v>
      </c>
      <c r="AE155" t="s">
        <v>53</v>
      </c>
      <c r="AH155" t="s">
        <v>53</v>
      </c>
      <c r="AI155">
        <v>0</v>
      </c>
      <c r="AJ155">
        <v>515</v>
      </c>
      <c r="AK155">
        <v>515</v>
      </c>
      <c r="AL155">
        <v>515</v>
      </c>
      <c r="AM155">
        <v>515</v>
      </c>
      <c r="AN155">
        <v>19924.456323529412</v>
      </c>
      <c r="AO155">
        <v>19924.456323529412</v>
      </c>
      <c r="AP155">
        <v>0</v>
      </c>
      <c r="AQ155" s="41">
        <f t="shared" si="4"/>
        <v>0</v>
      </c>
      <c r="AR155" s="7">
        <f t="shared" si="5"/>
        <v>0</v>
      </c>
      <c r="AS155" s="1">
        <v>42659</v>
      </c>
      <c r="AT155" s="2">
        <v>0</v>
      </c>
      <c r="AU155" s="2">
        <v>0</v>
      </c>
      <c r="AV155" s="1">
        <v>42669</v>
      </c>
      <c r="AW155" s="1">
        <v>42677</v>
      </c>
      <c r="AX155" s="1">
        <v>42659</v>
      </c>
      <c r="BA155" t="s">
        <v>668</v>
      </c>
    </row>
    <row r="156" spans="3:54" x14ac:dyDescent="0.25">
      <c r="C156" t="s">
        <v>39</v>
      </c>
      <c r="D156" t="s">
        <v>278</v>
      </c>
      <c r="E156" t="s">
        <v>669</v>
      </c>
      <c r="F156" t="s">
        <v>670</v>
      </c>
      <c r="G156" t="s">
        <v>671</v>
      </c>
      <c r="R156" s="1">
        <v>42625</v>
      </c>
      <c r="S156" s="1">
        <v>42686</v>
      </c>
      <c r="T156" s="3">
        <v>11</v>
      </c>
      <c r="U156" t="s">
        <v>86</v>
      </c>
      <c r="V156" t="s">
        <v>148</v>
      </c>
      <c r="W156" t="s">
        <v>149</v>
      </c>
      <c r="X156" t="s">
        <v>61</v>
      </c>
      <c r="Y156">
        <v>11574998</v>
      </c>
      <c r="Z156">
        <v>0</v>
      </c>
      <c r="AA156" t="s">
        <v>50</v>
      </c>
      <c r="AB156">
        <v>0</v>
      </c>
      <c r="AC156" t="s">
        <v>51</v>
      </c>
      <c r="AD156" t="s">
        <v>19</v>
      </c>
      <c r="AE156" t="s">
        <v>53</v>
      </c>
      <c r="AH156" t="s">
        <v>53</v>
      </c>
      <c r="AI156">
        <v>0</v>
      </c>
      <c r="AJ156">
        <v>11574998</v>
      </c>
      <c r="AK156">
        <v>11574998</v>
      </c>
      <c r="AL156">
        <v>11574998</v>
      </c>
      <c r="AM156">
        <v>11574998</v>
      </c>
      <c r="AN156">
        <v>17022.055882352939</v>
      </c>
      <c r="AO156">
        <v>17022.055882352939</v>
      </c>
      <c r="AP156">
        <v>0</v>
      </c>
      <c r="AQ156" s="41">
        <f t="shared" si="4"/>
        <v>0</v>
      </c>
      <c r="AR156" s="7">
        <f t="shared" si="5"/>
        <v>0</v>
      </c>
      <c r="AS156" s="4">
        <v>42686</v>
      </c>
      <c r="AT156">
        <v>0</v>
      </c>
      <c r="AU156">
        <v>0</v>
      </c>
      <c r="AV156" s="1">
        <v>42726</v>
      </c>
      <c r="AW156" s="1">
        <v>42727</v>
      </c>
      <c r="AX156" s="1">
        <v>42735</v>
      </c>
    </row>
    <row r="157" spans="3:54" x14ac:dyDescent="0.25">
      <c r="C157" t="s">
        <v>39</v>
      </c>
      <c r="D157" t="s">
        <v>278</v>
      </c>
      <c r="E157" t="s">
        <v>672</v>
      </c>
      <c r="F157" s="2" t="s">
        <v>673</v>
      </c>
      <c r="G157" t="s">
        <v>674</v>
      </c>
      <c r="Q157" t="s">
        <v>675</v>
      </c>
      <c r="R157" s="1">
        <v>42685</v>
      </c>
      <c r="S157" s="1">
        <v>42694</v>
      </c>
      <c r="T157" s="3">
        <v>11</v>
      </c>
      <c r="U157" t="s">
        <v>86</v>
      </c>
      <c r="V157" t="s">
        <v>148</v>
      </c>
      <c r="W157" t="s">
        <v>149</v>
      </c>
      <c r="X157" t="s">
        <v>61</v>
      </c>
      <c r="Y157">
        <v>8330000</v>
      </c>
      <c r="Z157">
        <v>0</v>
      </c>
      <c r="AB157">
        <v>0</v>
      </c>
      <c r="AC157" t="s">
        <v>51</v>
      </c>
      <c r="AD157" t="s">
        <v>52</v>
      </c>
      <c r="AE157" t="s">
        <v>62</v>
      </c>
      <c r="AH157" t="s">
        <v>53</v>
      </c>
      <c r="AI157">
        <v>0</v>
      </c>
      <c r="AJ157">
        <v>8330000</v>
      </c>
      <c r="AK157">
        <v>8330000</v>
      </c>
      <c r="AL157">
        <v>8330000</v>
      </c>
      <c r="AM157">
        <v>8330000</v>
      </c>
      <c r="AN157">
        <v>12250</v>
      </c>
      <c r="AO157">
        <v>12250</v>
      </c>
      <c r="AP157">
        <v>0</v>
      </c>
      <c r="AQ157" s="41">
        <f t="shared" si="4"/>
        <v>0</v>
      </c>
      <c r="AR157" s="7">
        <f t="shared" si="5"/>
        <v>0</v>
      </c>
      <c r="AS157" s="4">
        <v>42694</v>
      </c>
      <c r="AT157">
        <v>0</v>
      </c>
      <c r="AU157">
        <v>0</v>
      </c>
      <c r="AV157" s="1">
        <v>42704</v>
      </c>
      <c r="AW157" s="1">
        <v>42725</v>
      </c>
      <c r="AX157" s="1">
        <v>42704</v>
      </c>
      <c r="AY157" s="1">
        <v>42644</v>
      </c>
      <c r="AZ157" s="1">
        <v>42648</v>
      </c>
      <c r="BA157" t="s">
        <v>675</v>
      </c>
    </row>
    <row r="158" spans="3:54" x14ac:dyDescent="0.25">
      <c r="C158" t="s">
        <v>39</v>
      </c>
      <c r="D158" t="s">
        <v>278</v>
      </c>
      <c r="E158" s="10" t="s">
        <v>676</v>
      </c>
      <c r="F158" s="3" t="s">
        <v>677</v>
      </c>
      <c r="G158" t="s">
        <v>678</v>
      </c>
      <c r="Q158" t="s">
        <v>679</v>
      </c>
      <c r="R158" s="1">
        <v>42662</v>
      </c>
      <c r="S158" s="1">
        <v>42388</v>
      </c>
      <c r="T158" s="23">
        <v>12</v>
      </c>
      <c r="U158" t="s">
        <v>680</v>
      </c>
      <c r="V158" t="s">
        <v>681</v>
      </c>
      <c r="W158" t="s">
        <v>682</v>
      </c>
      <c r="X158" t="s">
        <v>49</v>
      </c>
      <c r="Y158">
        <v>648</v>
      </c>
      <c r="Z158">
        <v>0</v>
      </c>
      <c r="AB158">
        <v>0</v>
      </c>
      <c r="AC158" t="s">
        <v>51</v>
      </c>
      <c r="AD158" t="s">
        <v>52</v>
      </c>
      <c r="AE158" t="s">
        <v>53</v>
      </c>
      <c r="AH158" t="s">
        <v>53</v>
      </c>
      <c r="AI158">
        <v>540</v>
      </c>
      <c r="AJ158">
        <v>762.48</v>
      </c>
      <c r="AK158">
        <v>1188</v>
      </c>
      <c r="AL158">
        <v>1188</v>
      </c>
      <c r="AM158">
        <v>762.48</v>
      </c>
      <c r="AN158">
        <v>29499.028072941179</v>
      </c>
      <c r="AO158">
        <v>45961.658470588227</v>
      </c>
      <c r="AP158" s="10">
        <v>16462.630397647059</v>
      </c>
      <c r="AQ158" s="41">
        <f t="shared" si="4"/>
        <v>5.968598596527776E-4</v>
      </c>
      <c r="AR158" s="7">
        <f t="shared" si="5"/>
        <v>0.35818181818181827</v>
      </c>
      <c r="AS158" s="1">
        <v>42774</v>
      </c>
      <c r="AT158" s="1">
        <v>42668</v>
      </c>
      <c r="AU158" s="1">
        <v>42689</v>
      </c>
      <c r="AV158" s="1">
        <v>42718</v>
      </c>
      <c r="AW158" s="1">
        <v>42723</v>
      </c>
      <c r="AX158" s="1">
        <v>42735</v>
      </c>
      <c r="AY158" s="1">
        <v>42657</v>
      </c>
      <c r="AZ158" s="1">
        <v>42657</v>
      </c>
      <c r="BA158" t="s">
        <v>679</v>
      </c>
    </row>
    <row r="159" spans="3:54" x14ac:dyDescent="0.25">
      <c r="C159" t="s">
        <v>55</v>
      </c>
      <c r="D159" t="s">
        <v>40</v>
      </c>
      <c r="E159" t="s">
        <v>683</v>
      </c>
      <c r="F159" s="48" t="s">
        <v>684</v>
      </c>
      <c r="G159" t="s">
        <v>584</v>
      </c>
      <c r="H159" s="35" t="s">
        <v>958</v>
      </c>
      <c r="I159" s="35" t="s">
        <v>62</v>
      </c>
      <c r="J159" s="35" t="s">
        <v>991</v>
      </c>
      <c r="K159" s="43">
        <v>0.35416666666666669</v>
      </c>
      <c r="L159" s="21" t="s">
        <v>974</v>
      </c>
      <c r="Q159" t="s">
        <v>381</v>
      </c>
      <c r="R159" s="1">
        <v>42782</v>
      </c>
      <c r="S159" s="1">
        <v>42947</v>
      </c>
      <c r="T159" t="s">
        <v>45</v>
      </c>
      <c r="U159" t="s">
        <v>162</v>
      </c>
      <c r="V159" t="s">
        <v>210</v>
      </c>
      <c r="W159" t="s">
        <v>211</v>
      </c>
      <c r="X159" t="s">
        <v>61</v>
      </c>
      <c r="Y159">
        <v>831325879</v>
      </c>
      <c r="Z159">
        <v>0</v>
      </c>
      <c r="AA159" t="s">
        <v>50</v>
      </c>
      <c r="AB159">
        <v>0</v>
      </c>
      <c r="AC159" t="s">
        <v>131</v>
      </c>
      <c r="AD159" t="s">
        <v>19</v>
      </c>
      <c r="AE159" t="s">
        <v>20</v>
      </c>
      <c r="AF159" t="s">
        <v>62</v>
      </c>
      <c r="AG159" s="24" t="s">
        <v>62</v>
      </c>
      <c r="AH159" t="s">
        <v>62</v>
      </c>
      <c r="AI159">
        <v>0</v>
      </c>
      <c r="AJ159">
        <v>0</v>
      </c>
      <c r="AK159">
        <v>831325879</v>
      </c>
      <c r="AL159">
        <v>831325879</v>
      </c>
      <c r="AM159">
        <v>0</v>
      </c>
      <c r="AN159">
        <v>0</v>
      </c>
      <c r="AO159">
        <v>1222538.057352941</v>
      </c>
      <c r="AP159" s="38">
        <v>1222538.057352941</v>
      </c>
      <c r="AQ159" s="45">
        <f t="shared" si="4"/>
        <v>4.4323651549399219E-2</v>
      </c>
      <c r="AR159" s="7">
        <f t="shared" si="5"/>
        <v>1</v>
      </c>
      <c r="AS159" s="1">
        <v>42947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1">
        <v>42658</v>
      </c>
      <c r="AZ159" s="1">
        <v>42779</v>
      </c>
      <c r="BA159" t="s">
        <v>381</v>
      </c>
    </row>
    <row r="160" spans="3:54" x14ac:dyDescent="0.25">
      <c r="C160" t="s">
        <v>55</v>
      </c>
      <c r="D160" t="s">
        <v>40</v>
      </c>
      <c r="E160" t="s">
        <v>685</v>
      </c>
      <c r="F160" s="2" t="s">
        <v>686</v>
      </c>
      <c r="G160" t="s">
        <v>181</v>
      </c>
      <c r="H160" s="35" t="s">
        <v>958</v>
      </c>
      <c r="I160" s="35" t="s">
        <v>62</v>
      </c>
      <c r="J160" s="35" t="s">
        <v>991</v>
      </c>
      <c r="K160" s="43">
        <v>0.35416666666666669</v>
      </c>
      <c r="L160" s="21" t="s">
        <v>975</v>
      </c>
      <c r="Q160" t="s">
        <v>182</v>
      </c>
      <c r="R160" s="1">
        <v>42793</v>
      </c>
      <c r="S160" s="1">
        <v>42916</v>
      </c>
      <c r="T160" s="2" t="s">
        <v>45</v>
      </c>
      <c r="U160" t="s">
        <v>162</v>
      </c>
      <c r="V160" t="s">
        <v>210</v>
      </c>
      <c r="W160" t="s">
        <v>211</v>
      </c>
      <c r="X160" t="s">
        <v>61</v>
      </c>
      <c r="Y160">
        <v>2342728572</v>
      </c>
      <c r="Z160">
        <v>0</v>
      </c>
      <c r="AA160" t="s">
        <v>50</v>
      </c>
      <c r="AB160">
        <v>0</v>
      </c>
      <c r="AC160" t="s">
        <v>131</v>
      </c>
      <c r="AD160" t="s">
        <v>52</v>
      </c>
      <c r="AE160" t="s">
        <v>20</v>
      </c>
      <c r="AF160" s="2" t="s">
        <v>62</v>
      </c>
      <c r="AG160" s="24" t="s">
        <v>62</v>
      </c>
      <c r="AH160" t="s">
        <v>62</v>
      </c>
      <c r="AI160">
        <v>0</v>
      </c>
      <c r="AJ160">
        <v>0</v>
      </c>
      <c r="AK160">
        <v>2342728572</v>
      </c>
      <c r="AL160">
        <v>2342728572</v>
      </c>
      <c r="AM160">
        <v>0</v>
      </c>
      <c r="AN160">
        <v>0</v>
      </c>
      <c r="AO160">
        <v>3445189.0764705879</v>
      </c>
      <c r="AP160" s="38">
        <v>3445189.0764705879</v>
      </c>
      <c r="AQ160" s="45">
        <f t="shared" si="4"/>
        <v>0.12490683560225078</v>
      </c>
      <c r="AR160" s="7">
        <f t="shared" si="5"/>
        <v>1</v>
      </c>
      <c r="AS160" s="1">
        <v>42916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1">
        <v>42658</v>
      </c>
      <c r="AZ160" s="1">
        <v>42761</v>
      </c>
      <c r="BA160" t="s">
        <v>182</v>
      </c>
    </row>
    <row r="161" spans="3:54" x14ac:dyDescent="0.25">
      <c r="C161" t="s">
        <v>55</v>
      </c>
      <c r="D161" t="s">
        <v>40</v>
      </c>
      <c r="E161" t="s">
        <v>687</v>
      </c>
      <c r="F161" s="48" t="s">
        <v>688</v>
      </c>
      <c r="G161" t="s">
        <v>689</v>
      </c>
      <c r="H161" s="35" t="s">
        <v>955</v>
      </c>
      <c r="I161" s="35" t="s">
        <v>62</v>
      </c>
      <c r="J161" s="35" t="s">
        <v>991</v>
      </c>
      <c r="K161" s="43">
        <v>0.35416666666666669</v>
      </c>
      <c r="L161" s="21" t="s">
        <v>976</v>
      </c>
      <c r="Q161" t="s">
        <v>690</v>
      </c>
      <c r="R161" s="1">
        <v>42724</v>
      </c>
      <c r="S161" s="1">
        <v>43008</v>
      </c>
      <c r="T161" s="2" t="s">
        <v>45</v>
      </c>
      <c r="U161" t="s">
        <v>419</v>
      </c>
      <c r="V161" t="s">
        <v>420</v>
      </c>
      <c r="W161" t="s">
        <v>421</v>
      </c>
      <c r="X161" t="s">
        <v>169</v>
      </c>
      <c r="Y161">
        <v>913043</v>
      </c>
      <c r="Z161">
        <v>0</v>
      </c>
      <c r="AA161" t="s">
        <v>50</v>
      </c>
      <c r="AB161">
        <v>0</v>
      </c>
      <c r="AC161" t="s">
        <v>51</v>
      </c>
      <c r="AD161" t="s">
        <v>52</v>
      </c>
      <c r="AE161" t="s">
        <v>20</v>
      </c>
      <c r="AF161" t="s">
        <v>62</v>
      </c>
      <c r="AG161" s="24" t="s">
        <v>62</v>
      </c>
      <c r="AH161" t="s">
        <v>62</v>
      </c>
      <c r="AI161">
        <v>0</v>
      </c>
      <c r="AJ161">
        <v>39545.56</v>
      </c>
      <c r="AK161">
        <v>913043</v>
      </c>
      <c r="AL161">
        <v>913043</v>
      </c>
      <c r="AM161">
        <v>39545.56</v>
      </c>
      <c r="AN161">
        <v>39545.56</v>
      </c>
      <c r="AO161">
        <v>913043</v>
      </c>
      <c r="AP161" s="38">
        <v>873497.44</v>
      </c>
      <c r="AQ161" s="45">
        <f t="shared" si="4"/>
        <v>3.1669031427685811E-2</v>
      </c>
      <c r="AR161" s="7">
        <f t="shared" si="5"/>
        <v>0.95668817350332891</v>
      </c>
      <c r="AS161" s="1">
        <v>43008</v>
      </c>
      <c r="AT161">
        <v>0</v>
      </c>
      <c r="AU161">
        <v>0</v>
      </c>
      <c r="AV161" s="1">
        <v>42836</v>
      </c>
      <c r="AW161" s="1">
        <v>42842</v>
      </c>
      <c r="AX161" s="1">
        <v>42766</v>
      </c>
      <c r="AY161" s="1">
        <v>42658</v>
      </c>
      <c r="AZ161" s="1">
        <v>42751</v>
      </c>
      <c r="BA161" t="s">
        <v>690</v>
      </c>
    </row>
    <row r="162" spans="3:54" x14ac:dyDescent="0.25">
      <c r="C162" t="s">
        <v>39</v>
      </c>
      <c r="D162" t="s">
        <v>278</v>
      </c>
      <c r="E162" t="s">
        <v>691</v>
      </c>
      <c r="F162" s="2" t="s">
        <v>692</v>
      </c>
      <c r="G162" t="s">
        <v>693</v>
      </c>
      <c r="Q162" t="s">
        <v>694</v>
      </c>
      <c r="R162" s="1">
        <v>42659</v>
      </c>
      <c r="S162" s="1">
        <v>42664</v>
      </c>
      <c r="T162" s="2" t="s">
        <v>74</v>
      </c>
      <c r="U162" t="s">
        <v>419</v>
      </c>
      <c r="V162" t="s">
        <v>420</v>
      </c>
      <c r="W162" t="s">
        <v>421</v>
      </c>
      <c r="X162" t="s">
        <v>169</v>
      </c>
      <c r="Y162">
        <v>3250</v>
      </c>
      <c r="Z162">
        <v>0</v>
      </c>
      <c r="AA162" t="s">
        <v>50</v>
      </c>
      <c r="AB162">
        <v>0</v>
      </c>
      <c r="AC162" t="s">
        <v>51</v>
      </c>
      <c r="AD162" t="s">
        <v>52</v>
      </c>
      <c r="AE162" t="s">
        <v>53</v>
      </c>
      <c r="AH162" t="s">
        <v>53</v>
      </c>
      <c r="AI162">
        <v>0</v>
      </c>
      <c r="AJ162">
        <v>0</v>
      </c>
      <c r="AK162">
        <v>3250</v>
      </c>
      <c r="AL162">
        <v>3250</v>
      </c>
      <c r="AM162">
        <v>0</v>
      </c>
      <c r="AN162">
        <v>0</v>
      </c>
      <c r="AO162">
        <v>3250</v>
      </c>
      <c r="AP162">
        <v>3250</v>
      </c>
      <c r="AQ162" s="41">
        <f t="shared" si="4"/>
        <v>1.1783017033224379E-4</v>
      </c>
      <c r="AR162" s="7">
        <f t="shared" si="5"/>
        <v>1</v>
      </c>
      <c r="AS162" s="1">
        <v>42664</v>
      </c>
      <c r="AT162">
        <v>0</v>
      </c>
      <c r="AU162">
        <v>0</v>
      </c>
      <c r="AV162" s="2">
        <v>0</v>
      </c>
      <c r="AW162" s="2">
        <v>0</v>
      </c>
      <c r="AX162" s="2">
        <v>0</v>
      </c>
      <c r="AY162" s="1">
        <v>42659</v>
      </c>
      <c r="AZ162" s="1">
        <v>42659</v>
      </c>
      <c r="BA162" t="s">
        <v>694</v>
      </c>
    </row>
    <row r="163" spans="3:54" x14ac:dyDescent="0.25">
      <c r="C163" t="s">
        <v>39</v>
      </c>
      <c r="D163" t="s">
        <v>278</v>
      </c>
      <c r="E163" s="2" t="s">
        <v>695</v>
      </c>
      <c r="F163" s="2" t="s">
        <v>696</v>
      </c>
      <c r="G163" t="s">
        <v>424</v>
      </c>
      <c r="Q163" t="s">
        <v>425</v>
      </c>
      <c r="R163" s="1">
        <v>42627</v>
      </c>
      <c r="S163" s="1">
        <v>42650</v>
      </c>
      <c r="T163" s="2" t="s">
        <v>74</v>
      </c>
      <c r="U163" t="s">
        <v>46</v>
      </c>
      <c r="V163" t="s">
        <v>47</v>
      </c>
      <c r="W163" t="s">
        <v>48</v>
      </c>
      <c r="X163" t="s">
        <v>61</v>
      </c>
      <c r="Y163">
        <v>1746000</v>
      </c>
      <c r="Z163">
        <v>0</v>
      </c>
      <c r="AA163" t="s">
        <v>50</v>
      </c>
      <c r="AB163">
        <v>0</v>
      </c>
      <c r="AC163" t="s">
        <v>51</v>
      </c>
      <c r="AD163" t="s">
        <v>52</v>
      </c>
      <c r="AE163" s="2" t="s">
        <v>53</v>
      </c>
      <c r="AH163" t="s">
        <v>53</v>
      </c>
      <c r="AI163">
        <v>0</v>
      </c>
      <c r="AJ163">
        <v>0</v>
      </c>
      <c r="AK163">
        <v>1746000</v>
      </c>
      <c r="AL163">
        <v>1746000</v>
      </c>
      <c r="AM163">
        <v>0</v>
      </c>
      <c r="AN163">
        <v>0</v>
      </c>
      <c r="AO163">
        <v>2567.6470588235288</v>
      </c>
      <c r="AP163" s="2">
        <v>2567.6470588235288</v>
      </c>
      <c r="AQ163" s="41">
        <f t="shared" si="4"/>
        <v>9.3091166244388054E-5</v>
      </c>
      <c r="AR163" s="7">
        <f t="shared" si="5"/>
        <v>1</v>
      </c>
      <c r="AS163" s="1">
        <v>42650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1">
        <v>42650</v>
      </c>
      <c r="AZ163" s="1">
        <v>42650</v>
      </c>
      <c r="BA163" t="s">
        <v>425</v>
      </c>
    </row>
    <row r="164" spans="3:54" x14ac:dyDescent="0.25">
      <c r="C164" t="s">
        <v>39</v>
      </c>
      <c r="D164" t="s">
        <v>278</v>
      </c>
      <c r="E164" t="s">
        <v>697</v>
      </c>
      <c r="F164" s="2" t="s">
        <v>698</v>
      </c>
      <c r="G164" t="s">
        <v>699</v>
      </c>
      <c r="Q164" t="s">
        <v>700</v>
      </c>
      <c r="R164" s="1">
        <v>42668</v>
      </c>
      <c r="S164" s="1">
        <v>42670</v>
      </c>
      <c r="T164" s="2" t="s">
        <v>74</v>
      </c>
      <c r="U164" t="s">
        <v>86</v>
      </c>
      <c r="V164" t="s">
        <v>93</v>
      </c>
      <c r="W164" t="s">
        <v>94</v>
      </c>
      <c r="X164" t="s">
        <v>61</v>
      </c>
      <c r="Y164">
        <v>1385320</v>
      </c>
      <c r="Z164">
        <v>0</v>
      </c>
      <c r="AA164" t="s">
        <v>50</v>
      </c>
      <c r="AB164">
        <v>1385320</v>
      </c>
      <c r="AC164" t="s">
        <v>51</v>
      </c>
      <c r="AD164" t="s">
        <v>52</v>
      </c>
      <c r="AE164" t="s">
        <v>53</v>
      </c>
      <c r="AH164" t="s">
        <v>53</v>
      </c>
      <c r="AI164">
        <v>0</v>
      </c>
      <c r="AJ164">
        <v>1385320</v>
      </c>
      <c r="AK164">
        <v>1385320</v>
      </c>
      <c r="AL164">
        <v>1385320</v>
      </c>
      <c r="AM164">
        <v>0</v>
      </c>
      <c r="AN164">
        <v>0</v>
      </c>
      <c r="AO164" s="2">
        <v>2037.2352941176471</v>
      </c>
      <c r="AP164" s="2">
        <v>2037.2352941176471</v>
      </c>
      <c r="AQ164" s="41">
        <f t="shared" si="4"/>
        <v>7.386085591161265E-5</v>
      </c>
      <c r="AR164" s="7">
        <f t="shared" si="5"/>
        <v>1</v>
      </c>
      <c r="AS164" s="1">
        <v>42670</v>
      </c>
      <c r="AT164">
        <v>0</v>
      </c>
      <c r="AU164">
        <v>0</v>
      </c>
      <c r="AV164" s="1">
        <v>42685</v>
      </c>
      <c r="AW164" s="1">
        <v>42685</v>
      </c>
      <c r="AX164" s="1">
        <v>42670</v>
      </c>
      <c r="AY164" s="1">
        <v>42663</v>
      </c>
      <c r="AZ164" s="1">
        <v>42668</v>
      </c>
      <c r="BA164" t="s">
        <v>700</v>
      </c>
    </row>
    <row r="165" spans="3:54" x14ac:dyDescent="0.25">
      <c r="C165" t="s">
        <v>39</v>
      </c>
      <c r="D165" t="s">
        <v>278</v>
      </c>
      <c r="E165" t="s">
        <v>701</v>
      </c>
      <c r="F165" s="2" t="s">
        <v>702</v>
      </c>
      <c r="G165" t="s">
        <v>703</v>
      </c>
      <c r="H165" s="35" t="s">
        <v>952</v>
      </c>
      <c r="I165" s="35" t="s">
        <v>118</v>
      </c>
      <c r="J165" s="35" t="s">
        <v>990</v>
      </c>
      <c r="L165" s="21" t="s">
        <v>967</v>
      </c>
      <c r="Q165" t="s">
        <v>704</v>
      </c>
      <c r="R165" s="1">
        <v>42675</v>
      </c>
      <c r="S165" s="1">
        <v>43404</v>
      </c>
      <c r="T165" s="2" t="s">
        <v>45</v>
      </c>
      <c r="U165" t="s">
        <v>162</v>
      </c>
      <c r="V165" t="s">
        <v>283</v>
      </c>
      <c r="W165" t="s">
        <v>284</v>
      </c>
      <c r="X165" t="s">
        <v>169</v>
      </c>
      <c r="Y165">
        <v>32812</v>
      </c>
      <c r="Z165">
        <v>0</v>
      </c>
      <c r="AA165" t="s">
        <v>50</v>
      </c>
      <c r="AB165">
        <v>0</v>
      </c>
      <c r="AC165" t="s">
        <v>51</v>
      </c>
      <c r="AD165" t="s">
        <v>52</v>
      </c>
      <c r="AE165" t="s">
        <v>20</v>
      </c>
      <c r="AF165" s="5" t="s">
        <v>62</v>
      </c>
      <c r="AG165" s="5" t="s">
        <v>947</v>
      </c>
      <c r="AH165" t="s">
        <v>53</v>
      </c>
      <c r="AI165">
        <v>0</v>
      </c>
      <c r="AJ165">
        <v>7238</v>
      </c>
      <c r="AK165">
        <v>32812</v>
      </c>
      <c r="AL165">
        <v>32812</v>
      </c>
      <c r="AM165">
        <v>7238</v>
      </c>
      <c r="AN165">
        <v>7238</v>
      </c>
      <c r="AO165">
        <v>32812</v>
      </c>
      <c r="AP165" s="38">
        <v>25574</v>
      </c>
      <c r="AQ165" s="41">
        <f t="shared" si="4"/>
        <v>9.2719654648517008E-4</v>
      </c>
      <c r="AR165" s="7">
        <f t="shared" si="5"/>
        <v>0.77940997196147754</v>
      </c>
      <c r="AS165" s="1">
        <v>43404</v>
      </c>
      <c r="AT165">
        <v>0</v>
      </c>
      <c r="AU165">
        <v>0</v>
      </c>
      <c r="AV165" s="1">
        <v>42819</v>
      </c>
      <c r="AW165" s="1">
        <v>42825</v>
      </c>
      <c r="AX165" s="1">
        <v>42825</v>
      </c>
      <c r="AY165" s="1">
        <v>42663</v>
      </c>
      <c r="AZ165" s="1">
        <v>42668</v>
      </c>
      <c r="BA165" t="s">
        <v>704</v>
      </c>
    </row>
    <row r="166" spans="3:54" x14ac:dyDescent="0.25">
      <c r="C166" t="s">
        <v>39</v>
      </c>
      <c r="D166" t="s">
        <v>278</v>
      </c>
      <c r="E166" t="s">
        <v>705</v>
      </c>
      <c r="F166" s="2" t="s">
        <v>706</v>
      </c>
      <c r="G166" t="s">
        <v>707</v>
      </c>
      <c r="Q166" t="s">
        <v>708</v>
      </c>
      <c r="R166" s="1">
        <v>42583</v>
      </c>
      <c r="S166" s="1">
        <v>42600</v>
      </c>
      <c r="T166" s="2" t="s">
        <v>74</v>
      </c>
      <c r="U166" t="s">
        <v>46</v>
      </c>
      <c r="V166" t="s">
        <v>67</v>
      </c>
      <c r="W166" t="s">
        <v>68</v>
      </c>
      <c r="X166" t="s">
        <v>61</v>
      </c>
      <c r="Y166">
        <v>807326</v>
      </c>
      <c r="Z166">
        <v>0</v>
      </c>
      <c r="AA166" t="s">
        <v>50</v>
      </c>
      <c r="AB166">
        <v>807326</v>
      </c>
      <c r="AC166" t="s">
        <v>51</v>
      </c>
      <c r="AD166" t="s">
        <v>52</v>
      </c>
      <c r="AE166" t="s">
        <v>62</v>
      </c>
      <c r="AH166" t="s">
        <v>53</v>
      </c>
      <c r="AI166">
        <v>0</v>
      </c>
      <c r="AJ166">
        <v>1130989</v>
      </c>
      <c r="AK166">
        <v>807326</v>
      </c>
      <c r="AL166">
        <v>807326</v>
      </c>
      <c r="AM166">
        <v>323663</v>
      </c>
      <c r="AN166">
        <v>475.97500000000002</v>
      </c>
      <c r="AO166">
        <v>1187.2441176470591</v>
      </c>
      <c r="AP166">
        <v>711.26911764705881</v>
      </c>
      <c r="AQ166" s="41">
        <f t="shared" si="4"/>
        <v>2.5787372702897748E-5</v>
      </c>
      <c r="AR166" s="7">
        <f t="shared" si="5"/>
        <v>0.59909255988287247</v>
      </c>
      <c r="AS166" s="1">
        <v>42600</v>
      </c>
      <c r="AT166">
        <v>0</v>
      </c>
      <c r="AU166">
        <v>0</v>
      </c>
      <c r="AV166" s="1">
        <v>42809</v>
      </c>
      <c r="AW166" s="1">
        <v>42809</v>
      </c>
      <c r="AX166" s="1">
        <v>42766</v>
      </c>
      <c r="AY166" s="1">
        <v>42658</v>
      </c>
      <c r="AZ166" s="1">
        <v>42663</v>
      </c>
      <c r="BA166" t="s">
        <v>708</v>
      </c>
    </row>
    <row r="167" spans="3:54" x14ac:dyDescent="0.25">
      <c r="C167" t="s">
        <v>55</v>
      </c>
      <c r="D167" t="s">
        <v>40</v>
      </c>
      <c r="E167" s="2" t="s">
        <v>709</v>
      </c>
      <c r="F167" s="2" t="s">
        <v>710</v>
      </c>
      <c r="G167" t="s">
        <v>711</v>
      </c>
      <c r="H167" s="35" t="s">
        <v>952</v>
      </c>
      <c r="I167" s="35" t="s">
        <v>118</v>
      </c>
      <c r="J167" s="35" t="s">
        <v>990</v>
      </c>
      <c r="L167" s="21" t="s">
        <v>974</v>
      </c>
      <c r="Q167" t="s">
        <v>712</v>
      </c>
      <c r="R167" s="1">
        <v>42800</v>
      </c>
      <c r="S167" s="1">
        <v>42899</v>
      </c>
      <c r="T167" s="2" t="s">
        <v>45</v>
      </c>
      <c r="U167" t="s">
        <v>162</v>
      </c>
      <c r="V167" t="s">
        <v>210</v>
      </c>
      <c r="W167" t="s">
        <v>211</v>
      </c>
      <c r="X167" t="s">
        <v>61</v>
      </c>
      <c r="Y167">
        <v>44390188</v>
      </c>
      <c r="Z167">
        <v>0</v>
      </c>
      <c r="AA167" t="s">
        <v>50</v>
      </c>
      <c r="AB167">
        <v>0</v>
      </c>
      <c r="AC167" t="s">
        <v>131</v>
      </c>
      <c r="AD167" t="s">
        <v>19</v>
      </c>
      <c r="AE167" t="s">
        <v>20</v>
      </c>
      <c r="AF167" t="s">
        <v>62</v>
      </c>
      <c r="AG167" s="24" t="s">
        <v>62</v>
      </c>
      <c r="AH167" t="s">
        <v>62</v>
      </c>
      <c r="AI167">
        <v>0</v>
      </c>
      <c r="AJ167">
        <v>0</v>
      </c>
      <c r="AK167">
        <v>44390188</v>
      </c>
      <c r="AL167">
        <v>44390188</v>
      </c>
      <c r="AM167">
        <v>0</v>
      </c>
      <c r="AN167">
        <v>0</v>
      </c>
      <c r="AO167">
        <v>65279.688235294117</v>
      </c>
      <c r="AP167" s="38">
        <v>65279.688235294117</v>
      </c>
      <c r="AQ167" s="41">
        <f t="shared" si="4"/>
        <v>2.3667436258463007E-3</v>
      </c>
      <c r="AR167" s="7">
        <f t="shared" si="5"/>
        <v>1</v>
      </c>
      <c r="AS167" s="1">
        <v>42899</v>
      </c>
      <c r="AT167">
        <v>0</v>
      </c>
      <c r="AU167">
        <v>0</v>
      </c>
      <c r="AV167" s="2">
        <v>0</v>
      </c>
      <c r="AW167" s="2">
        <v>0</v>
      </c>
      <c r="AX167" s="2">
        <v>0</v>
      </c>
      <c r="AY167" s="1">
        <v>42658</v>
      </c>
      <c r="AZ167" s="1">
        <v>42788</v>
      </c>
      <c r="BA167" t="s">
        <v>712</v>
      </c>
    </row>
    <row r="168" spans="3:54" x14ac:dyDescent="0.25">
      <c r="C168" t="s">
        <v>55</v>
      </c>
      <c r="D168" t="s">
        <v>40</v>
      </c>
      <c r="E168" s="10" t="s">
        <v>713</v>
      </c>
      <c r="F168" s="3" t="s">
        <v>714</v>
      </c>
      <c r="G168" t="s">
        <v>715</v>
      </c>
      <c r="H168" s="21"/>
      <c r="I168" s="21"/>
      <c r="J168" s="21"/>
      <c r="Q168" t="s">
        <v>716</v>
      </c>
      <c r="R168" s="1">
        <v>42699</v>
      </c>
      <c r="S168" s="1">
        <v>42750</v>
      </c>
      <c r="T168" s="23">
        <v>12</v>
      </c>
      <c r="U168" t="s">
        <v>162</v>
      </c>
      <c r="V168" t="s">
        <v>210</v>
      </c>
      <c r="W168" t="s">
        <v>211</v>
      </c>
      <c r="X168" t="s">
        <v>61</v>
      </c>
      <c r="Y168">
        <v>332631660</v>
      </c>
      <c r="Z168">
        <v>0</v>
      </c>
      <c r="AA168" t="s">
        <v>50</v>
      </c>
      <c r="AB168">
        <v>0</v>
      </c>
      <c r="AC168" t="s">
        <v>51</v>
      </c>
      <c r="AD168" t="s">
        <v>52</v>
      </c>
      <c r="AE168" t="s">
        <v>62</v>
      </c>
      <c r="AH168" t="s">
        <v>62</v>
      </c>
      <c r="AI168">
        <v>0</v>
      </c>
      <c r="AJ168">
        <v>140113280</v>
      </c>
      <c r="AK168">
        <v>332631660</v>
      </c>
      <c r="AL168">
        <v>332631660</v>
      </c>
      <c r="AM168">
        <v>140113280</v>
      </c>
      <c r="AN168">
        <v>206048.9411764706</v>
      </c>
      <c r="AO168">
        <v>489164.20588235301</v>
      </c>
      <c r="AP168" s="10">
        <v>283115.26470588229</v>
      </c>
      <c r="AQ168" s="41">
        <f t="shared" si="4"/>
        <v>1.0264467650446892E-2</v>
      </c>
      <c r="AR168" s="7">
        <f t="shared" si="5"/>
        <v>0.57877346972924926</v>
      </c>
      <c r="AS168" s="1">
        <v>42750</v>
      </c>
      <c r="AT168">
        <v>0</v>
      </c>
      <c r="AU168">
        <v>0</v>
      </c>
      <c r="AV168" s="1">
        <v>42815</v>
      </c>
      <c r="AW168" s="1">
        <v>42818</v>
      </c>
      <c r="AX168" s="1">
        <v>42791</v>
      </c>
      <c r="AY168" s="1">
        <v>42658</v>
      </c>
      <c r="AZ168" s="1">
        <v>42747</v>
      </c>
      <c r="BA168" t="s">
        <v>716</v>
      </c>
      <c r="BB168" t="s">
        <v>717</v>
      </c>
    </row>
    <row r="169" spans="3:54" x14ac:dyDescent="0.25">
      <c r="C169" t="s">
        <v>39</v>
      </c>
      <c r="D169" t="s">
        <v>278</v>
      </c>
      <c r="E169" t="s">
        <v>718</v>
      </c>
      <c r="F169" s="3" t="s">
        <v>719</v>
      </c>
      <c r="G169" t="s">
        <v>720</v>
      </c>
      <c r="Q169" t="s">
        <v>721</v>
      </c>
      <c r="R169" s="1">
        <v>42681</v>
      </c>
      <c r="S169" s="1">
        <v>42711</v>
      </c>
      <c r="T169" s="23">
        <v>13</v>
      </c>
      <c r="U169" t="s">
        <v>46</v>
      </c>
      <c r="V169" t="s">
        <v>67</v>
      </c>
      <c r="W169" t="s">
        <v>68</v>
      </c>
      <c r="X169" t="s">
        <v>61</v>
      </c>
      <c r="Y169">
        <v>4820000</v>
      </c>
      <c r="Z169">
        <v>0</v>
      </c>
      <c r="AA169" t="s">
        <v>50</v>
      </c>
      <c r="AB169">
        <v>0</v>
      </c>
      <c r="AC169" t="s">
        <v>377</v>
      </c>
      <c r="AD169" t="s">
        <v>19</v>
      </c>
      <c r="AE169" t="s">
        <v>62</v>
      </c>
      <c r="AH169" t="s">
        <v>62</v>
      </c>
      <c r="AI169">
        <v>3417000</v>
      </c>
      <c r="AJ169">
        <v>8237000</v>
      </c>
      <c r="AK169">
        <v>8237000</v>
      </c>
      <c r="AL169">
        <v>8237000</v>
      </c>
      <c r="AM169">
        <v>8237000</v>
      </c>
      <c r="AN169">
        <v>12113.23529411765</v>
      </c>
      <c r="AO169">
        <v>12113.23529411765</v>
      </c>
      <c r="AP169" s="3">
        <v>0</v>
      </c>
      <c r="AQ169" s="41">
        <f t="shared" si="4"/>
        <v>0</v>
      </c>
      <c r="AR169" s="7">
        <f t="shared" si="5"/>
        <v>0</v>
      </c>
      <c r="AS169" s="1">
        <v>42776</v>
      </c>
      <c r="AT169" s="1">
        <v>42767</v>
      </c>
      <c r="AU169" s="1">
        <v>42767</v>
      </c>
      <c r="AV169" s="1">
        <v>42807</v>
      </c>
      <c r="AW169" s="1">
        <v>42807</v>
      </c>
      <c r="AX169" s="1">
        <v>42825</v>
      </c>
      <c r="AY169" s="1">
        <v>42671</v>
      </c>
      <c r="AZ169" s="1">
        <v>42682</v>
      </c>
      <c r="BA169" t="s">
        <v>721</v>
      </c>
    </row>
    <row r="170" spans="3:54" x14ac:dyDescent="0.25">
      <c r="C170" t="s">
        <v>39</v>
      </c>
      <c r="D170" t="s">
        <v>278</v>
      </c>
      <c r="E170" t="s">
        <v>722</v>
      </c>
      <c r="F170" s="18" t="s">
        <v>723</v>
      </c>
      <c r="G170" t="s">
        <v>724</v>
      </c>
      <c r="Q170" t="s">
        <v>725</v>
      </c>
      <c r="R170" s="1">
        <v>42701</v>
      </c>
      <c r="S170" s="1">
        <v>42853</v>
      </c>
      <c r="T170" s="18">
        <v>11</v>
      </c>
      <c r="U170" t="s">
        <v>86</v>
      </c>
      <c r="V170" t="s">
        <v>148</v>
      </c>
      <c r="W170" t="s">
        <v>149</v>
      </c>
      <c r="X170" t="s">
        <v>61</v>
      </c>
      <c r="Y170">
        <v>45000000</v>
      </c>
      <c r="Z170">
        <v>0</v>
      </c>
      <c r="AA170" t="s">
        <v>50</v>
      </c>
      <c r="AB170">
        <v>0</v>
      </c>
      <c r="AC170" t="s">
        <v>377</v>
      </c>
      <c r="AD170" t="s">
        <v>52</v>
      </c>
      <c r="AE170" t="s">
        <v>62</v>
      </c>
      <c r="AF170" s="2"/>
      <c r="AH170" t="s">
        <v>53</v>
      </c>
      <c r="AI170">
        <v>0</v>
      </c>
      <c r="AJ170">
        <v>0</v>
      </c>
      <c r="AK170">
        <v>45000000</v>
      </c>
      <c r="AL170">
        <v>45000000</v>
      </c>
      <c r="AM170">
        <v>0</v>
      </c>
      <c r="AN170">
        <v>0</v>
      </c>
      <c r="AO170">
        <v>66176.470588235301</v>
      </c>
      <c r="AP170" s="2">
        <v>66176.470588235301</v>
      </c>
      <c r="AQ170" s="41">
        <f t="shared" si="4"/>
        <v>2.3992568619687652E-3</v>
      </c>
      <c r="AR170" s="7">
        <f t="shared" si="5"/>
        <v>1</v>
      </c>
      <c r="AS170" s="1">
        <v>42853</v>
      </c>
      <c r="AT170">
        <v>0</v>
      </c>
      <c r="AU170">
        <v>0</v>
      </c>
      <c r="AV170" s="1">
        <v>42714</v>
      </c>
      <c r="AW170" s="1">
        <v>42714</v>
      </c>
      <c r="AX170" s="1">
        <v>42735</v>
      </c>
      <c r="AY170" s="1">
        <v>42688</v>
      </c>
      <c r="AZ170" s="2"/>
      <c r="BA170" t="s">
        <v>725</v>
      </c>
    </row>
    <row r="171" spans="3:54" x14ac:dyDescent="0.25">
      <c r="C171" t="s">
        <v>39</v>
      </c>
      <c r="D171" t="s">
        <v>278</v>
      </c>
      <c r="E171" t="s">
        <v>726</v>
      </c>
      <c r="F171" s="12" t="s">
        <v>727</v>
      </c>
      <c r="G171" t="s">
        <v>728</v>
      </c>
      <c r="Q171" t="s">
        <v>729</v>
      </c>
      <c r="R171" s="1">
        <v>42695</v>
      </c>
      <c r="S171" s="1">
        <v>42709</v>
      </c>
      <c r="T171" s="12">
        <v>11</v>
      </c>
      <c r="U171" t="s">
        <v>162</v>
      </c>
      <c r="V171" t="s">
        <v>516</v>
      </c>
      <c r="W171" t="s">
        <v>517</v>
      </c>
      <c r="X171" t="s">
        <v>225</v>
      </c>
      <c r="Y171">
        <v>23688</v>
      </c>
      <c r="Z171">
        <v>0</v>
      </c>
      <c r="AA171" t="s">
        <v>50</v>
      </c>
      <c r="AB171">
        <v>0</v>
      </c>
      <c r="AC171" t="s">
        <v>51</v>
      </c>
      <c r="AD171" t="s">
        <v>170</v>
      </c>
      <c r="AE171" t="s">
        <v>53</v>
      </c>
      <c r="AH171" t="s">
        <v>53</v>
      </c>
      <c r="AI171">
        <v>0</v>
      </c>
      <c r="AJ171">
        <v>0</v>
      </c>
      <c r="AK171">
        <v>23688</v>
      </c>
      <c r="AL171">
        <v>23688</v>
      </c>
      <c r="AM171">
        <v>0</v>
      </c>
      <c r="AN171">
        <v>0</v>
      </c>
      <c r="AO171">
        <v>17200.623176470592</v>
      </c>
      <c r="AP171">
        <v>17200.623176470592</v>
      </c>
      <c r="AQ171" s="41">
        <f t="shared" si="4"/>
        <v>6.2361611037054464E-4</v>
      </c>
      <c r="AR171" s="7">
        <f t="shared" si="5"/>
        <v>1</v>
      </c>
      <c r="AS171" s="13">
        <v>42709</v>
      </c>
      <c r="AT171">
        <v>0</v>
      </c>
      <c r="AU171">
        <v>0</v>
      </c>
      <c r="AV171" s="2">
        <v>0</v>
      </c>
      <c r="AW171" s="2">
        <v>0</v>
      </c>
      <c r="AX171" s="2">
        <v>0</v>
      </c>
      <c r="AY171" s="1">
        <v>42703</v>
      </c>
      <c r="AZ171" s="2"/>
      <c r="BA171" t="s">
        <v>729</v>
      </c>
    </row>
    <row r="172" spans="3:54" x14ac:dyDescent="0.25">
      <c r="C172" t="s">
        <v>55</v>
      </c>
      <c r="D172" t="s">
        <v>40</v>
      </c>
      <c r="E172" t="s">
        <v>730</v>
      </c>
      <c r="F172" s="3" t="s">
        <v>731</v>
      </c>
      <c r="G172" t="s">
        <v>334</v>
      </c>
      <c r="H172" s="21"/>
      <c r="I172" s="21"/>
      <c r="J172" s="21"/>
      <c r="Q172" t="s">
        <v>335</v>
      </c>
      <c r="R172" s="1">
        <v>42699</v>
      </c>
      <c r="S172" s="1">
        <v>42750</v>
      </c>
      <c r="T172" s="23">
        <v>15</v>
      </c>
      <c r="U172" t="s">
        <v>162</v>
      </c>
      <c r="V172" t="s">
        <v>210</v>
      </c>
      <c r="W172" t="s">
        <v>211</v>
      </c>
      <c r="X172" t="s">
        <v>61</v>
      </c>
      <c r="Y172">
        <v>0</v>
      </c>
      <c r="Z172">
        <v>0</v>
      </c>
      <c r="AA172" t="s">
        <v>50</v>
      </c>
      <c r="AB172">
        <v>0</v>
      </c>
      <c r="AC172" t="s">
        <v>131</v>
      </c>
      <c r="AD172" t="s">
        <v>52</v>
      </c>
      <c r="AE172" t="s">
        <v>62</v>
      </c>
      <c r="AH172" t="s">
        <v>62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s="2">
        <v>0</v>
      </c>
      <c r="AQ172" s="41">
        <f t="shared" si="4"/>
        <v>0</v>
      </c>
      <c r="AR172" s="7" t="e">
        <f t="shared" si="5"/>
        <v>#DIV/0!</v>
      </c>
      <c r="AS172" s="1">
        <v>42750</v>
      </c>
      <c r="AT172">
        <v>0</v>
      </c>
      <c r="AU172">
        <v>0</v>
      </c>
      <c r="AV172" s="2">
        <v>0</v>
      </c>
      <c r="AW172" s="2">
        <v>0</v>
      </c>
      <c r="AX172" s="2">
        <v>0</v>
      </c>
      <c r="AY172" s="1">
        <v>42685</v>
      </c>
      <c r="AZ172" s="2"/>
      <c r="BA172" t="s">
        <v>335</v>
      </c>
      <c r="BB172" t="s">
        <v>732</v>
      </c>
    </row>
    <row r="173" spans="3:54" x14ac:dyDescent="0.25">
      <c r="C173" t="s">
        <v>55</v>
      </c>
      <c r="D173" t="s">
        <v>40</v>
      </c>
      <c r="E173" s="2" t="s">
        <v>733</v>
      </c>
      <c r="F173" s="3" t="s">
        <v>734</v>
      </c>
      <c r="G173" t="s">
        <v>334</v>
      </c>
      <c r="H173" s="21"/>
      <c r="I173" s="21"/>
      <c r="J173" s="21"/>
      <c r="Q173" t="s">
        <v>335</v>
      </c>
      <c r="R173" s="1">
        <v>42699</v>
      </c>
      <c r="S173" s="1">
        <v>42750</v>
      </c>
      <c r="T173" s="23">
        <v>15</v>
      </c>
      <c r="U173" t="s">
        <v>162</v>
      </c>
      <c r="V173" t="s">
        <v>210</v>
      </c>
      <c r="W173" t="s">
        <v>211</v>
      </c>
      <c r="X173" t="s">
        <v>61</v>
      </c>
      <c r="Y173">
        <v>0</v>
      </c>
      <c r="Z173">
        <v>0</v>
      </c>
      <c r="AA173" t="s">
        <v>50</v>
      </c>
      <c r="AB173">
        <v>0</v>
      </c>
      <c r="AC173" t="s">
        <v>131</v>
      </c>
      <c r="AD173" t="s">
        <v>52</v>
      </c>
      <c r="AE173" t="s">
        <v>62</v>
      </c>
      <c r="AH173" t="s">
        <v>62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 s="2">
        <v>0</v>
      </c>
      <c r="AQ173" s="41">
        <f t="shared" si="4"/>
        <v>0</v>
      </c>
      <c r="AR173" s="7" t="e">
        <f t="shared" si="5"/>
        <v>#DIV/0!</v>
      </c>
      <c r="AS173" s="1">
        <v>42750</v>
      </c>
      <c r="AT173">
        <v>0</v>
      </c>
      <c r="AU173">
        <v>0</v>
      </c>
      <c r="AV173" s="2">
        <v>0</v>
      </c>
      <c r="AW173" s="2">
        <v>0</v>
      </c>
      <c r="AX173" s="2">
        <v>0</v>
      </c>
      <c r="AY173" s="1">
        <v>42685</v>
      </c>
      <c r="AZ173" s="2"/>
      <c r="BA173" t="s">
        <v>335</v>
      </c>
      <c r="BB173" t="s">
        <v>732</v>
      </c>
    </row>
    <row r="174" spans="3:54" x14ac:dyDescent="0.25">
      <c r="C174" t="s">
        <v>55</v>
      </c>
      <c r="D174" t="s">
        <v>40</v>
      </c>
      <c r="E174" t="s">
        <v>735</v>
      </c>
      <c r="F174" s="5" t="s">
        <v>736</v>
      </c>
      <c r="G174" t="s">
        <v>334</v>
      </c>
      <c r="H174" s="21"/>
      <c r="I174" s="21"/>
      <c r="J174" s="21"/>
      <c r="Q174" t="s">
        <v>335</v>
      </c>
      <c r="R174" s="1">
        <v>42699</v>
      </c>
      <c r="S174" s="1">
        <v>42750</v>
      </c>
      <c r="T174" s="5" t="s">
        <v>244</v>
      </c>
      <c r="U174" t="s">
        <v>162</v>
      </c>
      <c r="V174" t="s">
        <v>210</v>
      </c>
      <c r="W174" t="s">
        <v>211</v>
      </c>
      <c r="X174" t="s">
        <v>61</v>
      </c>
      <c r="Y174">
        <v>0</v>
      </c>
      <c r="Z174">
        <v>0</v>
      </c>
      <c r="AA174" t="s">
        <v>50</v>
      </c>
      <c r="AB174">
        <v>0</v>
      </c>
      <c r="AC174" t="s">
        <v>131</v>
      </c>
      <c r="AD174" t="s">
        <v>52</v>
      </c>
      <c r="AE174" t="s">
        <v>62</v>
      </c>
      <c r="AH174" t="s">
        <v>62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 s="2">
        <v>0</v>
      </c>
      <c r="AQ174" s="41">
        <f t="shared" si="4"/>
        <v>0</v>
      </c>
      <c r="AR174" s="7" t="e">
        <f t="shared" si="5"/>
        <v>#DIV/0!</v>
      </c>
      <c r="AS174" s="1">
        <v>42750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1">
        <v>42685</v>
      </c>
      <c r="AZ174" s="2"/>
      <c r="BA174" t="s">
        <v>335</v>
      </c>
      <c r="BB174" t="s">
        <v>732</v>
      </c>
    </row>
    <row r="175" spans="3:54" x14ac:dyDescent="0.25">
      <c r="C175" t="s">
        <v>39</v>
      </c>
      <c r="D175" t="s">
        <v>278</v>
      </c>
      <c r="E175" t="s">
        <v>737</v>
      </c>
      <c r="F175" s="2" t="s">
        <v>738</v>
      </c>
      <c r="G175" t="s">
        <v>739</v>
      </c>
      <c r="Q175" t="s">
        <v>740</v>
      </c>
      <c r="R175" s="1">
        <v>42697</v>
      </c>
      <c r="S175" s="1">
        <v>42699</v>
      </c>
      <c r="T175" s="2" t="s">
        <v>74</v>
      </c>
      <c r="U175" t="s">
        <v>86</v>
      </c>
      <c r="V175" t="s">
        <v>103</v>
      </c>
      <c r="W175" t="s">
        <v>104</v>
      </c>
      <c r="X175" t="s">
        <v>61</v>
      </c>
      <c r="Y175">
        <v>805000</v>
      </c>
      <c r="Z175">
        <v>0</v>
      </c>
      <c r="AA175" t="s">
        <v>50</v>
      </c>
      <c r="AB175">
        <v>0</v>
      </c>
      <c r="AC175" t="s">
        <v>51</v>
      </c>
      <c r="AD175" t="s">
        <v>52</v>
      </c>
      <c r="AE175" s="2" t="s">
        <v>53</v>
      </c>
      <c r="AF175" s="2"/>
      <c r="AH175" t="s">
        <v>53</v>
      </c>
      <c r="AI175">
        <v>0</v>
      </c>
      <c r="AJ175">
        <v>0</v>
      </c>
      <c r="AK175">
        <v>805000</v>
      </c>
      <c r="AL175">
        <v>805000</v>
      </c>
      <c r="AM175">
        <v>0</v>
      </c>
      <c r="AN175">
        <v>0</v>
      </c>
      <c r="AO175">
        <v>1183.8235294117651</v>
      </c>
      <c r="AP175" s="2">
        <v>1183.8235294117651</v>
      </c>
      <c r="AQ175" s="41">
        <f t="shared" si="4"/>
        <v>4.2920039419663472E-5</v>
      </c>
      <c r="AR175" s="7">
        <f t="shared" si="5"/>
        <v>1</v>
      </c>
      <c r="AS175" s="1">
        <v>42699</v>
      </c>
      <c r="AT175">
        <v>0</v>
      </c>
      <c r="AU175">
        <v>0</v>
      </c>
      <c r="AV175" s="2">
        <v>0</v>
      </c>
      <c r="AW175" s="2">
        <v>0</v>
      </c>
      <c r="AX175" s="2">
        <v>0</v>
      </c>
      <c r="AY175" s="1">
        <v>42689</v>
      </c>
      <c r="AZ175" s="1">
        <v>42695</v>
      </c>
      <c r="BA175" t="s">
        <v>740</v>
      </c>
    </row>
    <row r="176" spans="3:54" x14ac:dyDescent="0.25">
      <c r="C176" t="s">
        <v>39</v>
      </c>
      <c r="D176" t="s">
        <v>278</v>
      </c>
      <c r="E176" t="s">
        <v>741</v>
      </c>
      <c r="F176" s="2" t="s">
        <v>742</v>
      </c>
      <c r="G176" t="s">
        <v>743</v>
      </c>
      <c r="Q176" t="s">
        <v>744</v>
      </c>
      <c r="R176" s="1">
        <v>42697</v>
      </c>
      <c r="S176" s="1">
        <v>42702</v>
      </c>
      <c r="T176" s="2" t="s">
        <v>74</v>
      </c>
      <c r="U176" t="s">
        <v>86</v>
      </c>
      <c r="V176" t="s">
        <v>103</v>
      </c>
      <c r="W176" t="s">
        <v>104</v>
      </c>
      <c r="X176" t="s">
        <v>61</v>
      </c>
      <c r="Y176">
        <v>2500000</v>
      </c>
      <c r="Z176">
        <v>0</v>
      </c>
      <c r="AA176" t="s">
        <v>50</v>
      </c>
      <c r="AB176">
        <v>0</v>
      </c>
      <c r="AC176" t="s">
        <v>51</v>
      </c>
      <c r="AD176" t="s">
        <v>19</v>
      </c>
      <c r="AE176" s="2" t="s">
        <v>53</v>
      </c>
      <c r="AF176" s="2"/>
      <c r="AH176" t="s">
        <v>53</v>
      </c>
      <c r="AI176">
        <v>0</v>
      </c>
      <c r="AJ176">
        <v>0</v>
      </c>
      <c r="AK176">
        <v>2500000</v>
      </c>
      <c r="AL176">
        <v>2500000</v>
      </c>
      <c r="AM176">
        <v>0</v>
      </c>
      <c r="AN176">
        <v>0</v>
      </c>
      <c r="AO176">
        <v>3676.4705882352941</v>
      </c>
      <c r="AP176">
        <v>3676.4705882352941</v>
      </c>
      <c r="AQ176" s="41">
        <f t="shared" si="4"/>
        <v>1.332920478871536E-4</v>
      </c>
      <c r="AR176" s="7">
        <f t="shared" si="5"/>
        <v>1</v>
      </c>
      <c r="AS176" s="1">
        <v>42702</v>
      </c>
      <c r="AT176">
        <v>0</v>
      </c>
      <c r="AU176">
        <v>0</v>
      </c>
      <c r="AV176" s="2">
        <v>0</v>
      </c>
      <c r="AW176" s="2">
        <v>0</v>
      </c>
      <c r="AX176" s="2">
        <v>0</v>
      </c>
      <c r="AY176" s="1">
        <v>42681</v>
      </c>
      <c r="AZ176" s="1">
        <v>42695</v>
      </c>
      <c r="BA176" t="s">
        <v>744</v>
      </c>
      <c r="BB176" t="s">
        <v>745</v>
      </c>
    </row>
    <row r="177" spans="2:54" x14ac:dyDescent="0.25">
      <c r="C177" t="s">
        <v>39</v>
      </c>
      <c r="D177" t="s">
        <v>278</v>
      </c>
      <c r="E177" t="s">
        <v>746</v>
      </c>
      <c r="F177" s="2" t="s">
        <v>747</v>
      </c>
      <c r="G177" t="s">
        <v>748</v>
      </c>
      <c r="Q177" t="s">
        <v>749</v>
      </c>
      <c r="R177" s="1">
        <v>42688</v>
      </c>
      <c r="S177" s="1">
        <v>42695</v>
      </c>
      <c r="T177" t="s">
        <v>74</v>
      </c>
      <c r="U177" t="s">
        <v>86</v>
      </c>
      <c r="V177" t="s">
        <v>148</v>
      </c>
      <c r="W177" t="s">
        <v>149</v>
      </c>
      <c r="X177" t="s">
        <v>61</v>
      </c>
      <c r="Y177">
        <v>4201683</v>
      </c>
      <c r="Z177">
        <v>0</v>
      </c>
      <c r="AA177" t="s">
        <v>50</v>
      </c>
      <c r="AB177">
        <v>0</v>
      </c>
      <c r="AC177" t="s">
        <v>51</v>
      </c>
      <c r="AD177" t="s">
        <v>19</v>
      </c>
      <c r="AE177" s="2" t="s">
        <v>53</v>
      </c>
      <c r="AF177" s="2"/>
      <c r="AH177" t="s">
        <v>53</v>
      </c>
      <c r="AI177">
        <v>0</v>
      </c>
      <c r="AJ177">
        <v>3691460</v>
      </c>
      <c r="AK177">
        <v>4201683</v>
      </c>
      <c r="AL177">
        <v>4201683</v>
      </c>
      <c r="AM177">
        <v>3691460</v>
      </c>
      <c r="AN177">
        <v>5428.6176470588234</v>
      </c>
      <c r="AO177">
        <v>6178.9455882352941</v>
      </c>
      <c r="AP177">
        <v>750.32794117647063</v>
      </c>
      <c r="AQ177" s="41">
        <f t="shared" si="4"/>
        <v>2.720346741965087E-5</v>
      </c>
      <c r="AR177" s="7">
        <f t="shared" si="5"/>
        <v>0.12143300672611428</v>
      </c>
      <c r="AS177" s="1">
        <v>42695</v>
      </c>
      <c r="AT177">
        <v>0</v>
      </c>
      <c r="AU177">
        <v>0</v>
      </c>
      <c r="AV177" s="1">
        <v>42695</v>
      </c>
      <c r="AW177" s="1">
        <v>42695</v>
      </c>
      <c r="AX177" s="1">
        <v>42695</v>
      </c>
      <c r="AY177" s="1">
        <v>42688</v>
      </c>
      <c r="AZ177" s="1">
        <v>42695</v>
      </c>
      <c r="BA177" t="s">
        <v>749</v>
      </c>
    </row>
    <row r="178" spans="2:54" x14ac:dyDescent="0.25">
      <c r="C178" t="s">
        <v>39</v>
      </c>
      <c r="D178" t="s">
        <v>278</v>
      </c>
      <c r="E178" t="s">
        <v>750</v>
      </c>
      <c r="F178" s="3" t="s">
        <v>751</v>
      </c>
      <c r="G178" t="s">
        <v>752</v>
      </c>
      <c r="H178" s="35" t="s">
        <v>958</v>
      </c>
      <c r="I178" s="35" t="s">
        <v>118</v>
      </c>
      <c r="J178" s="35" t="s">
        <v>991</v>
      </c>
      <c r="L178" s="21" t="s">
        <v>970</v>
      </c>
      <c r="Q178" t="s">
        <v>753</v>
      </c>
      <c r="R178" s="1">
        <v>42675</v>
      </c>
      <c r="S178" s="1">
        <v>42735</v>
      </c>
      <c r="T178" s="23">
        <v>10</v>
      </c>
      <c r="U178" t="s">
        <v>46</v>
      </c>
      <c r="V178" t="s">
        <v>231</v>
      </c>
      <c r="W178" t="s">
        <v>232</v>
      </c>
      <c r="X178" t="s">
        <v>49</v>
      </c>
      <c r="Y178">
        <v>13.2</v>
      </c>
      <c r="Z178">
        <v>0</v>
      </c>
      <c r="AA178" t="s">
        <v>50</v>
      </c>
      <c r="AB178">
        <v>0</v>
      </c>
      <c r="AC178" t="s">
        <v>51</v>
      </c>
      <c r="AD178" t="s">
        <v>52</v>
      </c>
      <c r="AE178" s="2" t="s">
        <v>53</v>
      </c>
      <c r="AF178" s="2"/>
      <c r="AH178" t="s">
        <v>53</v>
      </c>
      <c r="AI178">
        <v>0</v>
      </c>
      <c r="AJ178">
        <v>9.9</v>
      </c>
      <c r="AK178">
        <v>13.2</v>
      </c>
      <c r="AL178">
        <v>13.2</v>
      </c>
      <c r="AM178">
        <v>9.9</v>
      </c>
      <c r="AN178">
        <v>383.01382058823532</v>
      </c>
      <c r="AO178">
        <v>510.68509411764711</v>
      </c>
      <c r="AP178" s="38">
        <v>127.67127352941181</v>
      </c>
      <c r="AQ178" s="41">
        <f t="shared" si="4"/>
        <v>4.6287778173861784E-6</v>
      </c>
      <c r="AR178" s="7">
        <f t="shared" si="5"/>
        <v>0.25000000000000006</v>
      </c>
      <c r="AS178" s="4">
        <v>42735</v>
      </c>
      <c r="AT178">
        <v>0</v>
      </c>
      <c r="AU178">
        <v>0</v>
      </c>
      <c r="AV178" s="1">
        <v>42786</v>
      </c>
      <c r="AW178" s="1">
        <v>42795</v>
      </c>
      <c r="AX178" s="1">
        <v>42766</v>
      </c>
      <c r="AY178" s="1">
        <v>42694</v>
      </c>
      <c r="AZ178" s="1">
        <v>42696</v>
      </c>
      <c r="BA178" t="s">
        <v>753</v>
      </c>
    </row>
    <row r="179" spans="2:54" x14ac:dyDescent="0.25">
      <c r="C179" t="s">
        <v>39</v>
      </c>
      <c r="D179" t="s">
        <v>40</v>
      </c>
      <c r="E179" t="s">
        <v>754</v>
      </c>
      <c r="F179" s="19" t="s">
        <v>755</v>
      </c>
      <c r="G179" t="s">
        <v>756</v>
      </c>
      <c r="H179" s="35" t="s">
        <v>952</v>
      </c>
      <c r="I179" s="35" t="s">
        <v>118</v>
      </c>
      <c r="J179" s="35" t="s">
        <v>990</v>
      </c>
      <c r="L179" s="21" t="s">
        <v>977</v>
      </c>
      <c r="Q179" t="s">
        <v>757</v>
      </c>
      <c r="R179" s="1">
        <v>42695</v>
      </c>
      <c r="S179" s="1">
        <v>42787</v>
      </c>
      <c r="T179" t="s">
        <v>45</v>
      </c>
      <c r="U179" t="s">
        <v>162</v>
      </c>
      <c r="V179" t="s">
        <v>516</v>
      </c>
      <c r="W179" t="s">
        <v>517</v>
      </c>
      <c r="X179" t="s">
        <v>61</v>
      </c>
      <c r="Y179">
        <v>20070000</v>
      </c>
      <c r="Z179">
        <v>0</v>
      </c>
      <c r="AA179" t="s">
        <v>50</v>
      </c>
      <c r="AB179">
        <v>0</v>
      </c>
      <c r="AC179" t="s">
        <v>51</v>
      </c>
      <c r="AD179" t="s">
        <v>52</v>
      </c>
      <c r="AE179" t="s">
        <v>20</v>
      </c>
      <c r="AF179" s="24" t="s">
        <v>53</v>
      </c>
      <c r="AG179" s="24" t="s">
        <v>53</v>
      </c>
      <c r="AH179" t="s">
        <v>53</v>
      </c>
      <c r="AI179">
        <v>20070000</v>
      </c>
      <c r="AJ179">
        <v>35680000</v>
      </c>
      <c r="AK179">
        <v>40140000</v>
      </c>
      <c r="AL179">
        <v>40140000</v>
      </c>
      <c r="AM179">
        <v>35680000</v>
      </c>
      <c r="AN179">
        <v>52470.588235294119</v>
      </c>
      <c r="AO179">
        <v>59029.411764705881</v>
      </c>
      <c r="AP179" s="38">
        <v>6558.8235294117649</v>
      </c>
      <c r="AQ179" s="41">
        <f t="shared" si="4"/>
        <v>2.3779301343068205E-4</v>
      </c>
      <c r="AR179" s="7">
        <f t="shared" si="5"/>
        <v>0.11111111111111112</v>
      </c>
      <c r="AS179" s="1">
        <v>42876</v>
      </c>
      <c r="AT179" s="1">
        <v>42750</v>
      </c>
      <c r="AU179" s="1">
        <v>42755</v>
      </c>
      <c r="AV179" s="1">
        <v>42850</v>
      </c>
      <c r="AW179" s="1">
        <v>42823</v>
      </c>
      <c r="AX179" s="1">
        <v>42855</v>
      </c>
      <c r="AY179" s="1">
        <v>42686</v>
      </c>
      <c r="AZ179" s="1">
        <v>42691</v>
      </c>
      <c r="BA179" t="s">
        <v>757</v>
      </c>
    </row>
    <row r="180" spans="2:54" x14ac:dyDescent="0.25">
      <c r="B180" s="31"/>
      <c r="C180" t="s">
        <v>39</v>
      </c>
      <c r="D180" t="s">
        <v>278</v>
      </c>
      <c r="E180" t="s">
        <v>758</v>
      </c>
      <c r="F180" s="27" t="s">
        <v>759</v>
      </c>
      <c r="G180" t="s">
        <v>760</v>
      </c>
      <c r="H180" s="36" t="s">
        <v>950</v>
      </c>
      <c r="I180" s="36" t="s">
        <v>62</v>
      </c>
      <c r="J180" s="36" t="s">
        <v>991</v>
      </c>
      <c r="L180" s="21" t="s">
        <v>985</v>
      </c>
      <c r="R180" s="1">
        <v>42695</v>
      </c>
      <c r="S180" s="1">
        <v>43074</v>
      </c>
      <c r="T180" t="s">
        <v>45</v>
      </c>
      <c r="U180" t="s">
        <v>162</v>
      </c>
      <c r="V180" t="s">
        <v>516</v>
      </c>
      <c r="W180" t="s">
        <v>517</v>
      </c>
      <c r="X180" t="s">
        <v>169</v>
      </c>
      <c r="Y180">
        <v>66000</v>
      </c>
      <c r="Z180">
        <v>0</v>
      </c>
      <c r="AA180" t="s">
        <v>50</v>
      </c>
      <c r="AB180">
        <v>0</v>
      </c>
      <c r="AC180" t="s">
        <v>51</v>
      </c>
      <c r="AD180" t="s">
        <v>170</v>
      </c>
      <c r="AE180" s="2" t="s">
        <v>943</v>
      </c>
      <c r="AF180" s="5" t="s">
        <v>62</v>
      </c>
      <c r="AG180" s="2" t="s">
        <v>53</v>
      </c>
      <c r="AH180" t="s">
        <v>53</v>
      </c>
      <c r="AI180">
        <v>0</v>
      </c>
      <c r="AJ180">
        <v>0</v>
      </c>
      <c r="AK180">
        <v>66000</v>
      </c>
      <c r="AL180">
        <v>66000</v>
      </c>
      <c r="AM180">
        <v>0</v>
      </c>
      <c r="AN180">
        <v>0</v>
      </c>
      <c r="AO180">
        <v>66000</v>
      </c>
      <c r="AP180" s="38">
        <v>66000</v>
      </c>
      <c r="AQ180" s="41">
        <f t="shared" si="4"/>
        <v>2.3928588436701818E-3</v>
      </c>
      <c r="AR180" s="28">
        <f t="shared" si="5"/>
        <v>1</v>
      </c>
      <c r="AS180" s="32">
        <v>43074</v>
      </c>
      <c r="AT180">
        <v>0</v>
      </c>
      <c r="AU180">
        <v>0</v>
      </c>
      <c r="AV180">
        <v>0</v>
      </c>
      <c r="AW180" s="29">
        <v>0</v>
      </c>
      <c r="AX180">
        <v>0</v>
      </c>
      <c r="AY180" s="1">
        <v>42695</v>
      </c>
      <c r="AZ180" s="1">
        <v>42704</v>
      </c>
    </row>
    <row r="181" spans="2:54" x14ac:dyDescent="0.25">
      <c r="C181" t="s">
        <v>39</v>
      </c>
      <c r="D181" t="s">
        <v>278</v>
      </c>
      <c r="E181" t="s">
        <v>761</v>
      </c>
      <c r="F181" s="12" t="s">
        <v>762</v>
      </c>
      <c r="G181" t="s">
        <v>763</v>
      </c>
      <c r="Q181" t="s">
        <v>764</v>
      </c>
      <c r="R181" s="1">
        <v>42707</v>
      </c>
      <c r="S181" s="1">
        <v>42714</v>
      </c>
      <c r="T181" s="12">
        <v>15</v>
      </c>
      <c r="U181" t="s">
        <v>86</v>
      </c>
      <c r="V181" t="s">
        <v>129</v>
      </c>
      <c r="W181" t="s">
        <v>130</v>
      </c>
      <c r="X181" t="s">
        <v>61</v>
      </c>
      <c r="Y181">
        <v>1276750</v>
      </c>
      <c r="Z181">
        <v>0</v>
      </c>
      <c r="AA181" t="s">
        <v>50</v>
      </c>
      <c r="AB181">
        <v>0</v>
      </c>
      <c r="AC181" t="s">
        <v>51</v>
      </c>
      <c r="AD181" t="s">
        <v>19</v>
      </c>
      <c r="AE181" s="2" t="s">
        <v>62</v>
      </c>
      <c r="AF181" s="2"/>
      <c r="AH181" t="s">
        <v>62</v>
      </c>
      <c r="AI181">
        <v>0</v>
      </c>
      <c r="AJ181">
        <v>0</v>
      </c>
      <c r="AK181">
        <v>1276750</v>
      </c>
      <c r="AL181">
        <v>1276750</v>
      </c>
      <c r="AM181">
        <v>0</v>
      </c>
      <c r="AN181">
        <v>0</v>
      </c>
      <c r="AO181">
        <v>1877.5735294117651</v>
      </c>
      <c r="AP181">
        <v>1877.5735294117651</v>
      </c>
      <c r="AQ181" s="41">
        <f t="shared" si="4"/>
        <v>6.8072248855969355E-5</v>
      </c>
      <c r="AR181" s="7">
        <f t="shared" si="5"/>
        <v>1</v>
      </c>
      <c r="AS181" s="13">
        <v>42714</v>
      </c>
      <c r="AT181">
        <v>0</v>
      </c>
      <c r="AU181">
        <v>0</v>
      </c>
      <c r="AV181" s="2">
        <v>0</v>
      </c>
      <c r="AW181" s="2">
        <v>0</v>
      </c>
      <c r="AX181" s="2">
        <v>0</v>
      </c>
      <c r="AY181" s="1">
        <v>42676</v>
      </c>
      <c r="AZ181" s="1">
        <v>42676</v>
      </c>
      <c r="BA181" t="s">
        <v>764</v>
      </c>
    </row>
    <row r="182" spans="2:54" x14ac:dyDescent="0.25">
      <c r="C182" t="s">
        <v>39</v>
      </c>
      <c r="D182" t="s">
        <v>40</v>
      </c>
      <c r="E182" t="s">
        <v>765</v>
      </c>
      <c r="F182" s="2" t="s">
        <v>766</v>
      </c>
      <c r="G182" t="s">
        <v>187</v>
      </c>
      <c r="H182" s="35" t="s">
        <v>955</v>
      </c>
      <c r="I182" s="35" t="s">
        <v>53</v>
      </c>
      <c r="J182" s="35" t="s">
        <v>991</v>
      </c>
      <c r="K182" s="43">
        <v>0.5</v>
      </c>
      <c r="L182" s="21" t="s">
        <v>968</v>
      </c>
      <c r="Q182" t="s">
        <v>188</v>
      </c>
      <c r="R182" s="1">
        <v>42660</v>
      </c>
      <c r="S182" s="1">
        <v>43100</v>
      </c>
      <c r="T182" s="2" t="s">
        <v>45</v>
      </c>
      <c r="U182" t="s">
        <v>162</v>
      </c>
      <c r="V182" t="s">
        <v>767</v>
      </c>
      <c r="W182" t="s">
        <v>768</v>
      </c>
      <c r="X182" t="s">
        <v>61</v>
      </c>
      <c r="Y182">
        <v>1982012196</v>
      </c>
      <c r="Z182">
        <v>0</v>
      </c>
      <c r="AA182" t="s">
        <v>50</v>
      </c>
      <c r="AB182">
        <v>0</v>
      </c>
      <c r="AC182" t="s">
        <v>51</v>
      </c>
      <c r="AD182" t="s">
        <v>52</v>
      </c>
      <c r="AE182" t="s">
        <v>943</v>
      </c>
      <c r="AF182" s="5" t="s">
        <v>62</v>
      </c>
      <c r="AG182" s="5" t="s">
        <v>948</v>
      </c>
      <c r="AH182" t="s">
        <v>53</v>
      </c>
      <c r="AI182">
        <v>0</v>
      </c>
      <c r="AJ182">
        <v>469583685</v>
      </c>
      <c r="AK182">
        <v>1982012196</v>
      </c>
      <c r="AL182">
        <v>1982012196</v>
      </c>
      <c r="AM182">
        <v>469583685</v>
      </c>
      <c r="AN182">
        <v>690564.2426470588</v>
      </c>
      <c r="AO182">
        <v>2914723.817647059</v>
      </c>
      <c r="AP182" s="38">
        <v>2224159.5750000002</v>
      </c>
      <c r="AQ182" s="45">
        <f t="shared" si="4"/>
        <v>8.0637877405643377E-2</v>
      </c>
      <c r="AR182" s="7">
        <f t="shared" si="5"/>
        <v>0.76307729793606172</v>
      </c>
      <c r="AS182" s="1">
        <v>43100</v>
      </c>
      <c r="AT182">
        <v>0</v>
      </c>
      <c r="AU182">
        <v>0</v>
      </c>
      <c r="AV182" s="1">
        <v>42792</v>
      </c>
      <c r="AW182" s="1">
        <v>42810</v>
      </c>
      <c r="AX182" s="1">
        <v>42764</v>
      </c>
      <c r="AY182" s="1">
        <v>42644</v>
      </c>
      <c r="AZ182" s="1">
        <v>42704</v>
      </c>
      <c r="BA182" t="s">
        <v>188</v>
      </c>
    </row>
    <row r="183" spans="2:54" x14ac:dyDescent="0.25">
      <c r="C183" t="s">
        <v>39</v>
      </c>
      <c r="D183" t="s">
        <v>40</v>
      </c>
      <c r="E183" t="s">
        <v>769</v>
      </c>
      <c r="F183" s="2" t="s">
        <v>770</v>
      </c>
      <c r="G183" t="s">
        <v>160</v>
      </c>
      <c r="H183" s="35" t="s">
        <v>954</v>
      </c>
      <c r="I183" s="35" t="s">
        <v>62</v>
      </c>
      <c r="J183" s="35" t="s">
        <v>991</v>
      </c>
      <c r="K183" s="43">
        <v>0.5</v>
      </c>
      <c r="L183" s="21" t="s">
        <v>968</v>
      </c>
      <c r="Q183" t="s">
        <v>161</v>
      </c>
      <c r="R183" s="1">
        <v>42759</v>
      </c>
      <c r="S183" s="1">
        <v>42947</v>
      </c>
      <c r="T183" t="s">
        <v>45</v>
      </c>
      <c r="U183" t="s">
        <v>162</v>
      </c>
      <c r="V183" t="s">
        <v>163</v>
      </c>
      <c r="W183" t="s">
        <v>164</v>
      </c>
      <c r="X183" t="s">
        <v>61</v>
      </c>
      <c r="Y183">
        <v>475225059</v>
      </c>
      <c r="Z183">
        <v>0</v>
      </c>
      <c r="AA183" t="s">
        <v>50</v>
      </c>
      <c r="AB183">
        <v>0</v>
      </c>
      <c r="AC183" t="s">
        <v>131</v>
      </c>
      <c r="AD183" t="s">
        <v>52</v>
      </c>
      <c r="AE183" t="s">
        <v>943</v>
      </c>
      <c r="AF183" s="5" t="s">
        <v>62</v>
      </c>
      <c r="AG183" s="2" t="s">
        <v>62</v>
      </c>
      <c r="AH183" t="s">
        <v>53</v>
      </c>
      <c r="AI183">
        <v>0</v>
      </c>
      <c r="AJ183">
        <v>0</v>
      </c>
      <c r="AK183">
        <v>475225059</v>
      </c>
      <c r="AL183">
        <v>475225059</v>
      </c>
      <c r="AM183">
        <v>0</v>
      </c>
      <c r="AN183">
        <v>0</v>
      </c>
      <c r="AO183">
        <v>698860.38088235294</v>
      </c>
      <c r="AP183" s="38">
        <v>698860.38088235294</v>
      </c>
      <c r="AQ183" s="45">
        <f t="shared" si="4"/>
        <v>2.533748852856136E-2</v>
      </c>
      <c r="AR183" s="7">
        <f t="shared" si="5"/>
        <v>1</v>
      </c>
      <c r="AS183" s="1">
        <v>42947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1">
        <v>42732</v>
      </c>
      <c r="AZ183" s="1">
        <v>42753</v>
      </c>
      <c r="BA183" t="s">
        <v>161</v>
      </c>
    </row>
    <row r="184" spans="2:54" x14ac:dyDescent="0.25">
      <c r="C184" t="s">
        <v>39</v>
      </c>
      <c r="D184" t="s">
        <v>40</v>
      </c>
      <c r="E184" s="2" t="s">
        <v>771</v>
      </c>
      <c r="F184" s="5" t="s">
        <v>366</v>
      </c>
      <c r="G184" t="s">
        <v>334</v>
      </c>
      <c r="H184" s="21"/>
      <c r="I184" s="21"/>
      <c r="J184" s="21"/>
      <c r="Q184" t="s">
        <v>335</v>
      </c>
      <c r="R184" s="1">
        <v>42738</v>
      </c>
      <c r="S184" s="1">
        <v>42978</v>
      </c>
      <c r="T184" s="2" t="s">
        <v>772</v>
      </c>
      <c r="U184" t="s">
        <v>162</v>
      </c>
      <c r="V184" t="s">
        <v>163</v>
      </c>
      <c r="W184" t="s">
        <v>164</v>
      </c>
      <c r="X184" t="s">
        <v>61</v>
      </c>
      <c r="Y184">
        <v>0</v>
      </c>
      <c r="Z184">
        <v>0</v>
      </c>
      <c r="AA184" t="s">
        <v>50</v>
      </c>
      <c r="AB184">
        <v>0</v>
      </c>
      <c r="AC184" t="s">
        <v>131</v>
      </c>
      <c r="AD184" t="s">
        <v>52</v>
      </c>
      <c r="AE184" t="s">
        <v>53</v>
      </c>
      <c r="AF184" s="2"/>
      <c r="AH184" t="s">
        <v>53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 s="2">
        <v>0</v>
      </c>
      <c r="AQ184" s="41">
        <f t="shared" si="4"/>
        <v>0</v>
      </c>
      <c r="AR184" s="7" t="e">
        <f t="shared" si="5"/>
        <v>#DIV/0!</v>
      </c>
      <c r="AS184" s="1">
        <v>42978</v>
      </c>
      <c r="AT184">
        <v>0</v>
      </c>
      <c r="AU184">
        <v>0</v>
      </c>
      <c r="AV184" s="2">
        <v>0</v>
      </c>
      <c r="AW184" s="2">
        <v>0</v>
      </c>
      <c r="AX184" s="2">
        <v>0</v>
      </c>
      <c r="AY184" s="2"/>
      <c r="AZ184" s="2"/>
      <c r="BA184" t="s">
        <v>335</v>
      </c>
      <c r="BB184" t="s">
        <v>773</v>
      </c>
    </row>
    <row r="185" spans="2:54" x14ac:dyDescent="0.25">
      <c r="C185" t="s">
        <v>39</v>
      </c>
      <c r="D185" t="s">
        <v>40</v>
      </c>
      <c r="E185" t="s">
        <v>774</v>
      </c>
      <c r="F185" s="2" t="s">
        <v>775</v>
      </c>
      <c r="G185" t="s">
        <v>776</v>
      </c>
      <c r="H185" s="35" t="s">
        <v>954</v>
      </c>
      <c r="I185" s="35" t="s">
        <v>62</v>
      </c>
      <c r="J185" s="35" t="s">
        <v>991</v>
      </c>
      <c r="K185" s="43">
        <v>0.5</v>
      </c>
      <c r="L185" s="21" t="s">
        <v>968</v>
      </c>
      <c r="Q185" t="s">
        <v>115</v>
      </c>
      <c r="R185" s="1">
        <v>42795</v>
      </c>
      <c r="S185" s="1">
        <v>42978</v>
      </c>
      <c r="T185" s="2" t="s">
        <v>45</v>
      </c>
      <c r="U185" t="s">
        <v>162</v>
      </c>
      <c r="V185" t="s">
        <v>163</v>
      </c>
      <c r="W185" t="s">
        <v>164</v>
      </c>
      <c r="X185" t="s">
        <v>61</v>
      </c>
      <c r="Y185">
        <v>343615354</v>
      </c>
      <c r="Z185">
        <v>0</v>
      </c>
      <c r="AA185" t="s">
        <v>50</v>
      </c>
      <c r="AB185">
        <v>0</v>
      </c>
      <c r="AC185" t="s">
        <v>131</v>
      </c>
      <c r="AD185" t="s">
        <v>52</v>
      </c>
      <c r="AE185" t="s">
        <v>943</v>
      </c>
      <c r="AF185" s="5" t="s">
        <v>62</v>
      </c>
      <c r="AG185" s="2" t="s">
        <v>62</v>
      </c>
      <c r="AH185" t="s">
        <v>53</v>
      </c>
      <c r="AI185">
        <v>0</v>
      </c>
      <c r="AJ185">
        <v>0</v>
      </c>
      <c r="AK185">
        <v>343615354</v>
      </c>
      <c r="AL185">
        <v>343615354</v>
      </c>
      <c r="AM185">
        <v>0</v>
      </c>
      <c r="AN185">
        <v>0</v>
      </c>
      <c r="AO185">
        <v>505316.69705882348</v>
      </c>
      <c r="AP185" s="38">
        <v>505316.69705882348</v>
      </c>
      <c r="AQ185" s="45">
        <f t="shared" si="4"/>
        <v>1.8320477688051694E-2</v>
      </c>
      <c r="AR185" s="7">
        <f t="shared" si="5"/>
        <v>1</v>
      </c>
      <c r="AS185" s="1">
        <v>42978</v>
      </c>
      <c r="AT185">
        <v>0</v>
      </c>
      <c r="AU185">
        <v>0</v>
      </c>
      <c r="AV185">
        <v>0</v>
      </c>
      <c r="AW185">
        <v>0</v>
      </c>
      <c r="AX185">
        <v>0</v>
      </c>
      <c r="AY185" s="2"/>
      <c r="AZ185" s="1">
        <v>42803</v>
      </c>
      <c r="BA185" t="s">
        <v>115</v>
      </c>
    </row>
    <row r="186" spans="2:54" x14ac:dyDescent="0.25">
      <c r="C186" t="s">
        <v>39</v>
      </c>
      <c r="D186" t="s">
        <v>40</v>
      </c>
      <c r="E186" t="s">
        <v>777</v>
      </c>
      <c r="F186" s="2" t="s">
        <v>778</v>
      </c>
      <c r="G186" t="s">
        <v>779</v>
      </c>
      <c r="H186" s="35" t="s">
        <v>954</v>
      </c>
      <c r="I186" s="35" t="s">
        <v>62</v>
      </c>
      <c r="J186" s="35" t="s">
        <v>991</v>
      </c>
      <c r="K186" s="43">
        <v>0.5</v>
      </c>
      <c r="L186" s="21" t="s">
        <v>968</v>
      </c>
      <c r="Q186" t="s">
        <v>115</v>
      </c>
      <c r="R186" s="1">
        <v>42760</v>
      </c>
      <c r="S186" s="1">
        <v>42947</v>
      </c>
      <c r="T186" s="2" t="s">
        <v>45</v>
      </c>
      <c r="U186" t="s">
        <v>162</v>
      </c>
      <c r="V186" t="s">
        <v>163</v>
      </c>
      <c r="W186" t="s">
        <v>164</v>
      </c>
      <c r="X186" t="s">
        <v>61</v>
      </c>
      <c r="Y186">
        <v>156223114</v>
      </c>
      <c r="Z186">
        <v>0</v>
      </c>
      <c r="AA186" t="s">
        <v>50</v>
      </c>
      <c r="AB186">
        <v>0</v>
      </c>
      <c r="AC186" t="s">
        <v>131</v>
      </c>
      <c r="AD186" t="s">
        <v>52</v>
      </c>
      <c r="AE186" t="s">
        <v>943</v>
      </c>
      <c r="AF186" s="5" t="s">
        <v>62</v>
      </c>
      <c r="AG186" s="2" t="s">
        <v>62</v>
      </c>
      <c r="AH186" t="s">
        <v>53</v>
      </c>
      <c r="AI186">
        <v>0</v>
      </c>
      <c r="AJ186">
        <v>0</v>
      </c>
      <c r="AK186">
        <v>156223114</v>
      </c>
      <c r="AL186">
        <v>156223114</v>
      </c>
      <c r="AM186">
        <v>0</v>
      </c>
      <c r="AN186">
        <v>0</v>
      </c>
      <c r="AO186">
        <v>229739.87352941179</v>
      </c>
      <c r="AP186" s="38">
        <v>229739.87352941179</v>
      </c>
      <c r="AQ186" s="45">
        <f t="shared" si="4"/>
        <v>8.3293195169473044E-3</v>
      </c>
      <c r="AR186" s="7">
        <f t="shared" si="5"/>
        <v>1</v>
      </c>
      <c r="AS186" s="1">
        <v>42947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1">
        <v>42705</v>
      </c>
      <c r="AZ186" s="1">
        <v>42760</v>
      </c>
      <c r="BA186" t="s">
        <v>115</v>
      </c>
    </row>
    <row r="187" spans="2:54" x14ac:dyDescent="0.25">
      <c r="C187" t="s">
        <v>39</v>
      </c>
      <c r="D187" t="s">
        <v>40</v>
      </c>
      <c r="E187" t="s">
        <v>780</v>
      </c>
      <c r="F187" t="s">
        <v>781</v>
      </c>
      <c r="G187" t="s">
        <v>782</v>
      </c>
      <c r="H187" s="35" t="s">
        <v>954</v>
      </c>
      <c r="I187" s="35" t="s">
        <v>62</v>
      </c>
      <c r="J187" s="35" t="s">
        <v>991</v>
      </c>
      <c r="K187" s="43">
        <v>0.5</v>
      </c>
      <c r="L187" s="21" t="s">
        <v>968</v>
      </c>
      <c r="Q187" t="s">
        <v>783</v>
      </c>
      <c r="R187" s="1">
        <v>42766</v>
      </c>
      <c r="S187" s="1">
        <v>42943</v>
      </c>
      <c r="T187" t="s">
        <v>45</v>
      </c>
      <c r="U187" t="s">
        <v>162</v>
      </c>
      <c r="V187" t="s">
        <v>163</v>
      </c>
      <c r="W187" t="s">
        <v>164</v>
      </c>
      <c r="X187" t="s">
        <v>61</v>
      </c>
      <c r="Y187">
        <v>308124520</v>
      </c>
      <c r="Z187">
        <v>0</v>
      </c>
      <c r="AA187" t="s">
        <v>50</v>
      </c>
      <c r="AB187">
        <v>0</v>
      </c>
      <c r="AC187" t="s">
        <v>131</v>
      </c>
      <c r="AD187" t="s">
        <v>52</v>
      </c>
      <c r="AE187" t="s">
        <v>943</v>
      </c>
      <c r="AF187" s="5" t="s">
        <v>62</v>
      </c>
      <c r="AG187" s="2" t="s">
        <v>62</v>
      </c>
      <c r="AH187" t="s">
        <v>53</v>
      </c>
      <c r="AI187">
        <v>251816542</v>
      </c>
      <c r="AJ187">
        <v>0</v>
      </c>
      <c r="AK187">
        <v>559941062</v>
      </c>
      <c r="AL187">
        <v>559941062</v>
      </c>
      <c r="AM187">
        <v>0</v>
      </c>
      <c r="AN187">
        <v>0</v>
      </c>
      <c r="AO187">
        <v>823442.73823529412</v>
      </c>
      <c r="AP187" s="38">
        <v>823442.73823529412</v>
      </c>
      <c r="AQ187" s="45">
        <f t="shared" si="4"/>
        <v>2.9854276340035058E-2</v>
      </c>
      <c r="AR187" s="7">
        <f t="shared" si="5"/>
        <v>1</v>
      </c>
      <c r="AS187" s="1">
        <v>42943</v>
      </c>
      <c r="AT187">
        <v>0</v>
      </c>
      <c r="AU187" s="1">
        <v>42789</v>
      </c>
      <c r="AV187">
        <v>0</v>
      </c>
      <c r="AW187">
        <v>0</v>
      </c>
      <c r="AX187">
        <v>0</v>
      </c>
      <c r="AY187" s="1">
        <v>42675</v>
      </c>
      <c r="AZ187" s="1">
        <v>42768</v>
      </c>
      <c r="BA187" t="s">
        <v>783</v>
      </c>
    </row>
    <row r="188" spans="2:54" x14ac:dyDescent="0.25">
      <c r="C188" t="s">
        <v>39</v>
      </c>
      <c r="D188" t="s">
        <v>40</v>
      </c>
      <c r="E188" t="s">
        <v>784</v>
      </c>
      <c r="F188" s="5" t="s">
        <v>785</v>
      </c>
      <c r="G188" t="s">
        <v>334</v>
      </c>
      <c r="H188" s="21"/>
      <c r="I188" s="21"/>
      <c r="J188" s="21"/>
      <c r="Q188" t="s">
        <v>335</v>
      </c>
      <c r="R188" s="1">
        <v>42738</v>
      </c>
      <c r="S188" s="1">
        <v>42978</v>
      </c>
      <c r="T188" t="s">
        <v>772</v>
      </c>
      <c r="U188" t="s">
        <v>116</v>
      </c>
      <c r="V188" t="s">
        <v>117</v>
      </c>
      <c r="W188" t="s">
        <v>118</v>
      </c>
      <c r="X188" t="s">
        <v>61</v>
      </c>
      <c r="Y188">
        <v>0</v>
      </c>
      <c r="Z188">
        <v>0</v>
      </c>
      <c r="AA188" t="s">
        <v>50</v>
      </c>
      <c r="AB188">
        <v>0</v>
      </c>
      <c r="AC188" t="s">
        <v>131</v>
      </c>
      <c r="AD188" t="s">
        <v>52</v>
      </c>
      <c r="AE188" t="s">
        <v>53</v>
      </c>
      <c r="AF188" s="2"/>
      <c r="AH188" t="s">
        <v>53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 s="2">
        <v>0</v>
      </c>
      <c r="AQ188" s="41">
        <f t="shared" si="4"/>
        <v>0</v>
      </c>
      <c r="AR188" s="7" t="e">
        <f t="shared" si="5"/>
        <v>#DIV/0!</v>
      </c>
      <c r="AS188" s="1">
        <v>42978</v>
      </c>
      <c r="AT188">
        <v>0</v>
      </c>
      <c r="AU188">
        <v>0</v>
      </c>
      <c r="AV188" s="2">
        <v>0</v>
      </c>
      <c r="AW188" s="2">
        <v>0</v>
      </c>
      <c r="AX188" s="2">
        <v>0</v>
      </c>
      <c r="AY188" s="2"/>
      <c r="AZ188" s="2"/>
      <c r="BA188" t="s">
        <v>335</v>
      </c>
      <c r="BB188" t="s">
        <v>773</v>
      </c>
    </row>
    <row r="189" spans="2:54" x14ac:dyDescent="0.25">
      <c r="C189" t="s">
        <v>55</v>
      </c>
      <c r="D189" t="s">
        <v>40</v>
      </c>
      <c r="E189" t="s">
        <v>786</v>
      </c>
      <c r="F189" s="3" t="s">
        <v>787</v>
      </c>
      <c r="G189" t="s">
        <v>334</v>
      </c>
      <c r="H189" s="21"/>
      <c r="I189" s="21"/>
      <c r="J189" s="21"/>
      <c r="Q189" t="s">
        <v>335</v>
      </c>
      <c r="R189" s="1">
        <v>42372</v>
      </c>
      <c r="S189" s="1">
        <v>42794</v>
      </c>
      <c r="T189" s="23">
        <v>15</v>
      </c>
      <c r="U189" t="s">
        <v>162</v>
      </c>
      <c r="V189" t="s">
        <v>210</v>
      </c>
      <c r="W189" t="s">
        <v>211</v>
      </c>
      <c r="X189" t="s">
        <v>61</v>
      </c>
      <c r="Y189">
        <v>0</v>
      </c>
      <c r="Z189">
        <v>0</v>
      </c>
      <c r="AA189" t="s">
        <v>50</v>
      </c>
      <c r="AB189">
        <v>0</v>
      </c>
      <c r="AC189" t="s">
        <v>51</v>
      </c>
      <c r="AD189" t="s">
        <v>19</v>
      </c>
      <c r="AE189" t="s">
        <v>62</v>
      </c>
      <c r="AF189" s="2"/>
      <c r="AH189" t="s">
        <v>62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s="3">
        <v>0</v>
      </c>
      <c r="AP189" s="2">
        <v>0</v>
      </c>
      <c r="AQ189" s="41">
        <f t="shared" si="4"/>
        <v>0</v>
      </c>
      <c r="AR189" s="7" t="e">
        <f t="shared" si="5"/>
        <v>#DIV/0!</v>
      </c>
      <c r="AS189" s="1">
        <v>42794</v>
      </c>
      <c r="AT189">
        <v>0</v>
      </c>
      <c r="AU189">
        <v>0</v>
      </c>
      <c r="AV189">
        <v>0</v>
      </c>
      <c r="AW189">
        <v>0</v>
      </c>
      <c r="AX189">
        <v>0</v>
      </c>
      <c r="AY189" s="2"/>
      <c r="AZ189" s="2"/>
      <c r="BA189" t="s">
        <v>335</v>
      </c>
    </row>
    <row r="190" spans="2:54" x14ac:dyDescent="0.25">
      <c r="C190" t="s">
        <v>39</v>
      </c>
      <c r="D190" t="s">
        <v>40</v>
      </c>
      <c r="E190" t="s">
        <v>788</v>
      </c>
      <c r="F190" s="48" t="s">
        <v>789</v>
      </c>
      <c r="G190" t="s">
        <v>223</v>
      </c>
      <c r="H190" s="35" t="s">
        <v>955</v>
      </c>
      <c r="I190" s="35" t="s">
        <v>62</v>
      </c>
      <c r="J190" s="35" t="s">
        <v>991</v>
      </c>
      <c r="K190" s="43">
        <v>0.35416666666666669</v>
      </c>
      <c r="L190" s="21" t="s">
        <v>978</v>
      </c>
      <c r="Q190" t="s">
        <v>224</v>
      </c>
      <c r="R190" s="1">
        <v>42660</v>
      </c>
      <c r="S190" s="1">
        <v>43008</v>
      </c>
      <c r="T190" t="s">
        <v>45</v>
      </c>
      <c r="U190" t="s">
        <v>162</v>
      </c>
      <c r="V190" t="s">
        <v>767</v>
      </c>
      <c r="W190" t="s">
        <v>768</v>
      </c>
      <c r="X190" t="s">
        <v>225</v>
      </c>
      <c r="Y190">
        <v>9057472</v>
      </c>
      <c r="Z190">
        <v>0</v>
      </c>
      <c r="AA190" t="s">
        <v>50</v>
      </c>
      <c r="AB190">
        <v>0</v>
      </c>
      <c r="AC190" t="s">
        <v>51</v>
      </c>
      <c r="AD190" t="s">
        <v>170</v>
      </c>
      <c r="AE190" t="s">
        <v>943</v>
      </c>
      <c r="AF190" s="5" t="s">
        <v>62</v>
      </c>
      <c r="AG190" s="2" t="s">
        <v>947</v>
      </c>
      <c r="AH190" t="s">
        <v>53</v>
      </c>
      <c r="AI190">
        <v>0</v>
      </c>
      <c r="AJ190">
        <v>1818685.27</v>
      </c>
      <c r="AK190">
        <v>9057472</v>
      </c>
      <c r="AL190">
        <v>9057472</v>
      </c>
      <c r="AM190">
        <v>1818685.27</v>
      </c>
      <c r="AN190">
        <v>1320606.2143645589</v>
      </c>
      <c r="AO190">
        <v>6576923.4550588233</v>
      </c>
      <c r="AP190" s="38">
        <v>5256317.2406942649</v>
      </c>
      <c r="AQ190" s="45">
        <f t="shared" si="4"/>
        <v>0.19057007870501996</v>
      </c>
      <c r="AR190" s="7">
        <f t="shared" si="5"/>
        <v>0.79920608421422668</v>
      </c>
      <c r="AS190" s="1">
        <v>43008</v>
      </c>
      <c r="AT190" s="2">
        <v>0</v>
      </c>
      <c r="AU190" s="2">
        <v>0</v>
      </c>
      <c r="AV190" s="1">
        <v>42773</v>
      </c>
      <c r="AW190" s="1">
        <v>42796</v>
      </c>
      <c r="AX190" s="1">
        <v>42794</v>
      </c>
      <c r="AY190" s="1">
        <v>42614</v>
      </c>
      <c r="AZ190" s="1">
        <v>42719</v>
      </c>
      <c r="BA190" t="s">
        <v>224</v>
      </c>
    </row>
    <row r="191" spans="2:54" x14ac:dyDescent="0.25">
      <c r="C191" t="s">
        <v>39</v>
      </c>
      <c r="D191" t="s">
        <v>350</v>
      </c>
      <c r="E191" t="s">
        <v>790</v>
      </c>
      <c r="F191" s="3" t="s">
        <v>791</v>
      </c>
      <c r="G191" t="s">
        <v>792</v>
      </c>
      <c r="H191" s="21"/>
      <c r="I191" s="21"/>
      <c r="J191" s="21"/>
      <c r="Q191" t="s">
        <v>793</v>
      </c>
      <c r="R191" s="1">
        <v>42643</v>
      </c>
      <c r="S191" s="1">
        <v>42735</v>
      </c>
      <c r="T191" s="3">
        <v>11</v>
      </c>
      <c r="U191" t="s">
        <v>86</v>
      </c>
      <c r="V191" t="s">
        <v>148</v>
      </c>
      <c r="W191" t="s">
        <v>149</v>
      </c>
      <c r="X191" t="s">
        <v>61</v>
      </c>
      <c r="Y191">
        <v>25000000</v>
      </c>
      <c r="Z191">
        <v>0</v>
      </c>
      <c r="AA191" t="s">
        <v>50</v>
      </c>
      <c r="AB191">
        <v>0</v>
      </c>
      <c r="AC191" t="s">
        <v>51</v>
      </c>
      <c r="AD191" t="s">
        <v>19</v>
      </c>
      <c r="AE191" t="s">
        <v>53</v>
      </c>
      <c r="AH191" t="s">
        <v>53</v>
      </c>
      <c r="AI191">
        <v>0</v>
      </c>
      <c r="AJ191">
        <v>17500000</v>
      </c>
      <c r="AK191">
        <v>25000000</v>
      </c>
      <c r="AL191">
        <v>25000000</v>
      </c>
      <c r="AM191">
        <v>17500000</v>
      </c>
      <c r="AN191">
        <v>25735.294117647059</v>
      </c>
      <c r="AO191" s="2">
        <v>36764.705882352937</v>
      </c>
      <c r="AP191">
        <v>11029.411764705879</v>
      </c>
      <c r="AQ191" s="41">
        <f t="shared" si="4"/>
        <v>3.9987614366146073E-4</v>
      </c>
      <c r="AR191" s="7">
        <f t="shared" si="5"/>
        <v>0.29999999999999993</v>
      </c>
      <c r="AS191" s="4">
        <v>42735</v>
      </c>
      <c r="AT191">
        <v>0</v>
      </c>
      <c r="AU191">
        <v>0</v>
      </c>
      <c r="AV191" s="1">
        <v>42643</v>
      </c>
      <c r="AW191" s="1">
        <v>42643</v>
      </c>
      <c r="AX191" s="1">
        <v>42643</v>
      </c>
      <c r="AY191" s="1">
        <v>42591</v>
      </c>
      <c r="AZ191" s="1">
        <v>42643</v>
      </c>
      <c r="BA191" t="s">
        <v>793</v>
      </c>
    </row>
    <row r="192" spans="2:54" x14ac:dyDescent="0.25">
      <c r="C192" t="s">
        <v>39</v>
      </c>
      <c r="D192" t="s">
        <v>350</v>
      </c>
      <c r="E192" t="s">
        <v>794</v>
      </c>
      <c r="F192" s="12" t="s">
        <v>795</v>
      </c>
      <c r="G192" t="s">
        <v>796</v>
      </c>
      <c r="H192" s="21"/>
      <c r="I192" s="21"/>
      <c r="J192" s="21"/>
      <c r="Q192" t="s">
        <v>797</v>
      </c>
      <c r="R192" s="1">
        <v>42551</v>
      </c>
      <c r="S192" s="1">
        <v>42916</v>
      </c>
      <c r="T192" s="12">
        <v>11</v>
      </c>
      <c r="U192" t="s">
        <v>86</v>
      </c>
      <c r="V192" t="s">
        <v>148</v>
      </c>
      <c r="W192" t="s">
        <v>149</v>
      </c>
      <c r="X192" t="s">
        <v>61</v>
      </c>
      <c r="Y192">
        <v>64000000</v>
      </c>
      <c r="Z192">
        <v>0</v>
      </c>
      <c r="AA192" t="s">
        <v>50</v>
      </c>
      <c r="AB192">
        <v>0</v>
      </c>
      <c r="AC192" t="s">
        <v>51</v>
      </c>
      <c r="AD192" t="s">
        <v>52</v>
      </c>
      <c r="AE192" t="s">
        <v>53</v>
      </c>
      <c r="AF192" s="2"/>
      <c r="AH192" t="s">
        <v>53</v>
      </c>
      <c r="AI192">
        <v>0</v>
      </c>
      <c r="AJ192">
        <v>76800000</v>
      </c>
      <c r="AK192">
        <v>64000000</v>
      </c>
      <c r="AL192">
        <v>64000000</v>
      </c>
      <c r="AM192">
        <v>76800000</v>
      </c>
      <c r="AN192">
        <v>112941.17647058819</v>
      </c>
      <c r="AO192">
        <v>94117.647058823524</v>
      </c>
      <c r="AP192" s="12">
        <v>-18823.52941176471</v>
      </c>
      <c r="AQ192" s="41">
        <f t="shared" si="4"/>
        <v>-6.8245528518222657E-4</v>
      </c>
      <c r="AR192" s="7">
        <f t="shared" si="5"/>
        <v>-0.20000000000000007</v>
      </c>
      <c r="AS192" s="1">
        <v>42916</v>
      </c>
      <c r="AT192">
        <v>0</v>
      </c>
      <c r="AU192">
        <v>0</v>
      </c>
      <c r="AV192" s="1">
        <v>42822</v>
      </c>
      <c r="AW192" s="1">
        <v>42837</v>
      </c>
      <c r="AX192" s="1">
        <v>42825</v>
      </c>
      <c r="AY192" s="1">
        <v>42643</v>
      </c>
      <c r="AZ192" s="1">
        <v>42643</v>
      </c>
      <c r="BA192" t="s">
        <v>797</v>
      </c>
      <c r="BB192" t="s">
        <v>798</v>
      </c>
    </row>
    <row r="193" spans="3:54" x14ac:dyDescent="0.25">
      <c r="C193" t="s">
        <v>39</v>
      </c>
      <c r="D193" t="s">
        <v>350</v>
      </c>
      <c r="E193" t="s">
        <v>799</v>
      </c>
      <c r="F193" s="12" t="s">
        <v>800</v>
      </c>
      <c r="G193" t="s">
        <v>801</v>
      </c>
      <c r="H193" s="21"/>
      <c r="I193" s="21"/>
      <c r="J193" s="21"/>
      <c r="Q193" t="s">
        <v>802</v>
      </c>
      <c r="R193" s="1">
        <v>42636</v>
      </c>
      <c r="S193" s="1">
        <v>42735</v>
      </c>
      <c r="T193" s="12">
        <v>11</v>
      </c>
      <c r="U193" t="s">
        <v>86</v>
      </c>
      <c r="V193" t="s">
        <v>148</v>
      </c>
      <c r="W193" t="s">
        <v>149</v>
      </c>
      <c r="X193" t="s">
        <v>61</v>
      </c>
      <c r="Y193">
        <v>7000000</v>
      </c>
      <c r="Z193">
        <v>0</v>
      </c>
      <c r="AA193" t="s">
        <v>50</v>
      </c>
      <c r="AB193">
        <v>0</v>
      </c>
      <c r="AC193" t="s">
        <v>51</v>
      </c>
      <c r="AD193" t="s">
        <v>19</v>
      </c>
      <c r="AE193" t="s">
        <v>53</v>
      </c>
      <c r="AH193" t="s">
        <v>53</v>
      </c>
      <c r="AI193">
        <v>0</v>
      </c>
      <c r="AJ193">
        <v>1750000</v>
      </c>
      <c r="AK193">
        <v>7000000</v>
      </c>
      <c r="AL193">
        <v>7000000</v>
      </c>
      <c r="AM193">
        <v>1750000</v>
      </c>
      <c r="AN193">
        <v>2573.5294117647059</v>
      </c>
      <c r="AO193">
        <v>10294.11764705882</v>
      </c>
      <c r="AP193">
        <v>7720.588235294118</v>
      </c>
      <c r="AQ193" s="41">
        <f t="shared" si="4"/>
        <v>2.7991330056302257E-4</v>
      </c>
      <c r="AR193" s="7">
        <f t="shared" si="5"/>
        <v>0.75000000000000033</v>
      </c>
      <c r="AS193" s="13">
        <v>42735</v>
      </c>
      <c r="AT193" s="2">
        <v>0</v>
      </c>
      <c r="AU193" s="2">
        <v>0</v>
      </c>
      <c r="AV193" s="1">
        <v>42681</v>
      </c>
      <c r="AW193" s="1">
        <v>42684</v>
      </c>
      <c r="AX193" s="1">
        <v>42704</v>
      </c>
      <c r="AY193" s="1">
        <v>42636</v>
      </c>
      <c r="AZ193" s="1">
        <v>42636</v>
      </c>
      <c r="BA193" t="s">
        <v>802</v>
      </c>
    </row>
    <row r="194" spans="3:54" x14ac:dyDescent="0.25">
      <c r="C194" t="s">
        <v>39</v>
      </c>
      <c r="D194" t="s">
        <v>350</v>
      </c>
      <c r="E194" t="s">
        <v>803</v>
      </c>
      <c r="F194" s="12" t="s">
        <v>804</v>
      </c>
      <c r="G194" t="s">
        <v>805</v>
      </c>
      <c r="H194" s="21"/>
      <c r="I194" s="21"/>
      <c r="J194" s="21"/>
      <c r="Q194" t="s">
        <v>806</v>
      </c>
      <c r="R194" s="1">
        <v>42636</v>
      </c>
      <c r="S194" s="1">
        <v>42735</v>
      </c>
      <c r="T194" s="12">
        <v>11</v>
      </c>
      <c r="U194" t="s">
        <v>86</v>
      </c>
      <c r="V194" t="s">
        <v>148</v>
      </c>
      <c r="W194" t="s">
        <v>149</v>
      </c>
      <c r="X194" t="s">
        <v>61</v>
      </c>
      <c r="Y194">
        <v>7000000</v>
      </c>
      <c r="Z194">
        <v>0</v>
      </c>
      <c r="AA194" t="s">
        <v>50</v>
      </c>
      <c r="AB194">
        <v>0</v>
      </c>
      <c r="AC194" t="s">
        <v>51</v>
      </c>
      <c r="AD194" t="s">
        <v>19</v>
      </c>
      <c r="AE194" t="s">
        <v>53</v>
      </c>
      <c r="AH194" t="s">
        <v>53</v>
      </c>
      <c r="AI194">
        <v>0</v>
      </c>
      <c r="AJ194">
        <v>1750000</v>
      </c>
      <c r="AK194">
        <v>7000000</v>
      </c>
      <c r="AL194">
        <v>7000000</v>
      </c>
      <c r="AM194">
        <v>1750000</v>
      </c>
      <c r="AN194">
        <v>2573.5294117647059</v>
      </c>
      <c r="AO194">
        <v>10294.11764705882</v>
      </c>
      <c r="AP194" s="2">
        <v>7720.588235294118</v>
      </c>
      <c r="AQ194" s="41">
        <f t="shared" si="4"/>
        <v>2.7991330056302257E-4</v>
      </c>
      <c r="AR194" s="7">
        <f t="shared" si="5"/>
        <v>0.75000000000000033</v>
      </c>
      <c r="AS194" s="13">
        <v>42735</v>
      </c>
      <c r="AT194">
        <v>0</v>
      </c>
      <c r="AU194">
        <v>0</v>
      </c>
      <c r="AV194" s="1">
        <v>42681</v>
      </c>
      <c r="AW194" s="1">
        <v>42681</v>
      </c>
      <c r="AX194" s="1">
        <v>42704</v>
      </c>
      <c r="AY194" s="1">
        <v>42636</v>
      </c>
      <c r="AZ194" s="1">
        <v>42636</v>
      </c>
      <c r="BA194" t="s">
        <v>806</v>
      </c>
    </row>
    <row r="195" spans="3:54" x14ac:dyDescent="0.25">
      <c r="C195" t="s">
        <v>39</v>
      </c>
      <c r="D195" t="s">
        <v>350</v>
      </c>
      <c r="E195" t="s">
        <v>807</v>
      </c>
      <c r="F195" s="12" t="s">
        <v>808</v>
      </c>
      <c r="G195" t="s">
        <v>809</v>
      </c>
      <c r="H195" s="21"/>
      <c r="I195" s="21"/>
      <c r="J195" s="21"/>
      <c r="R195" s="1">
        <v>42636</v>
      </c>
      <c r="S195" s="1">
        <v>42735</v>
      </c>
      <c r="T195" s="12">
        <v>11</v>
      </c>
      <c r="U195" t="s">
        <v>86</v>
      </c>
      <c r="V195" t="s">
        <v>148</v>
      </c>
      <c r="W195" t="s">
        <v>149</v>
      </c>
      <c r="X195" t="s">
        <v>61</v>
      </c>
      <c r="Y195">
        <v>7000000</v>
      </c>
      <c r="Z195">
        <v>0</v>
      </c>
      <c r="AA195" t="s">
        <v>50</v>
      </c>
      <c r="AB195">
        <v>0</v>
      </c>
      <c r="AC195" t="s">
        <v>51</v>
      </c>
      <c r="AD195" t="s">
        <v>19</v>
      </c>
      <c r="AE195" t="s">
        <v>53</v>
      </c>
      <c r="AH195" t="s">
        <v>53</v>
      </c>
      <c r="AI195">
        <v>0</v>
      </c>
      <c r="AJ195">
        <v>1750000</v>
      </c>
      <c r="AK195">
        <v>7000000</v>
      </c>
      <c r="AL195">
        <v>7000000</v>
      </c>
      <c r="AM195">
        <v>1750000</v>
      </c>
      <c r="AN195">
        <v>2573.5294117647059</v>
      </c>
      <c r="AO195">
        <v>10294.11764705882</v>
      </c>
      <c r="AP195">
        <v>7720.588235294118</v>
      </c>
      <c r="AQ195" s="41">
        <f t="shared" si="4"/>
        <v>2.7991330056302257E-4</v>
      </c>
      <c r="AR195" s="7">
        <f t="shared" si="5"/>
        <v>0.75000000000000033</v>
      </c>
      <c r="AS195" s="13">
        <v>42735</v>
      </c>
      <c r="AT195">
        <v>0</v>
      </c>
      <c r="AU195">
        <v>0</v>
      </c>
      <c r="AV195" s="1">
        <v>42682</v>
      </c>
      <c r="AW195" s="1">
        <v>42682</v>
      </c>
      <c r="AX195" s="1">
        <v>42704</v>
      </c>
      <c r="AY195" s="1">
        <v>42636</v>
      </c>
      <c r="AZ195" s="1">
        <v>42636</v>
      </c>
    </row>
    <row r="196" spans="3:54" x14ac:dyDescent="0.25">
      <c r="C196" t="s">
        <v>39</v>
      </c>
      <c r="D196" t="s">
        <v>350</v>
      </c>
      <c r="E196" s="10" t="s">
        <v>810</v>
      </c>
      <c r="F196" s="3" t="s">
        <v>811</v>
      </c>
      <c r="G196" t="s">
        <v>805</v>
      </c>
      <c r="H196" s="21"/>
      <c r="I196" s="21"/>
      <c r="J196" s="21"/>
      <c r="Q196" t="s">
        <v>806</v>
      </c>
      <c r="R196" s="1">
        <v>42643</v>
      </c>
      <c r="S196" s="1">
        <v>42736</v>
      </c>
      <c r="T196" s="3">
        <v>11</v>
      </c>
      <c r="U196" t="s">
        <v>86</v>
      </c>
      <c r="V196" t="s">
        <v>148</v>
      </c>
      <c r="W196" t="s">
        <v>149</v>
      </c>
      <c r="X196" t="s">
        <v>61</v>
      </c>
      <c r="Y196">
        <v>10000000</v>
      </c>
      <c r="Z196">
        <v>0</v>
      </c>
      <c r="AA196" t="s">
        <v>50</v>
      </c>
      <c r="AB196">
        <v>0</v>
      </c>
      <c r="AC196" t="s">
        <v>51</v>
      </c>
      <c r="AD196" t="s">
        <v>19</v>
      </c>
      <c r="AE196" t="s">
        <v>53</v>
      </c>
      <c r="AH196" t="s">
        <v>53</v>
      </c>
      <c r="AI196">
        <v>0</v>
      </c>
      <c r="AJ196">
        <v>10000000</v>
      </c>
      <c r="AK196">
        <v>10000000</v>
      </c>
      <c r="AL196">
        <v>10000000</v>
      </c>
      <c r="AM196">
        <v>10000000</v>
      </c>
      <c r="AN196">
        <v>14705.88235294118</v>
      </c>
      <c r="AO196">
        <v>14705.88235294118</v>
      </c>
      <c r="AP196" s="3">
        <v>0</v>
      </c>
      <c r="AQ196" s="41">
        <f t="shared" ref="AQ196:AQ233" si="6">AP196/$AP$1</f>
        <v>0</v>
      </c>
      <c r="AR196" s="7">
        <f t="shared" ref="AR196:AR233" si="7">AP196/AO196</f>
        <v>0</v>
      </c>
      <c r="AS196" s="1">
        <v>42736</v>
      </c>
      <c r="AT196">
        <v>0</v>
      </c>
      <c r="AU196">
        <v>0</v>
      </c>
      <c r="AV196" s="1">
        <v>42823</v>
      </c>
      <c r="AW196" s="1">
        <v>42837</v>
      </c>
      <c r="AX196" s="1">
        <v>42825</v>
      </c>
      <c r="AY196" s="1">
        <v>42684</v>
      </c>
      <c r="AZ196" s="1">
        <v>42695</v>
      </c>
      <c r="BA196" t="s">
        <v>806</v>
      </c>
    </row>
    <row r="197" spans="3:54" x14ac:dyDescent="0.25">
      <c r="C197" t="s">
        <v>39</v>
      </c>
      <c r="D197" t="s">
        <v>350</v>
      </c>
      <c r="E197" t="s">
        <v>812</v>
      </c>
      <c r="F197" s="3" t="s">
        <v>813</v>
      </c>
      <c r="G197" t="s">
        <v>801</v>
      </c>
      <c r="H197" s="21"/>
      <c r="I197" s="21"/>
      <c r="J197" s="21"/>
      <c r="Q197" t="s">
        <v>802</v>
      </c>
      <c r="R197" s="1">
        <v>42675</v>
      </c>
      <c r="S197" s="1">
        <v>42825</v>
      </c>
      <c r="T197" s="3">
        <v>11</v>
      </c>
      <c r="U197" t="s">
        <v>86</v>
      </c>
      <c r="V197" t="s">
        <v>148</v>
      </c>
      <c r="W197" t="s">
        <v>149</v>
      </c>
      <c r="X197" t="s">
        <v>61</v>
      </c>
      <c r="Y197">
        <v>0</v>
      </c>
      <c r="Z197">
        <v>0</v>
      </c>
      <c r="AA197" t="s">
        <v>50</v>
      </c>
      <c r="AB197">
        <v>0</v>
      </c>
      <c r="AC197" t="s">
        <v>51</v>
      </c>
      <c r="AD197" t="s">
        <v>52</v>
      </c>
      <c r="AE197" t="s">
        <v>53</v>
      </c>
      <c r="AH197" t="s">
        <v>53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s="3">
        <v>0</v>
      </c>
      <c r="AP197">
        <v>0</v>
      </c>
      <c r="AQ197" s="41">
        <f t="shared" si="6"/>
        <v>0</v>
      </c>
      <c r="AR197" s="7" t="e">
        <f t="shared" si="7"/>
        <v>#DIV/0!</v>
      </c>
      <c r="AS197" s="1">
        <v>42825</v>
      </c>
      <c r="AT197">
        <v>0</v>
      </c>
      <c r="AU197">
        <v>0</v>
      </c>
      <c r="AV197" s="2">
        <v>0</v>
      </c>
      <c r="AW197" s="2">
        <v>0</v>
      </c>
      <c r="AX197" s="2">
        <v>0</v>
      </c>
      <c r="AY197" s="1">
        <v>42659</v>
      </c>
      <c r="AZ197" s="1">
        <v>42659</v>
      </c>
      <c r="BA197" t="s">
        <v>802</v>
      </c>
      <c r="BB197" t="s">
        <v>814</v>
      </c>
    </row>
    <row r="198" spans="3:54" x14ac:dyDescent="0.25">
      <c r="C198" t="s">
        <v>39</v>
      </c>
      <c r="D198" t="s">
        <v>350</v>
      </c>
      <c r="E198" s="10" t="s">
        <v>815</v>
      </c>
      <c r="F198" s="3" t="s">
        <v>816</v>
      </c>
      <c r="G198" t="s">
        <v>805</v>
      </c>
      <c r="H198" s="21"/>
      <c r="I198" s="21"/>
      <c r="J198" s="21"/>
      <c r="Q198" t="s">
        <v>806</v>
      </c>
      <c r="R198" s="1">
        <v>42675</v>
      </c>
      <c r="S198" s="1">
        <v>42825</v>
      </c>
      <c r="T198" s="3">
        <v>11</v>
      </c>
      <c r="U198" t="s">
        <v>86</v>
      </c>
      <c r="V198" t="s">
        <v>148</v>
      </c>
      <c r="W198" t="s">
        <v>149</v>
      </c>
      <c r="X198" t="s">
        <v>61</v>
      </c>
      <c r="Y198">
        <v>10000000</v>
      </c>
      <c r="Z198">
        <v>0</v>
      </c>
      <c r="AA198" t="s">
        <v>50</v>
      </c>
      <c r="AB198">
        <v>0</v>
      </c>
      <c r="AC198" t="s">
        <v>51</v>
      </c>
      <c r="AD198" t="s">
        <v>19</v>
      </c>
      <c r="AE198" t="s">
        <v>53</v>
      </c>
      <c r="AF198" s="2"/>
      <c r="AH198" t="s">
        <v>53</v>
      </c>
      <c r="AI198">
        <v>0</v>
      </c>
      <c r="AJ198">
        <v>0</v>
      </c>
      <c r="AK198">
        <v>10000000</v>
      </c>
      <c r="AL198">
        <v>10000000</v>
      </c>
      <c r="AM198">
        <v>0</v>
      </c>
      <c r="AN198">
        <v>0</v>
      </c>
      <c r="AO198">
        <v>14705.88235294118</v>
      </c>
      <c r="AP198" s="10">
        <v>14705.88235294118</v>
      </c>
      <c r="AQ198" s="41">
        <f t="shared" si="6"/>
        <v>5.3316819154861452E-4</v>
      </c>
      <c r="AR198" s="7">
        <f t="shared" si="7"/>
        <v>1</v>
      </c>
      <c r="AS198" s="1">
        <v>42825</v>
      </c>
      <c r="AT198">
        <v>0</v>
      </c>
      <c r="AU198">
        <v>0</v>
      </c>
      <c r="AV198" s="1">
        <v>42695</v>
      </c>
      <c r="AW198" s="1">
        <v>42695</v>
      </c>
      <c r="AX198" s="1">
        <v>42704</v>
      </c>
      <c r="AY198" s="1">
        <v>42684</v>
      </c>
      <c r="AZ198" s="1">
        <v>42695</v>
      </c>
      <c r="BA198" t="s">
        <v>806</v>
      </c>
    </row>
    <row r="199" spans="3:54" x14ac:dyDescent="0.25">
      <c r="C199" t="s">
        <v>39</v>
      </c>
      <c r="D199" t="s">
        <v>278</v>
      </c>
      <c r="E199" t="s">
        <v>817</v>
      </c>
      <c r="F199" s="2" t="s">
        <v>818</v>
      </c>
      <c r="G199" t="s">
        <v>819</v>
      </c>
      <c r="Q199" t="s">
        <v>820</v>
      </c>
      <c r="R199" s="1">
        <v>42720</v>
      </c>
      <c r="S199" s="1">
        <v>42720</v>
      </c>
      <c r="T199" s="2" t="s">
        <v>74</v>
      </c>
      <c r="U199" t="s">
        <v>46</v>
      </c>
      <c r="V199" t="s">
        <v>47</v>
      </c>
      <c r="W199" t="s">
        <v>48</v>
      </c>
      <c r="X199" t="s">
        <v>61</v>
      </c>
      <c r="Y199">
        <v>10000000</v>
      </c>
      <c r="Z199">
        <v>0</v>
      </c>
      <c r="AA199" t="s">
        <v>50</v>
      </c>
      <c r="AB199">
        <v>0</v>
      </c>
      <c r="AC199" t="s">
        <v>51</v>
      </c>
      <c r="AD199" t="s">
        <v>52</v>
      </c>
      <c r="AE199" t="s">
        <v>53</v>
      </c>
      <c r="AH199" t="s">
        <v>53</v>
      </c>
      <c r="AI199">
        <v>0</v>
      </c>
      <c r="AJ199">
        <v>0</v>
      </c>
      <c r="AK199">
        <v>10000000</v>
      </c>
      <c r="AL199">
        <v>10000000</v>
      </c>
      <c r="AM199">
        <v>0</v>
      </c>
      <c r="AN199">
        <v>0</v>
      </c>
      <c r="AO199" s="2">
        <v>14705.88235294118</v>
      </c>
      <c r="AP199">
        <v>14705.88235294118</v>
      </c>
      <c r="AQ199" s="41">
        <f t="shared" si="6"/>
        <v>5.3316819154861452E-4</v>
      </c>
      <c r="AR199" s="7">
        <f t="shared" si="7"/>
        <v>1</v>
      </c>
      <c r="AS199" s="1">
        <v>42720</v>
      </c>
      <c r="AT199">
        <v>0</v>
      </c>
      <c r="AU199">
        <v>0</v>
      </c>
      <c r="AV199" s="1">
        <v>42716</v>
      </c>
      <c r="AW199" s="1">
        <v>42716</v>
      </c>
      <c r="AX199" s="1">
        <v>42720</v>
      </c>
      <c r="AY199" s="1">
        <v>42716</v>
      </c>
      <c r="AZ199" s="1">
        <v>42716</v>
      </c>
      <c r="BA199" t="s">
        <v>820</v>
      </c>
    </row>
    <row r="200" spans="3:54" x14ac:dyDescent="0.25">
      <c r="C200" t="s">
        <v>39</v>
      </c>
      <c r="D200" t="s">
        <v>278</v>
      </c>
      <c r="E200" s="2" t="s">
        <v>821</v>
      </c>
      <c r="F200" s="2" t="s">
        <v>822</v>
      </c>
      <c r="G200" t="s">
        <v>823</v>
      </c>
      <c r="Q200" t="s">
        <v>824</v>
      </c>
      <c r="R200" s="1">
        <v>42709</v>
      </c>
      <c r="S200" s="1">
        <v>42709</v>
      </c>
      <c r="T200" s="3">
        <v>11</v>
      </c>
      <c r="U200" t="s">
        <v>46</v>
      </c>
      <c r="V200" t="s">
        <v>110</v>
      </c>
      <c r="W200" t="s">
        <v>111</v>
      </c>
      <c r="X200" t="s">
        <v>49</v>
      </c>
      <c r="Y200">
        <v>111.67</v>
      </c>
      <c r="Z200">
        <v>0</v>
      </c>
      <c r="AA200" t="s">
        <v>50</v>
      </c>
      <c r="AB200">
        <v>0</v>
      </c>
      <c r="AC200" t="s">
        <v>51</v>
      </c>
      <c r="AD200" t="s">
        <v>52</v>
      </c>
      <c r="AE200" t="s">
        <v>53</v>
      </c>
      <c r="AH200" t="s">
        <v>53</v>
      </c>
      <c r="AI200">
        <v>0</v>
      </c>
      <c r="AJ200">
        <v>108.2</v>
      </c>
      <c r="AK200">
        <v>111.67</v>
      </c>
      <c r="AL200">
        <v>111.67</v>
      </c>
      <c r="AM200">
        <v>108.2</v>
      </c>
      <c r="AN200">
        <v>4186.0702411764714</v>
      </c>
      <c r="AO200">
        <v>4320.318519705882</v>
      </c>
      <c r="AP200" s="2">
        <v>134.24827852941181</v>
      </c>
      <c r="AQ200" s="41">
        <f t="shared" si="6"/>
        <v>4.8672300079787998E-6</v>
      </c>
      <c r="AR200" s="7">
        <f t="shared" si="7"/>
        <v>3.1073699292558443E-2</v>
      </c>
      <c r="AS200" s="4">
        <v>42709</v>
      </c>
      <c r="AT200">
        <v>0</v>
      </c>
      <c r="AU200">
        <v>0</v>
      </c>
      <c r="AV200" s="1">
        <v>42809</v>
      </c>
      <c r="AW200" s="1">
        <v>42809</v>
      </c>
      <c r="AX200" s="1">
        <v>42766</v>
      </c>
      <c r="AY200" s="1">
        <v>42709</v>
      </c>
      <c r="AZ200" s="1">
        <v>42716</v>
      </c>
      <c r="BA200" t="s">
        <v>824</v>
      </c>
    </row>
    <row r="201" spans="3:54" x14ac:dyDescent="0.25">
      <c r="C201" t="s">
        <v>39</v>
      </c>
      <c r="D201" t="s">
        <v>278</v>
      </c>
      <c r="E201" s="2" t="s">
        <v>825</v>
      </c>
      <c r="F201" s="12" t="s">
        <v>826</v>
      </c>
      <c r="G201" t="s">
        <v>146</v>
      </c>
      <c r="Q201" t="s">
        <v>147</v>
      </c>
      <c r="R201" s="1">
        <v>42689</v>
      </c>
      <c r="S201" s="1">
        <v>42582</v>
      </c>
      <c r="T201" s="12">
        <v>11</v>
      </c>
      <c r="U201" t="s">
        <v>86</v>
      </c>
      <c r="V201" t="s">
        <v>148</v>
      </c>
      <c r="W201" t="s">
        <v>149</v>
      </c>
      <c r="X201" t="s">
        <v>61</v>
      </c>
      <c r="Y201">
        <v>35000000</v>
      </c>
      <c r="Z201">
        <v>0</v>
      </c>
      <c r="AA201" t="s">
        <v>50</v>
      </c>
      <c r="AB201">
        <v>0</v>
      </c>
      <c r="AC201" t="s">
        <v>51</v>
      </c>
      <c r="AD201" t="s">
        <v>52</v>
      </c>
      <c r="AE201" t="s">
        <v>53</v>
      </c>
      <c r="AH201" t="s">
        <v>53</v>
      </c>
      <c r="AI201">
        <v>0</v>
      </c>
      <c r="AJ201">
        <v>0</v>
      </c>
      <c r="AK201">
        <v>35000000</v>
      </c>
      <c r="AL201">
        <v>35000000</v>
      </c>
      <c r="AM201">
        <v>0</v>
      </c>
      <c r="AN201">
        <v>0</v>
      </c>
      <c r="AO201">
        <v>51470.588235294119</v>
      </c>
      <c r="AP201">
        <v>51470.588235294119</v>
      </c>
      <c r="AQ201" s="41">
        <f t="shared" si="6"/>
        <v>1.8660886704201505E-3</v>
      </c>
      <c r="AR201" s="7">
        <f t="shared" si="7"/>
        <v>1</v>
      </c>
      <c r="AS201" s="13">
        <v>42582</v>
      </c>
      <c r="AT201">
        <v>0</v>
      </c>
      <c r="AU201">
        <v>0</v>
      </c>
      <c r="AV201" s="1">
        <v>42724</v>
      </c>
      <c r="AW201" s="1">
        <v>42725</v>
      </c>
      <c r="AX201" s="1">
        <v>42689</v>
      </c>
      <c r="AY201" s="1">
        <v>42714</v>
      </c>
      <c r="AZ201" s="1">
        <v>42723</v>
      </c>
      <c r="BA201" t="s">
        <v>147</v>
      </c>
    </row>
    <row r="202" spans="3:54" x14ac:dyDescent="0.25">
      <c r="C202" t="s">
        <v>39</v>
      </c>
      <c r="D202" t="s">
        <v>278</v>
      </c>
      <c r="E202" t="s">
        <v>827</v>
      </c>
      <c r="F202" s="12" t="s">
        <v>828</v>
      </c>
      <c r="G202" t="s">
        <v>829</v>
      </c>
      <c r="Q202" t="s">
        <v>830</v>
      </c>
      <c r="R202" s="1">
        <v>42597</v>
      </c>
      <c r="S202" s="1">
        <v>42735</v>
      </c>
      <c r="T202" s="23">
        <v>11</v>
      </c>
      <c r="U202" t="s">
        <v>75</v>
      </c>
      <c r="V202" t="s">
        <v>123</v>
      </c>
      <c r="W202" t="s">
        <v>124</v>
      </c>
      <c r="X202" t="s">
        <v>169</v>
      </c>
      <c r="Y202">
        <v>6000</v>
      </c>
      <c r="Z202">
        <v>0</v>
      </c>
      <c r="AA202" t="s">
        <v>50</v>
      </c>
      <c r="AB202">
        <v>0</v>
      </c>
      <c r="AC202" t="s">
        <v>51</v>
      </c>
      <c r="AD202" t="s">
        <v>52</v>
      </c>
      <c r="AE202" t="s">
        <v>53</v>
      </c>
      <c r="AH202" t="s">
        <v>53</v>
      </c>
      <c r="AI202">
        <v>0</v>
      </c>
      <c r="AJ202">
        <v>0</v>
      </c>
      <c r="AK202">
        <v>6000</v>
      </c>
      <c r="AL202">
        <v>6000</v>
      </c>
      <c r="AM202">
        <v>0</v>
      </c>
      <c r="AN202">
        <v>0</v>
      </c>
      <c r="AO202">
        <v>6000</v>
      </c>
      <c r="AP202">
        <v>6000</v>
      </c>
      <c r="AQ202" s="41">
        <f t="shared" si="6"/>
        <v>2.1753262215183468E-4</v>
      </c>
      <c r="AR202" s="7">
        <f t="shared" si="7"/>
        <v>1</v>
      </c>
      <c r="AS202" s="13">
        <v>42735</v>
      </c>
      <c r="AT202">
        <v>0</v>
      </c>
      <c r="AU202">
        <v>0</v>
      </c>
      <c r="AV202" s="2">
        <v>0</v>
      </c>
      <c r="AW202" s="2">
        <v>0</v>
      </c>
      <c r="AX202" s="2">
        <v>0</v>
      </c>
      <c r="AY202" s="1">
        <v>42723</v>
      </c>
      <c r="AZ202" s="1">
        <v>42725</v>
      </c>
      <c r="BA202" t="s">
        <v>830</v>
      </c>
    </row>
    <row r="203" spans="3:54" x14ac:dyDescent="0.25">
      <c r="C203" t="s">
        <v>39</v>
      </c>
      <c r="D203" t="s">
        <v>278</v>
      </c>
      <c r="E203" t="s">
        <v>831</v>
      </c>
      <c r="F203" s="2" t="s">
        <v>832</v>
      </c>
      <c r="G203" t="s">
        <v>833</v>
      </c>
      <c r="Q203" t="s">
        <v>834</v>
      </c>
      <c r="R203" s="1">
        <v>42717</v>
      </c>
      <c r="S203" s="1">
        <v>42717</v>
      </c>
      <c r="T203" s="2" t="s">
        <v>74</v>
      </c>
      <c r="U203" t="s">
        <v>86</v>
      </c>
      <c r="V203" t="s">
        <v>148</v>
      </c>
      <c r="W203" t="s">
        <v>149</v>
      </c>
      <c r="X203" t="s">
        <v>61</v>
      </c>
      <c r="Y203">
        <v>11633426</v>
      </c>
      <c r="Z203">
        <v>0</v>
      </c>
      <c r="AA203" t="s">
        <v>50</v>
      </c>
      <c r="AB203">
        <v>0</v>
      </c>
      <c r="AC203" t="s">
        <v>51</v>
      </c>
      <c r="AD203" t="s">
        <v>52</v>
      </c>
      <c r="AE203" t="s">
        <v>53</v>
      </c>
      <c r="AF203" s="2"/>
      <c r="AH203" t="s">
        <v>53</v>
      </c>
      <c r="AI203">
        <v>0</v>
      </c>
      <c r="AJ203">
        <v>11633426</v>
      </c>
      <c r="AK203">
        <v>11633426</v>
      </c>
      <c r="AL203">
        <v>11633426</v>
      </c>
      <c r="AM203">
        <v>11633426</v>
      </c>
      <c r="AN203">
        <v>17107.979411764711</v>
      </c>
      <c r="AO203">
        <v>17107.979411764711</v>
      </c>
      <c r="AP203" s="2">
        <v>0</v>
      </c>
      <c r="AQ203" s="41">
        <f t="shared" si="6"/>
        <v>0</v>
      </c>
      <c r="AR203" s="7">
        <f t="shared" si="7"/>
        <v>0</v>
      </c>
      <c r="AS203" s="1">
        <v>42717</v>
      </c>
      <c r="AT203">
        <v>0</v>
      </c>
      <c r="AU203">
        <v>0</v>
      </c>
      <c r="AV203" s="1">
        <v>42726</v>
      </c>
      <c r="AW203" s="1">
        <v>42727</v>
      </c>
      <c r="AX203" s="1">
        <v>42735</v>
      </c>
      <c r="AY203" s="1">
        <v>42719</v>
      </c>
      <c r="AZ203" s="1">
        <v>42725</v>
      </c>
      <c r="BA203" t="s">
        <v>834</v>
      </c>
    </row>
    <row r="204" spans="3:54" x14ac:dyDescent="0.25">
      <c r="C204" t="s">
        <v>39</v>
      </c>
      <c r="D204" t="s">
        <v>278</v>
      </c>
      <c r="E204" t="s">
        <v>835</v>
      </c>
      <c r="F204" s="48" t="s">
        <v>836</v>
      </c>
      <c r="G204" t="s">
        <v>837</v>
      </c>
      <c r="H204" s="35" t="s">
        <v>955</v>
      </c>
      <c r="I204" s="35" t="s">
        <v>62</v>
      </c>
      <c r="J204" s="35" t="s">
        <v>991</v>
      </c>
      <c r="K204" s="43">
        <v>0.35416666666666669</v>
      </c>
      <c r="L204" s="21" t="s">
        <v>968</v>
      </c>
      <c r="Q204" t="s">
        <v>838</v>
      </c>
      <c r="R204" s="1">
        <v>42731</v>
      </c>
      <c r="S204" s="1">
        <v>42790</v>
      </c>
      <c r="T204" s="2" t="s">
        <v>45</v>
      </c>
      <c r="U204" t="s">
        <v>162</v>
      </c>
      <c r="V204" t="s">
        <v>189</v>
      </c>
      <c r="W204" t="s">
        <v>190</v>
      </c>
      <c r="X204" t="s">
        <v>49</v>
      </c>
      <c r="Y204">
        <v>2800</v>
      </c>
      <c r="Z204">
        <v>0</v>
      </c>
      <c r="AA204" t="s">
        <v>50</v>
      </c>
      <c r="AB204">
        <v>0</v>
      </c>
      <c r="AC204" t="s">
        <v>51</v>
      </c>
      <c r="AD204" t="s">
        <v>52</v>
      </c>
      <c r="AE204" t="s">
        <v>20</v>
      </c>
      <c r="AF204" s="24" t="s">
        <v>62</v>
      </c>
      <c r="AG204" s="24" t="s">
        <v>62</v>
      </c>
      <c r="AH204" t="s">
        <v>53</v>
      </c>
      <c r="AI204">
        <v>2360</v>
      </c>
      <c r="AJ204">
        <v>1950</v>
      </c>
      <c r="AK204">
        <v>5160</v>
      </c>
      <c r="AL204">
        <v>5160</v>
      </c>
      <c r="AM204">
        <v>1950</v>
      </c>
      <c r="AN204">
        <v>75442.11617647059</v>
      </c>
      <c r="AO204">
        <v>199631.44588235291</v>
      </c>
      <c r="AP204" s="38">
        <v>124189.3297058824</v>
      </c>
      <c r="AQ204" s="45">
        <f t="shared" si="6"/>
        <v>4.5025384223665553E-3</v>
      </c>
      <c r="AR204" s="7">
        <f t="shared" si="7"/>
        <v>0.62209302325581428</v>
      </c>
      <c r="AS204" s="1">
        <v>42886</v>
      </c>
      <c r="AT204" s="1">
        <v>42836</v>
      </c>
      <c r="AU204" s="1">
        <v>42837</v>
      </c>
      <c r="AV204" s="1">
        <v>42801</v>
      </c>
      <c r="AW204" s="1">
        <v>42899</v>
      </c>
      <c r="AX204" s="1">
        <v>42794</v>
      </c>
      <c r="AY204" s="1">
        <v>42727</v>
      </c>
      <c r="AZ204" s="1">
        <v>42727</v>
      </c>
      <c r="BA204" t="s">
        <v>838</v>
      </c>
    </row>
    <row r="205" spans="3:54" x14ac:dyDescent="0.25">
      <c r="C205" t="s">
        <v>39</v>
      </c>
      <c r="D205" t="s">
        <v>40</v>
      </c>
      <c r="E205" t="s">
        <v>839</v>
      </c>
      <c r="F205" s="18" t="s">
        <v>840</v>
      </c>
      <c r="G205" t="s">
        <v>841</v>
      </c>
      <c r="H205" s="21"/>
      <c r="I205" s="21"/>
      <c r="J205" s="21"/>
      <c r="Q205" t="s">
        <v>842</v>
      </c>
      <c r="R205" s="1">
        <v>42752</v>
      </c>
      <c r="S205" s="1">
        <v>42841</v>
      </c>
      <c r="T205" s="18">
        <v>11</v>
      </c>
      <c r="U205" t="s">
        <v>419</v>
      </c>
      <c r="V205" t="s">
        <v>420</v>
      </c>
      <c r="W205" t="s">
        <v>421</v>
      </c>
      <c r="X205" t="s">
        <v>169</v>
      </c>
      <c r="Y205">
        <v>59967.5</v>
      </c>
      <c r="Z205">
        <v>0</v>
      </c>
      <c r="AA205" t="s">
        <v>50</v>
      </c>
      <c r="AB205">
        <v>0</v>
      </c>
      <c r="AC205" t="s">
        <v>51</v>
      </c>
      <c r="AD205" t="s">
        <v>52</v>
      </c>
      <c r="AE205" t="s">
        <v>53</v>
      </c>
      <c r="AF205" s="2"/>
      <c r="AH205" t="s">
        <v>53</v>
      </c>
      <c r="AI205">
        <v>0</v>
      </c>
      <c r="AJ205">
        <v>0</v>
      </c>
      <c r="AK205">
        <v>59967.5</v>
      </c>
      <c r="AL205">
        <v>59967.5</v>
      </c>
      <c r="AM205">
        <v>0</v>
      </c>
      <c r="AN205">
        <v>0</v>
      </c>
      <c r="AO205">
        <v>59967.5</v>
      </c>
      <c r="AP205">
        <v>59967.5</v>
      </c>
      <c r="AQ205" s="41">
        <f t="shared" si="6"/>
        <v>2.1741479198150245E-3</v>
      </c>
      <c r="AR205" s="7">
        <f t="shared" si="7"/>
        <v>1</v>
      </c>
      <c r="AS205" s="1">
        <v>42841</v>
      </c>
      <c r="AT205">
        <v>0</v>
      </c>
      <c r="AU205">
        <v>0</v>
      </c>
      <c r="AV205" s="2">
        <v>0</v>
      </c>
      <c r="AW205" s="2">
        <v>0</v>
      </c>
      <c r="AX205" s="2">
        <v>0</v>
      </c>
      <c r="AY205" s="1">
        <v>42714</v>
      </c>
      <c r="AZ205" s="1">
        <v>42727</v>
      </c>
      <c r="BA205" t="s">
        <v>842</v>
      </c>
    </row>
    <row r="206" spans="3:54" x14ac:dyDescent="0.25">
      <c r="C206" t="s">
        <v>55</v>
      </c>
      <c r="D206" t="s">
        <v>40</v>
      </c>
      <c r="E206" t="s">
        <v>843</v>
      </c>
      <c r="F206" s="18" t="s">
        <v>844</v>
      </c>
      <c r="G206" t="s">
        <v>845</v>
      </c>
      <c r="H206" s="21"/>
      <c r="I206" s="21"/>
      <c r="J206" s="21"/>
      <c r="Q206" t="s">
        <v>846</v>
      </c>
      <c r="R206" s="1">
        <v>42739</v>
      </c>
      <c r="S206" s="1">
        <v>42809</v>
      </c>
      <c r="T206" s="18">
        <v>11</v>
      </c>
      <c r="U206" t="s">
        <v>847</v>
      </c>
      <c r="V206" t="s">
        <v>848</v>
      </c>
      <c r="W206" t="s">
        <v>849</v>
      </c>
      <c r="X206" t="s">
        <v>61</v>
      </c>
      <c r="Y206">
        <v>29908870</v>
      </c>
      <c r="Z206">
        <v>0</v>
      </c>
      <c r="AA206" t="s">
        <v>50</v>
      </c>
      <c r="AB206">
        <v>0</v>
      </c>
      <c r="AC206" t="s">
        <v>51</v>
      </c>
      <c r="AD206" t="s">
        <v>52</v>
      </c>
      <c r="AE206" t="s">
        <v>62</v>
      </c>
      <c r="AF206" s="2"/>
      <c r="AH206" t="s">
        <v>62</v>
      </c>
      <c r="AI206">
        <v>6963008</v>
      </c>
      <c r="AJ206">
        <v>22630380</v>
      </c>
      <c r="AK206">
        <v>36871878</v>
      </c>
      <c r="AL206">
        <v>36871878</v>
      </c>
      <c r="AM206">
        <v>22630380</v>
      </c>
      <c r="AN206">
        <v>33279.970588235286</v>
      </c>
      <c r="AO206">
        <v>54223.35</v>
      </c>
      <c r="AP206">
        <v>20943.379411764701</v>
      </c>
      <c r="AQ206" s="41">
        <f t="shared" si="6"/>
        <v>7.5931137336032078E-4</v>
      </c>
      <c r="AR206" s="7">
        <f t="shared" si="7"/>
        <v>0.38624281627314988</v>
      </c>
      <c r="AS206" s="1">
        <v>42855</v>
      </c>
      <c r="AT206" s="2">
        <v>0</v>
      </c>
      <c r="AU206" s="1">
        <v>42810</v>
      </c>
      <c r="AV206" s="1">
        <v>42828</v>
      </c>
      <c r="AW206" s="1">
        <v>42849</v>
      </c>
      <c r="AX206" s="1">
        <v>42794</v>
      </c>
      <c r="AY206" s="1">
        <v>42705</v>
      </c>
      <c r="AZ206" s="1">
        <v>42745</v>
      </c>
      <c r="BA206" t="s">
        <v>846</v>
      </c>
    </row>
    <row r="207" spans="3:54" x14ac:dyDescent="0.25">
      <c r="C207" t="s">
        <v>55</v>
      </c>
      <c r="D207" t="s">
        <v>278</v>
      </c>
      <c r="E207" t="s">
        <v>850</v>
      </c>
      <c r="F207" s="27" t="s">
        <v>851</v>
      </c>
      <c r="G207" t="s">
        <v>852</v>
      </c>
      <c r="H207" s="35" t="s">
        <v>952</v>
      </c>
      <c r="I207" s="35" t="s">
        <v>118</v>
      </c>
      <c r="J207" s="35" t="s">
        <v>990</v>
      </c>
      <c r="L207" s="21" t="s">
        <v>981</v>
      </c>
      <c r="Q207" t="s">
        <v>853</v>
      </c>
      <c r="R207" s="1">
        <v>42751</v>
      </c>
      <c r="S207" s="1">
        <v>42916</v>
      </c>
      <c r="T207" s="2" t="s">
        <v>45</v>
      </c>
      <c r="U207" t="s">
        <v>162</v>
      </c>
      <c r="V207" t="s">
        <v>210</v>
      </c>
      <c r="W207" t="s">
        <v>211</v>
      </c>
      <c r="X207" t="s">
        <v>61</v>
      </c>
      <c r="Y207">
        <v>4400000</v>
      </c>
      <c r="Z207">
        <v>0</v>
      </c>
      <c r="AA207" t="s">
        <v>50</v>
      </c>
      <c r="AB207">
        <v>0</v>
      </c>
      <c r="AC207" t="s">
        <v>51</v>
      </c>
      <c r="AD207" t="s">
        <v>52</v>
      </c>
      <c r="AE207" t="s">
        <v>943</v>
      </c>
      <c r="AF207" s="5" t="s">
        <v>53</v>
      </c>
      <c r="AG207" s="2" t="s">
        <v>53</v>
      </c>
      <c r="AH207" t="s">
        <v>53</v>
      </c>
      <c r="AI207">
        <v>0</v>
      </c>
      <c r="AJ207">
        <v>0</v>
      </c>
      <c r="AK207">
        <v>4400000</v>
      </c>
      <c r="AL207">
        <v>4400000</v>
      </c>
      <c r="AM207">
        <v>0</v>
      </c>
      <c r="AN207">
        <v>0</v>
      </c>
      <c r="AO207">
        <v>6470.588235294118</v>
      </c>
      <c r="AP207" s="38">
        <v>6470.588235294118</v>
      </c>
      <c r="AQ207" s="41">
        <f t="shared" si="6"/>
        <v>2.3459400428139037E-4</v>
      </c>
      <c r="AR207" s="7">
        <f t="shared" si="7"/>
        <v>1</v>
      </c>
      <c r="AS207" s="1">
        <v>42916</v>
      </c>
      <c r="AT207" s="2">
        <v>0</v>
      </c>
      <c r="AU207" s="2">
        <v>0</v>
      </c>
      <c r="AV207" s="2">
        <v>0</v>
      </c>
      <c r="AW207" s="29">
        <v>0</v>
      </c>
      <c r="AX207" s="2">
        <v>0</v>
      </c>
      <c r="AY207" s="1">
        <v>42745</v>
      </c>
      <c r="AZ207" s="1">
        <v>42747</v>
      </c>
      <c r="BA207" t="s">
        <v>853</v>
      </c>
    </row>
    <row r="208" spans="3:54" x14ac:dyDescent="0.25">
      <c r="C208" t="s">
        <v>39</v>
      </c>
      <c r="D208" t="s">
        <v>278</v>
      </c>
      <c r="E208" s="10" t="s">
        <v>854</v>
      </c>
      <c r="F208" s="12" t="s">
        <v>855</v>
      </c>
      <c r="G208" t="s">
        <v>667</v>
      </c>
      <c r="Q208" t="s">
        <v>668</v>
      </c>
      <c r="R208" s="1">
        <v>42752</v>
      </c>
      <c r="S208" s="1">
        <v>42769</v>
      </c>
      <c r="T208" s="12">
        <v>13</v>
      </c>
      <c r="U208" t="s">
        <v>162</v>
      </c>
      <c r="V208" t="s">
        <v>163</v>
      </c>
      <c r="W208" t="s">
        <v>164</v>
      </c>
      <c r="X208" t="s">
        <v>49</v>
      </c>
      <c r="Y208">
        <v>244.25</v>
      </c>
      <c r="Z208">
        <v>0</v>
      </c>
      <c r="AA208" t="s">
        <v>50</v>
      </c>
      <c r="AB208">
        <v>0</v>
      </c>
      <c r="AC208" t="s">
        <v>51</v>
      </c>
      <c r="AD208" t="s">
        <v>52</v>
      </c>
      <c r="AE208" t="s">
        <v>53</v>
      </c>
      <c r="AH208" t="s">
        <v>53</v>
      </c>
      <c r="AI208">
        <v>0</v>
      </c>
      <c r="AJ208">
        <v>244.26</v>
      </c>
      <c r="AK208">
        <v>244.25</v>
      </c>
      <c r="AL208">
        <v>244.25</v>
      </c>
      <c r="AM208">
        <v>244.26</v>
      </c>
      <c r="AN208">
        <v>9449.9955370588232</v>
      </c>
      <c r="AO208">
        <v>9449.6086544117643</v>
      </c>
      <c r="AP208" s="12">
        <v>-0.38688264705882353</v>
      </c>
      <c r="AQ208" s="41">
        <f t="shared" si="6"/>
        <v>-1.402659944662478E-8</v>
      </c>
      <c r="AR208" s="7">
        <f t="shared" si="7"/>
        <v>-4.0941658137154556E-5</v>
      </c>
      <c r="AS208" s="1">
        <v>42769</v>
      </c>
      <c r="AT208">
        <v>0</v>
      </c>
      <c r="AU208" s="2">
        <v>0</v>
      </c>
      <c r="AV208" s="1">
        <v>42787</v>
      </c>
      <c r="AW208" s="1">
        <v>42817</v>
      </c>
      <c r="AX208" s="1">
        <v>42794</v>
      </c>
      <c r="AY208" s="1">
        <v>42752</v>
      </c>
      <c r="AZ208" s="1">
        <v>42753</v>
      </c>
      <c r="BA208" t="s">
        <v>668</v>
      </c>
      <c r="BB208" t="s">
        <v>856</v>
      </c>
    </row>
    <row r="209" spans="1:54" x14ac:dyDescent="0.25">
      <c r="C209" t="s">
        <v>39</v>
      </c>
      <c r="D209" t="s">
        <v>278</v>
      </c>
      <c r="E209" t="s">
        <v>857</v>
      </c>
      <c r="F209" s="2" t="s">
        <v>858</v>
      </c>
      <c r="G209" t="s">
        <v>859</v>
      </c>
      <c r="H209" s="35" t="s">
        <v>958</v>
      </c>
      <c r="I209" s="35" t="s">
        <v>118</v>
      </c>
      <c r="J209" s="35" t="s">
        <v>991</v>
      </c>
      <c r="L209" s="21" t="s">
        <v>981</v>
      </c>
      <c r="Q209" t="s">
        <v>860</v>
      </c>
      <c r="R209" s="1">
        <v>42705</v>
      </c>
      <c r="S209" s="1">
        <v>43100</v>
      </c>
      <c r="T209" t="s">
        <v>45</v>
      </c>
      <c r="U209" t="s">
        <v>86</v>
      </c>
      <c r="V209" t="s">
        <v>129</v>
      </c>
      <c r="W209" t="s">
        <v>130</v>
      </c>
      <c r="X209" t="s">
        <v>61</v>
      </c>
      <c r="Y209">
        <v>12000000</v>
      </c>
      <c r="Z209">
        <v>0</v>
      </c>
      <c r="AA209" t="s">
        <v>50</v>
      </c>
      <c r="AB209">
        <v>0</v>
      </c>
      <c r="AC209" t="s">
        <v>51</v>
      </c>
      <c r="AD209" t="s">
        <v>19</v>
      </c>
      <c r="AE209" t="s">
        <v>943</v>
      </c>
      <c r="AF209" s="5" t="s">
        <v>53</v>
      </c>
      <c r="AG209" s="2" t="s">
        <v>53</v>
      </c>
      <c r="AH209" t="s">
        <v>53</v>
      </c>
      <c r="AI209">
        <v>0</v>
      </c>
      <c r="AJ209">
        <v>2130800</v>
      </c>
      <c r="AK209">
        <v>12000000</v>
      </c>
      <c r="AL209">
        <v>12000000</v>
      </c>
      <c r="AM209">
        <v>2130800</v>
      </c>
      <c r="AN209">
        <v>3133.5294117647059</v>
      </c>
      <c r="AO209">
        <v>17647.058823529409</v>
      </c>
      <c r="AP209" s="38">
        <v>14513.52941176471</v>
      </c>
      <c r="AQ209" s="41">
        <f t="shared" si="6"/>
        <v>5.2619435160315871E-4</v>
      </c>
      <c r="AR209" s="7">
        <f t="shared" si="7"/>
        <v>0.82243333333333368</v>
      </c>
      <c r="AS209" s="1">
        <v>43100</v>
      </c>
      <c r="AT209">
        <v>0</v>
      </c>
      <c r="AU209">
        <v>0</v>
      </c>
      <c r="AV209" s="1">
        <v>42748</v>
      </c>
      <c r="AW209" s="1">
        <v>42752</v>
      </c>
      <c r="AX209" s="1">
        <v>42735</v>
      </c>
      <c r="AY209" s="1">
        <v>42748</v>
      </c>
      <c r="AZ209" s="1">
        <v>42752</v>
      </c>
      <c r="BA209" t="s">
        <v>860</v>
      </c>
    </row>
    <row r="210" spans="1:54" x14ac:dyDescent="0.25">
      <c r="A210" s="23"/>
      <c r="B210" s="22"/>
      <c r="C210" t="s">
        <v>55</v>
      </c>
      <c r="D210" t="s">
        <v>278</v>
      </c>
      <c r="E210" s="10" t="s">
        <v>861</v>
      </c>
      <c r="F210" s="5" t="s">
        <v>862</v>
      </c>
      <c r="G210" t="s">
        <v>541</v>
      </c>
      <c r="H210" s="35" t="s">
        <v>958</v>
      </c>
      <c r="I210" s="35" t="s">
        <v>62</v>
      </c>
      <c r="J210" s="35" t="s">
        <v>991</v>
      </c>
      <c r="L210" s="21" t="s">
        <v>981</v>
      </c>
      <c r="Q210" t="s">
        <v>496</v>
      </c>
      <c r="R210" s="1">
        <v>42747</v>
      </c>
      <c r="S210" s="1">
        <v>42781</v>
      </c>
      <c r="T210" s="5" t="s">
        <v>45</v>
      </c>
      <c r="U210" t="s">
        <v>162</v>
      </c>
      <c r="V210" t="s">
        <v>210</v>
      </c>
      <c r="W210" t="s">
        <v>211</v>
      </c>
      <c r="X210" t="s">
        <v>61</v>
      </c>
      <c r="Y210">
        <v>57038588</v>
      </c>
      <c r="Z210">
        <v>0</v>
      </c>
      <c r="AA210" t="s">
        <v>50</v>
      </c>
      <c r="AB210">
        <v>0</v>
      </c>
      <c r="AC210" t="s">
        <v>51</v>
      </c>
      <c r="AD210" t="s">
        <v>19</v>
      </c>
      <c r="AE210" t="s">
        <v>20</v>
      </c>
      <c r="AF210" t="s">
        <v>62</v>
      </c>
      <c r="AG210" s="24" t="s">
        <v>53</v>
      </c>
      <c r="AH210" t="s">
        <v>62</v>
      </c>
      <c r="AI210">
        <v>474433</v>
      </c>
      <c r="AJ210">
        <v>0</v>
      </c>
      <c r="AK210">
        <v>57513021</v>
      </c>
      <c r="AL210">
        <v>57513021</v>
      </c>
      <c r="AM210">
        <v>0</v>
      </c>
      <c r="AN210">
        <v>0</v>
      </c>
      <c r="AO210">
        <v>84577.972058823536</v>
      </c>
      <c r="AP210" s="40">
        <v>84577.972058823536</v>
      </c>
      <c r="AQ210" s="41">
        <f t="shared" si="6"/>
        <v>3.0664113397067486E-3</v>
      </c>
      <c r="AR210" s="7">
        <f t="shared" si="7"/>
        <v>1</v>
      </c>
      <c r="AS210" s="13">
        <v>42781</v>
      </c>
      <c r="AT210" s="1">
        <v>42781</v>
      </c>
      <c r="AU210" s="1">
        <v>42786</v>
      </c>
      <c r="AV210" s="2">
        <v>0</v>
      </c>
      <c r="AW210" s="2">
        <v>0</v>
      </c>
      <c r="AX210" s="2">
        <v>0</v>
      </c>
      <c r="AY210" s="1">
        <v>42753</v>
      </c>
      <c r="AZ210" s="1">
        <v>42753</v>
      </c>
      <c r="BA210" t="s">
        <v>496</v>
      </c>
    </row>
    <row r="211" spans="1:54" x14ac:dyDescent="0.25">
      <c r="C211" t="s">
        <v>39</v>
      </c>
      <c r="D211" t="s">
        <v>40</v>
      </c>
      <c r="E211" t="s">
        <v>863</v>
      </c>
      <c r="F211" t="s">
        <v>864</v>
      </c>
      <c r="G211" t="s">
        <v>678</v>
      </c>
      <c r="H211" s="35" t="s">
        <v>952</v>
      </c>
      <c r="I211" s="35" t="s">
        <v>118</v>
      </c>
      <c r="J211" s="35" t="s">
        <v>990</v>
      </c>
      <c r="K211" s="44" t="s">
        <v>118</v>
      </c>
      <c r="L211" s="21" t="s">
        <v>979</v>
      </c>
      <c r="Q211" t="s">
        <v>679</v>
      </c>
      <c r="R211" s="1">
        <v>42736</v>
      </c>
      <c r="S211" s="1">
        <v>43100</v>
      </c>
      <c r="T211" t="s">
        <v>45</v>
      </c>
      <c r="U211" t="s">
        <v>680</v>
      </c>
      <c r="V211" t="s">
        <v>681</v>
      </c>
      <c r="W211" t="s">
        <v>682</v>
      </c>
      <c r="X211" t="s">
        <v>49</v>
      </c>
      <c r="Y211">
        <v>4752</v>
      </c>
      <c r="Z211">
        <v>0</v>
      </c>
      <c r="AA211" t="s">
        <v>50</v>
      </c>
      <c r="AB211">
        <v>0</v>
      </c>
      <c r="AC211" t="s">
        <v>51</v>
      </c>
      <c r="AD211" t="s">
        <v>52</v>
      </c>
      <c r="AE211" t="s">
        <v>944</v>
      </c>
      <c r="AF211" s="5" t="s">
        <v>62</v>
      </c>
      <c r="AG211" s="5" t="s">
        <v>62</v>
      </c>
      <c r="AH211" t="s">
        <v>53</v>
      </c>
      <c r="AI211">
        <v>0</v>
      </c>
      <c r="AJ211">
        <v>1188</v>
      </c>
      <c r="AK211">
        <v>4752</v>
      </c>
      <c r="AL211">
        <v>4752</v>
      </c>
      <c r="AM211">
        <v>1188</v>
      </c>
      <c r="AN211">
        <v>45961.658470588227</v>
      </c>
      <c r="AO211">
        <v>183846.63388235291</v>
      </c>
      <c r="AP211" s="38">
        <v>137884.9754117647</v>
      </c>
      <c r="AQ211" s="45">
        <f t="shared" si="6"/>
        <v>4.9990800427770713E-3</v>
      </c>
      <c r="AR211" s="7">
        <f t="shared" si="7"/>
        <v>0.75000000000000011</v>
      </c>
      <c r="AS211" s="1">
        <v>43100</v>
      </c>
      <c r="AT211">
        <v>0</v>
      </c>
      <c r="AU211">
        <v>0</v>
      </c>
      <c r="AV211" s="1">
        <v>42823</v>
      </c>
      <c r="AW211" s="1">
        <v>42825</v>
      </c>
      <c r="AX211" s="1">
        <v>42825</v>
      </c>
      <c r="AY211" s="1">
        <v>42735</v>
      </c>
      <c r="AZ211" s="1">
        <v>42746</v>
      </c>
      <c r="BA211" t="s">
        <v>679</v>
      </c>
    </row>
    <row r="212" spans="1:54" x14ac:dyDescent="0.25">
      <c r="C212" t="s">
        <v>39</v>
      </c>
      <c r="D212" t="s">
        <v>278</v>
      </c>
      <c r="E212" t="s">
        <v>865</v>
      </c>
      <c r="F212" s="2" t="s">
        <v>866</v>
      </c>
      <c r="G212" t="s">
        <v>867</v>
      </c>
      <c r="H212" s="36" t="s">
        <v>950</v>
      </c>
      <c r="I212" s="36" t="s">
        <v>950</v>
      </c>
      <c r="J212" s="36" t="s">
        <v>991</v>
      </c>
      <c r="L212" s="21" t="s">
        <v>964</v>
      </c>
      <c r="Q212" t="s">
        <v>868</v>
      </c>
      <c r="R212" s="1">
        <v>42738</v>
      </c>
      <c r="S212" s="1">
        <v>43100</v>
      </c>
      <c r="T212" t="s">
        <v>45</v>
      </c>
      <c r="U212" t="s">
        <v>86</v>
      </c>
      <c r="V212" t="s">
        <v>103</v>
      </c>
      <c r="W212" t="s">
        <v>104</v>
      </c>
      <c r="X212" t="s">
        <v>49</v>
      </c>
      <c r="Y212">
        <v>1500</v>
      </c>
      <c r="Z212">
        <v>0</v>
      </c>
      <c r="AA212" t="s">
        <v>50</v>
      </c>
      <c r="AB212">
        <v>0</v>
      </c>
      <c r="AC212" t="s">
        <v>51</v>
      </c>
      <c r="AD212" t="s">
        <v>52</v>
      </c>
      <c r="AE212" t="s">
        <v>943</v>
      </c>
      <c r="AF212" s="5" t="s">
        <v>62</v>
      </c>
      <c r="AG212" s="2" t="s">
        <v>53</v>
      </c>
      <c r="AH212" t="s">
        <v>53</v>
      </c>
      <c r="AI212">
        <v>0</v>
      </c>
      <c r="AJ212">
        <v>220</v>
      </c>
      <c r="AK212">
        <v>1500</v>
      </c>
      <c r="AL212">
        <v>1500</v>
      </c>
      <c r="AM212">
        <v>220</v>
      </c>
      <c r="AN212">
        <v>8511.418235294117</v>
      </c>
      <c r="AO212">
        <v>58032.397058823532</v>
      </c>
      <c r="AP212" s="38">
        <v>49520.978823529411</v>
      </c>
      <c r="AQ212" s="41">
        <f t="shared" si="6"/>
        <v>1.7954047291679717E-3</v>
      </c>
      <c r="AR212" s="7">
        <f t="shared" si="7"/>
        <v>0.85333333333333328</v>
      </c>
      <c r="AS212" s="1">
        <v>43100</v>
      </c>
      <c r="AT212">
        <v>0</v>
      </c>
      <c r="AU212">
        <v>0</v>
      </c>
      <c r="AV212" s="1">
        <v>42802</v>
      </c>
      <c r="AW212" s="1">
        <v>42809</v>
      </c>
      <c r="AX212" s="1">
        <v>42794</v>
      </c>
      <c r="AY212" s="1">
        <v>42736</v>
      </c>
      <c r="AZ212" s="1">
        <v>42760</v>
      </c>
      <c r="BA212" t="s">
        <v>868</v>
      </c>
    </row>
    <row r="213" spans="1:54" x14ac:dyDescent="0.25">
      <c r="C213" t="s">
        <v>39</v>
      </c>
      <c r="D213" t="s">
        <v>278</v>
      </c>
      <c r="E213" s="10" t="s">
        <v>869</v>
      </c>
      <c r="F213" s="14" t="s">
        <v>870</v>
      </c>
      <c r="G213" t="s">
        <v>871</v>
      </c>
      <c r="Q213" t="s">
        <v>872</v>
      </c>
      <c r="R213" s="1">
        <v>42765</v>
      </c>
      <c r="S213" s="1">
        <v>42776</v>
      </c>
      <c r="T213" s="3">
        <v>11</v>
      </c>
      <c r="U213" t="s">
        <v>86</v>
      </c>
      <c r="V213" t="s">
        <v>93</v>
      </c>
      <c r="W213" t="s">
        <v>94</v>
      </c>
      <c r="X213" t="s">
        <v>61</v>
      </c>
      <c r="Y213">
        <v>6000000</v>
      </c>
      <c r="Z213">
        <v>0</v>
      </c>
      <c r="AA213" t="s">
        <v>50</v>
      </c>
      <c r="AB213">
        <v>0</v>
      </c>
      <c r="AC213" t="s">
        <v>51</v>
      </c>
      <c r="AD213" t="s">
        <v>19</v>
      </c>
      <c r="AE213" t="s">
        <v>62</v>
      </c>
      <c r="AF213" s="2"/>
      <c r="AH213" t="s">
        <v>62</v>
      </c>
      <c r="AI213">
        <v>7800000</v>
      </c>
      <c r="AJ213">
        <v>13800000</v>
      </c>
      <c r="AK213">
        <v>13800000</v>
      </c>
      <c r="AL213">
        <v>13800000</v>
      </c>
      <c r="AM213">
        <v>13800000</v>
      </c>
      <c r="AN213">
        <v>20294.117647058829</v>
      </c>
      <c r="AO213">
        <v>20294.117647058829</v>
      </c>
      <c r="AP213" s="3">
        <v>0</v>
      </c>
      <c r="AQ213" s="41">
        <f t="shared" si="6"/>
        <v>0</v>
      </c>
      <c r="AR213" s="8">
        <f t="shared" si="7"/>
        <v>0</v>
      </c>
      <c r="AS213" s="1">
        <v>42829</v>
      </c>
      <c r="AT213" s="1">
        <v>42833</v>
      </c>
      <c r="AU213" s="1">
        <v>42818</v>
      </c>
      <c r="AV213" s="1">
        <v>42818</v>
      </c>
      <c r="AW213" s="1">
        <v>42818</v>
      </c>
      <c r="AX213" s="1">
        <v>42818</v>
      </c>
      <c r="AY213" s="1">
        <v>42760</v>
      </c>
      <c r="AZ213" s="1">
        <v>42762</v>
      </c>
      <c r="BA213" t="s">
        <v>872</v>
      </c>
      <c r="BB213" t="s">
        <v>873</v>
      </c>
    </row>
    <row r="214" spans="1:54" x14ac:dyDescent="0.25">
      <c r="C214" t="s">
        <v>39</v>
      </c>
      <c r="D214" t="s">
        <v>40</v>
      </c>
      <c r="E214" s="2" t="s">
        <v>874</v>
      </c>
      <c r="F214" s="2" t="s">
        <v>875</v>
      </c>
      <c r="G214" t="s">
        <v>876</v>
      </c>
      <c r="H214" s="35" t="s">
        <v>958</v>
      </c>
      <c r="I214" s="35" t="s">
        <v>118</v>
      </c>
      <c r="J214" s="35" t="s">
        <v>991</v>
      </c>
      <c r="L214" s="21" t="s">
        <v>970</v>
      </c>
      <c r="Q214" t="s">
        <v>877</v>
      </c>
      <c r="R214" s="1">
        <v>42781</v>
      </c>
      <c r="S214" s="1">
        <v>43145</v>
      </c>
      <c r="T214" s="2" t="s">
        <v>45</v>
      </c>
      <c r="U214" t="s">
        <v>162</v>
      </c>
      <c r="V214" t="s">
        <v>210</v>
      </c>
      <c r="W214" t="s">
        <v>211</v>
      </c>
      <c r="X214" t="s">
        <v>49</v>
      </c>
      <c r="Y214">
        <v>1204</v>
      </c>
      <c r="Z214">
        <v>0</v>
      </c>
      <c r="AA214" t="s">
        <v>50</v>
      </c>
      <c r="AB214">
        <v>0</v>
      </c>
      <c r="AC214" t="s">
        <v>377</v>
      </c>
      <c r="AD214" t="s">
        <v>19</v>
      </c>
      <c r="AE214" t="s">
        <v>943</v>
      </c>
      <c r="AF214" s="5" t="s">
        <v>62</v>
      </c>
      <c r="AG214" s="2" t="s">
        <v>948</v>
      </c>
      <c r="AH214" t="s">
        <v>53</v>
      </c>
      <c r="AI214">
        <v>0</v>
      </c>
      <c r="AJ214">
        <v>0</v>
      </c>
      <c r="AK214">
        <v>1204</v>
      </c>
      <c r="AL214">
        <v>1204</v>
      </c>
      <c r="AM214">
        <v>0</v>
      </c>
      <c r="AN214">
        <v>0</v>
      </c>
      <c r="AO214">
        <v>46580.670705882352</v>
      </c>
      <c r="AP214" s="38">
        <v>46580.670705882352</v>
      </c>
      <c r="AQ214" s="41">
        <f t="shared" si="6"/>
        <v>1.6888025733736234E-3</v>
      </c>
      <c r="AR214" s="7">
        <f t="shared" si="7"/>
        <v>1</v>
      </c>
      <c r="AS214" s="1">
        <v>43145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1">
        <v>42675</v>
      </c>
      <c r="AZ214" s="1">
        <v>42769</v>
      </c>
      <c r="BA214" t="s">
        <v>877</v>
      </c>
    </row>
    <row r="215" spans="1:54" x14ac:dyDescent="0.25">
      <c r="C215" t="s">
        <v>39</v>
      </c>
      <c r="D215" t="s">
        <v>278</v>
      </c>
      <c r="E215" s="10" t="s">
        <v>878</v>
      </c>
      <c r="F215" s="3" t="s">
        <v>879</v>
      </c>
      <c r="G215" t="s">
        <v>880</v>
      </c>
      <c r="Q215" t="s">
        <v>881</v>
      </c>
      <c r="R215" s="1">
        <v>42748</v>
      </c>
      <c r="S215" s="1">
        <v>42790</v>
      </c>
      <c r="T215" s="3">
        <v>11</v>
      </c>
      <c r="U215" t="s">
        <v>46</v>
      </c>
      <c r="V215" t="s">
        <v>47</v>
      </c>
      <c r="W215" t="s">
        <v>48</v>
      </c>
      <c r="X215" t="s">
        <v>61</v>
      </c>
      <c r="Y215">
        <v>2000016</v>
      </c>
      <c r="Z215">
        <v>0</v>
      </c>
      <c r="AA215" t="s">
        <v>50</v>
      </c>
      <c r="AB215">
        <v>0</v>
      </c>
      <c r="AC215" t="s">
        <v>51</v>
      </c>
      <c r="AD215" t="s">
        <v>52</v>
      </c>
      <c r="AE215" t="s">
        <v>53</v>
      </c>
      <c r="AF215" s="2"/>
      <c r="AH215" t="s">
        <v>53</v>
      </c>
      <c r="AI215">
        <v>1666680</v>
      </c>
      <c r="AJ215">
        <v>1444456</v>
      </c>
      <c r="AK215">
        <v>3666696</v>
      </c>
      <c r="AL215">
        <v>3666696</v>
      </c>
      <c r="AM215">
        <v>1444456</v>
      </c>
      <c r="AN215">
        <v>2124.1999999999998</v>
      </c>
      <c r="AO215">
        <v>5392.2</v>
      </c>
      <c r="AP215" s="10">
        <v>3268</v>
      </c>
      <c r="AQ215" s="41">
        <f t="shared" si="6"/>
        <v>1.184827681986993E-4</v>
      </c>
      <c r="AR215" s="7">
        <f t="shared" si="7"/>
        <v>0.60606060606060608</v>
      </c>
      <c r="AS215" s="1">
        <v>42790</v>
      </c>
      <c r="AT215" s="1">
        <v>42818</v>
      </c>
      <c r="AU215" s="1">
        <v>42818</v>
      </c>
      <c r="AV215" s="1">
        <v>42793</v>
      </c>
      <c r="AW215" s="1">
        <v>42779</v>
      </c>
      <c r="AX215" s="1">
        <v>42766</v>
      </c>
      <c r="AY215" s="1">
        <v>42767</v>
      </c>
      <c r="AZ215" s="1">
        <v>42779</v>
      </c>
      <c r="BA215" t="s">
        <v>881</v>
      </c>
      <c r="BB215" t="s">
        <v>882</v>
      </c>
    </row>
    <row r="216" spans="1:54" x14ac:dyDescent="0.25">
      <c r="C216" t="s">
        <v>39</v>
      </c>
      <c r="D216" t="s">
        <v>40</v>
      </c>
      <c r="E216" s="2" t="s">
        <v>883</v>
      </c>
      <c r="F216" s="10" t="s">
        <v>884</v>
      </c>
      <c r="G216" t="s">
        <v>885</v>
      </c>
      <c r="H216" s="35" t="s">
        <v>952</v>
      </c>
      <c r="I216" s="35" t="s">
        <v>118</v>
      </c>
      <c r="J216" s="35" t="s">
        <v>990</v>
      </c>
      <c r="L216" s="21" t="s">
        <v>980</v>
      </c>
      <c r="Q216" t="s">
        <v>886</v>
      </c>
      <c r="R216" s="1">
        <v>42736</v>
      </c>
      <c r="S216" s="1">
        <v>42916</v>
      </c>
      <c r="T216" s="2" t="s">
        <v>45</v>
      </c>
      <c r="U216" t="s">
        <v>162</v>
      </c>
      <c r="V216" t="s">
        <v>210</v>
      </c>
      <c r="W216" t="s">
        <v>211</v>
      </c>
      <c r="X216" t="s">
        <v>169</v>
      </c>
      <c r="Y216">
        <v>250000</v>
      </c>
      <c r="Z216">
        <v>0</v>
      </c>
      <c r="AA216" t="s">
        <v>50</v>
      </c>
      <c r="AB216">
        <v>0</v>
      </c>
      <c r="AC216" t="s">
        <v>51</v>
      </c>
      <c r="AD216" t="s">
        <v>170</v>
      </c>
      <c r="AE216" t="s">
        <v>943</v>
      </c>
      <c r="AF216" s="5" t="s">
        <v>53</v>
      </c>
      <c r="AG216" s="2" t="s">
        <v>947</v>
      </c>
      <c r="AH216" t="s">
        <v>53</v>
      </c>
      <c r="AI216">
        <v>56449</v>
      </c>
      <c r="AJ216">
        <v>225424.04</v>
      </c>
      <c r="AK216">
        <v>306449</v>
      </c>
      <c r="AL216">
        <v>306449</v>
      </c>
      <c r="AM216">
        <v>225424.04</v>
      </c>
      <c r="AN216">
        <v>225424.04</v>
      </c>
      <c r="AO216">
        <v>306449</v>
      </c>
      <c r="AP216" s="38">
        <v>81024.960000000006</v>
      </c>
      <c r="AQ216" s="41">
        <f t="shared" si="6"/>
        <v>2.93759533475792E-3</v>
      </c>
      <c r="AR216" s="7">
        <f t="shared" si="7"/>
        <v>0.26439949224830234</v>
      </c>
      <c r="AS216" s="1">
        <v>42916</v>
      </c>
      <c r="AT216" s="1">
        <v>42811</v>
      </c>
      <c r="AU216" s="1">
        <v>42814</v>
      </c>
      <c r="AV216" s="1">
        <v>42849</v>
      </c>
      <c r="AW216" s="1">
        <v>42832</v>
      </c>
      <c r="AX216" s="1">
        <v>42855</v>
      </c>
      <c r="AY216" s="1">
        <v>42750</v>
      </c>
      <c r="AZ216" s="1">
        <v>42781</v>
      </c>
      <c r="BA216" t="s">
        <v>886</v>
      </c>
    </row>
    <row r="217" spans="1:54" x14ac:dyDescent="0.25">
      <c r="B217" s="22"/>
      <c r="C217" t="s">
        <v>55</v>
      </c>
      <c r="D217" t="s">
        <v>278</v>
      </c>
      <c r="E217" t="s">
        <v>887</v>
      </c>
      <c r="F217" s="2" t="s">
        <v>888</v>
      </c>
      <c r="G217" t="s">
        <v>544</v>
      </c>
      <c r="H217" s="36" t="s">
        <v>950</v>
      </c>
      <c r="I217" s="36" t="s">
        <v>118</v>
      </c>
      <c r="J217" s="36" t="s">
        <v>990</v>
      </c>
      <c r="L217" s="21" t="s">
        <v>967</v>
      </c>
      <c r="Q217" t="s">
        <v>545</v>
      </c>
      <c r="R217" s="1">
        <v>42794</v>
      </c>
      <c r="S217" s="1">
        <v>43159</v>
      </c>
      <c r="T217" s="2" t="s">
        <v>45</v>
      </c>
      <c r="U217" t="s">
        <v>46</v>
      </c>
      <c r="V217" t="s">
        <v>110</v>
      </c>
      <c r="W217" t="s">
        <v>111</v>
      </c>
      <c r="X217" t="s">
        <v>61</v>
      </c>
      <c r="Y217">
        <v>55100000</v>
      </c>
      <c r="Z217">
        <v>0</v>
      </c>
      <c r="AA217" t="s">
        <v>50</v>
      </c>
      <c r="AB217">
        <v>0</v>
      </c>
      <c r="AC217" t="s">
        <v>51</v>
      </c>
      <c r="AD217" t="s">
        <v>19</v>
      </c>
      <c r="AE217" t="s">
        <v>20</v>
      </c>
      <c r="AF217" s="5" t="s">
        <v>62</v>
      </c>
      <c r="AG217" s="5" t="s">
        <v>948</v>
      </c>
      <c r="AH217" t="s">
        <v>62</v>
      </c>
      <c r="AI217">
        <v>0</v>
      </c>
      <c r="AJ217">
        <v>0</v>
      </c>
      <c r="AK217">
        <v>55100000</v>
      </c>
      <c r="AL217">
        <v>55100000</v>
      </c>
      <c r="AM217">
        <v>0</v>
      </c>
      <c r="AN217">
        <v>0</v>
      </c>
      <c r="AO217">
        <v>81029.411764705888</v>
      </c>
      <c r="AP217" s="38">
        <v>81029.411764705888</v>
      </c>
      <c r="AQ217" s="41">
        <f t="shared" si="6"/>
        <v>2.9377567354328658E-3</v>
      </c>
      <c r="AR217" s="7">
        <f t="shared" si="7"/>
        <v>1</v>
      </c>
      <c r="AS217" s="1">
        <v>43159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1">
        <v>42783</v>
      </c>
      <c r="AZ217" s="1">
        <v>42787</v>
      </c>
      <c r="BA217" t="s">
        <v>545</v>
      </c>
    </row>
    <row r="218" spans="1:54" x14ac:dyDescent="0.25">
      <c r="C218" t="s">
        <v>39</v>
      </c>
      <c r="D218" t="s">
        <v>278</v>
      </c>
      <c r="E218" s="10" t="s">
        <v>889</v>
      </c>
      <c r="F218" s="14" t="s">
        <v>890</v>
      </c>
      <c r="G218" t="s">
        <v>891</v>
      </c>
      <c r="Q218" t="s">
        <v>892</v>
      </c>
      <c r="R218" s="1">
        <v>42786</v>
      </c>
      <c r="S218" s="1">
        <v>42814</v>
      </c>
      <c r="T218" s="3">
        <v>12</v>
      </c>
      <c r="U218" t="s">
        <v>419</v>
      </c>
      <c r="V218" t="s">
        <v>420</v>
      </c>
      <c r="W218" t="s">
        <v>421</v>
      </c>
      <c r="X218" t="s">
        <v>169</v>
      </c>
      <c r="Y218">
        <v>19800</v>
      </c>
      <c r="Z218">
        <v>0</v>
      </c>
      <c r="AA218" t="s">
        <v>50</v>
      </c>
      <c r="AB218">
        <v>0</v>
      </c>
      <c r="AC218" t="s">
        <v>893</v>
      </c>
      <c r="AD218" t="s">
        <v>52</v>
      </c>
      <c r="AE218" t="s">
        <v>53</v>
      </c>
      <c r="AF218" s="2"/>
      <c r="AH218" t="s">
        <v>53</v>
      </c>
      <c r="AI218">
        <v>0</v>
      </c>
      <c r="AJ218">
        <v>19800</v>
      </c>
      <c r="AK218">
        <v>19800</v>
      </c>
      <c r="AL218">
        <v>19800</v>
      </c>
      <c r="AM218">
        <v>19800</v>
      </c>
      <c r="AN218">
        <v>19800</v>
      </c>
      <c r="AO218">
        <v>19800</v>
      </c>
      <c r="AP218" s="3">
        <v>0</v>
      </c>
      <c r="AQ218" s="41">
        <f t="shared" si="6"/>
        <v>0</v>
      </c>
      <c r="AR218" s="8">
        <f t="shared" si="7"/>
        <v>0</v>
      </c>
      <c r="AS218" s="1">
        <v>42814</v>
      </c>
      <c r="AT218">
        <v>0</v>
      </c>
      <c r="AU218">
        <v>0</v>
      </c>
      <c r="AV218" s="1">
        <v>42816</v>
      </c>
      <c r="AW218" s="1">
        <v>42816</v>
      </c>
      <c r="AX218" s="1">
        <v>42814</v>
      </c>
      <c r="AY218" s="1">
        <v>42786</v>
      </c>
      <c r="AZ218" s="1">
        <v>42787</v>
      </c>
      <c r="BA218" t="s">
        <v>892</v>
      </c>
    </row>
    <row r="219" spans="1:54" x14ac:dyDescent="0.25">
      <c r="B219" s="22"/>
      <c r="C219" t="s">
        <v>39</v>
      </c>
      <c r="D219" t="s">
        <v>40</v>
      </c>
      <c r="E219" s="2" t="s">
        <v>894</v>
      </c>
      <c r="F219" s="12" t="s">
        <v>895</v>
      </c>
      <c r="G219" t="s">
        <v>281</v>
      </c>
      <c r="H219" s="35" t="s">
        <v>952</v>
      </c>
      <c r="I219" s="35" t="s">
        <v>118</v>
      </c>
      <c r="J219" s="35" t="s">
        <v>990</v>
      </c>
      <c r="K219" s="43">
        <v>0.35416666666666669</v>
      </c>
      <c r="L219" s="21" t="s">
        <v>981</v>
      </c>
      <c r="Q219" t="s">
        <v>282</v>
      </c>
      <c r="R219" s="1">
        <v>42736</v>
      </c>
      <c r="S219" s="1">
        <v>43100</v>
      </c>
      <c r="T219" s="2" t="s">
        <v>45</v>
      </c>
      <c r="U219" t="s">
        <v>162</v>
      </c>
      <c r="V219" t="s">
        <v>283</v>
      </c>
      <c r="W219" t="s">
        <v>284</v>
      </c>
      <c r="X219" t="s">
        <v>49</v>
      </c>
      <c r="Y219">
        <v>5136.3599999999997</v>
      </c>
      <c r="Z219">
        <v>0</v>
      </c>
      <c r="AA219" t="s">
        <v>50</v>
      </c>
      <c r="AB219">
        <v>0</v>
      </c>
      <c r="AC219" t="s">
        <v>51</v>
      </c>
      <c r="AD219" t="s">
        <v>19</v>
      </c>
      <c r="AE219" t="s">
        <v>943</v>
      </c>
      <c r="AF219" s="5" t="s">
        <v>53</v>
      </c>
      <c r="AG219" s="2" t="s">
        <v>53</v>
      </c>
      <c r="AH219" t="s">
        <v>53</v>
      </c>
      <c r="AI219">
        <v>0</v>
      </c>
      <c r="AJ219">
        <v>0</v>
      </c>
      <c r="AK219">
        <v>5136.3599999999997</v>
      </c>
      <c r="AL219">
        <v>5136.3599999999997</v>
      </c>
      <c r="AM219">
        <v>0</v>
      </c>
      <c r="AN219">
        <v>0</v>
      </c>
      <c r="AO219">
        <v>198716.85530470591</v>
      </c>
      <c r="AP219" s="38">
        <v>198716.85530470591</v>
      </c>
      <c r="AQ219" s="45">
        <f t="shared" si="6"/>
        <v>7.2045664333665665E-3</v>
      </c>
      <c r="AR219" s="26">
        <f t="shared" si="7"/>
        <v>1</v>
      </c>
      <c r="AS219" s="1">
        <v>43100</v>
      </c>
      <c r="AT219">
        <v>0</v>
      </c>
      <c r="AU219">
        <v>0</v>
      </c>
      <c r="AV219" s="2">
        <v>0</v>
      </c>
      <c r="AW219" s="12">
        <v>0</v>
      </c>
      <c r="AX219" s="2">
        <v>0</v>
      </c>
      <c r="AY219" s="1">
        <v>42740</v>
      </c>
      <c r="AZ219" s="1">
        <v>42788</v>
      </c>
      <c r="BA219" t="s">
        <v>282</v>
      </c>
    </row>
    <row r="220" spans="1:54" x14ac:dyDescent="0.25">
      <c r="C220" t="s">
        <v>39</v>
      </c>
      <c r="D220" t="s">
        <v>278</v>
      </c>
      <c r="E220" s="2" t="s">
        <v>896</v>
      </c>
      <c r="F220" s="18" t="s">
        <v>897</v>
      </c>
      <c r="G220" t="s">
        <v>898</v>
      </c>
      <c r="Q220" t="s">
        <v>899</v>
      </c>
      <c r="R220" s="1">
        <v>42802</v>
      </c>
      <c r="S220" s="1">
        <v>42817</v>
      </c>
      <c r="T220" s="18">
        <v>11</v>
      </c>
      <c r="U220" t="s">
        <v>162</v>
      </c>
      <c r="V220" t="s">
        <v>189</v>
      </c>
      <c r="W220" t="s">
        <v>190</v>
      </c>
      <c r="X220" t="s">
        <v>61</v>
      </c>
      <c r="Y220">
        <v>18483000</v>
      </c>
      <c r="Z220">
        <v>0</v>
      </c>
      <c r="AA220" t="s">
        <v>50</v>
      </c>
      <c r="AB220">
        <v>0</v>
      </c>
      <c r="AC220" t="s">
        <v>51</v>
      </c>
      <c r="AD220" t="s">
        <v>52</v>
      </c>
      <c r="AE220" t="s">
        <v>62</v>
      </c>
      <c r="AF220" s="2"/>
      <c r="AH220" t="s">
        <v>62</v>
      </c>
      <c r="AI220">
        <v>0</v>
      </c>
      <c r="AJ220">
        <v>0</v>
      </c>
      <c r="AK220">
        <v>18483000</v>
      </c>
      <c r="AL220">
        <v>18483000</v>
      </c>
      <c r="AM220">
        <v>0</v>
      </c>
      <c r="AN220">
        <v>0</v>
      </c>
      <c r="AO220">
        <v>27180.882352941171</v>
      </c>
      <c r="AP220" s="2">
        <v>27180.882352941171</v>
      </c>
      <c r="AQ220" s="41">
        <f t="shared" si="6"/>
        <v>9.8545476843930392E-4</v>
      </c>
      <c r="AR220" s="7">
        <f t="shared" si="7"/>
        <v>1</v>
      </c>
      <c r="AS220" s="1">
        <v>42886</v>
      </c>
      <c r="AT220" s="1">
        <v>42835</v>
      </c>
      <c r="AU220" s="1">
        <v>42836</v>
      </c>
      <c r="AV220" s="2">
        <v>0</v>
      </c>
      <c r="AW220" s="2">
        <v>0</v>
      </c>
      <c r="AX220" s="2">
        <v>0</v>
      </c>
      <c r="AY220" s="1">
        <v>42781</v>
      </c>
      <c r="AZ220" s="1">
        <v>42817</v>
      </c>
      <c r="BA220" t="s">
        <v>899</v>
      </c>
    </row>
    <row r="221" spans="1:54" x14ac:dyDescent="0.25">
      <c r="B221" s="22"/>
      <c r="C221" t="s">
        <v>39</v>
      </c>
      <c r="D221" t="s">
        <v>278</v>
      </c>
      <c r="E221" s="2" t="s">
        <v>900</v>
      </c>
      <c r="F221" s="27" t="s">
        <v>901</v>
      </c>
      <c r="G221" t="s">
        <v>457</v>
      </c>
      <c r="H221" s="35" t="s">
        <v>958</v>
      </c>
      <c r="I221" s="35" t="s">
        <v>118</v>
      </c>
      <c r="J221" s="35" t="s">
        <v>991</v>
      </c>
      <c r="L221" s="21" t="s">
        <v>981</v>
      </c>
      <c r="Q221" t="s">
        <v>458</v>
      </c>
      <c r="R221" s="1">
        <v>43029</v>
      </c>
      <c r="S221" s="1">
        <v>43100</v>
      </c>
      <c r="T221" s="2" t="s">
        <v>45</v>
      </c>
      <c r="U221" t="s">
        <v>162</v>
      </c>
      <c r="V221" t="s">
        <v>283</v>
      </c>
      <c r="W221" t="s">
        <v>284</v>
      </c>
      <c r="X221" t="s">
        <v>61</v>
      </c>
      <c r="Y221">
        <v>7500000</v>
      </c>
      <c r="Z221">
        <v>0</v>
      </c>
      <c r="AA221" t="s">
        <v>50</v>
      </c>
      <c r="AB221">
        <v>0</v>
      </c>
      <c r="AC221" t="s">
        <v>51</v>
      </c>
      <c r="AD221" t="s">
        <v>19</v>
      </c>
      <c r="AE221" t="s">
        <v>20</v>
      </c>
      <c r="AF221" s="24" t="s">
        <v>62</v>
      </c>
      <c r="AG221" s="24" t="s">
        <v>62</v>
      </c>
      <c r="AH221" t="s">
        <v>53</v>
      </c>
      <c r="AI221">
        <v>0</v>
      </c>
      <c r="AJ221">
        <v>0</v>
      </c>
      <c r="AK221">
        <v>7500000</v>
      </c>
      <c r="AL221">
        <v>7500000</v>
      </c>
      <c r="AM221">
        <v>0</v>
      </c>
      <c r="AN221">
        <v>0</v>
      </c>
      <c r="AO221">
        <v>11029.411764705879</v>
      </c>
      <c r="AP221" s="38">
        <v>11029.411764705879</v>
      </c>
      <c r="AQ221" s="41">
        <f t="shared" si="6"/>
        <v>3.9987614366146073E-4</v>
      </c>
      <c r="AR221" s="7">
        <f t="shared" si="7"/>
        <v>1</v>
      </c>
      <c r="AS221" s="1">
        <v>43100</v>
      </c>
      <c r="AT221" s="2">
        <v>0</v>
      </c>
      <c r="AU221" s="2">
        <v>0</v>
      </c>
      <c r="AV221" s="2">
        <v>0</v>
      </c>
      <c r="AW221" s="29">
        <v>0</v>
      </c>
      <c r="AX221" s="2">
        <v>0</v>
      </c>
      <c r="AY221" s="1">
        <v>42796</v>
      </c>
      <c r="AZ221" s="1">
        <v>42796</v>
      </c>
      <c r="BA221" t="s">
        <v>458</v>
      </c>
    </row>
    <row r="222" spans="1:54" x14ac:dyDescent="0.25">
      <c r="C222" t="s">
        <v>39</v>
      </c>
      <c r="D222" t="s">
        <v>278</v>
      </c>
      <c r="E222" t="s">
        <v>902</v>
      </c>
      <c r="F222" s="18" t="s">
        <v>903</v>
      </c>
      <c r="G222" t="s">
        <v>325</v>
      </c>
      <c r="Q222" t="s">
        <v>326</v>
      </c>
      <c r="R222" s="1">
        <v>42797</v>
      </c>
      <c r="S222" s="1">
        <v>42798</v>
      </c>
      <c r="T222" s="18">
        <v>11</v>
      </c>
      <c r="U222" t="s">
        <v>162</v>
      </c>
      <c r="V222" t="s">
        <v>210</v>
      </c>
      <c r="W222" t="s">
        <v>211</v>
      </c>
      <c r="X222" t="s">
        <v>61</v>
      </c>
      <c r="Y222">
        <v>33847555</v>
      </c>
      <c r="Z222">
        <v>0</v>
      </c>
      <c r="AA222" t="s">
        <v>50</v>
      </c>
      <c r="AB222">
        <v>0</v>
      </c>
      <c r="AC222" t="s">
        <v>51</v>
      </c>
      <c r="AD222" t="s">
        <v>19</v>
      </c>
      <c r="AE222" t="s">
        <v>62</v>
      </c>
      <c r="AF222" s="2"/>
      <c r="AH222" t="s">
        <v>62</v>
      </c>
      <c r="AI222">
        <v>1480000</v>
      </c>
      <c r="AJ222">
        <v>0</v>
      </c>
      <c r="AK222">
        <v>35327555</v>
      </c>
      <c r="AL222">
        <v>35327555</v>
      </c>
      <c r="AM222">
        <v>0</v>
      </c>
      <c r="AN222">
        <v>0</v>
      </c>
      <c r="AO222">
        <v>51952.286764705881</v>
      </c>
      <c r="AP222" s="2">
        <v>51952.286764705881</v>
      </c>
      <c r="AQ222" s="41">
        <f t="shared" si="6"/>
        <v>1.8835528611184211E-3</v>
      </c>
      <c r="AR222" s="7">
        <f t="shared" si="7"/>
        <v>1</v>
      </c>
      <c r="AS222" s="20">
        <v>42870</v>
      </c>
      <c r="AT222" s="1">
        <v>42836</v>
      </c>
      <c r="AU222" s="1">
        <v>42837</v>
      </c>
      <c r="AV222" s="2">
        <v>0</v>
      </c>
      <c r="AW222" s="2">
        <v>0</v>
      </c>
      <c r="AX222" s="2">
        <v>0</v>
      </c>
      <c r="AY222" s="1">
        <v>42791</v>
      </c>
      <c r="AZ222" s="1">
        <v>42797</v>
      </c>
      <c r="BA222" t="s">
        <v>326</v>
      </c>
    </row>
    <row r="223" spans="1:54" x14ac:dyDescent="0.25">
      <c r="B223" s="22"/>
      <c r="C223" t="s">
        <v>39</v>
      </c>
      <c r="D223" t="s">
        <v>278</v>
      </c>
      <c r="E223" t="s">
        <v>904</v>
      </c>
      <c r="F223" s="19" t="s">
        <v>905</v>
      </c>
      <c r="G223" t="s">
        <v>906</v>
      </c>
      <c r="H223" s="36" t="s">
        <v>950</v>
      </c>
      <c r="I223" s="36" t="s">
        <v>950</v>
      </c>
      <c r="J223" s="36" t="s">
        <v>991</v>
      </c>
      <c r="L223" s="5" t="s">
        <v>950</v>
      </c>
      <c r="Q223" t="s">
        <v>729</v>
      </c>
      <c r="R223" s="1">
        <v>42847</v>
      </c>
      <c r="S223" s="1">
        <v>42870</v>
      </c>
      <c r="T223" s="2" t="s">
        <v>45</v>
      </c>
      <c r="U223" t="s">
        <v>162</v>
      </c>
      <c r="V223" t="s">
        <v>210</v>
      </c>
      <c r="W223" t="s">
        <v>211</v>
      </c>
      <c r="X223" t="s">
        <v>169</v>
      </c>
      <c r="Y223">
        <v>14820</v>
      </c>
      <c r="Z223">
        <v>0</v>
      </c>
      <c r="AA223" t="s">
        <v>50</v>
      </c>
      <c r="AB223">
        <v>0</v>
      </c>
      <c r="AC223" t="s">
        <v>51</v>
      </c>
      <c r="AD223" t="s">
        <v>170</v>
      </c>
      <c r="AE223" s="12" t="s">
        <v>945</v>
      </c>
      <c r="AF223" s="12"/>
      <c r="AG223" s="12"/>
      <c r="AH223" t="s">
        <v>53</v>
      </c>
      <c r="AI223">
        <v>0</v>
      </c>
      <c r="AJ223">
        <v>0</v>
      </c>
      <c r="AK223">
        <v>14820</v>
      </c>
      <c r="AL223">
        <v>14820</v>
      </c>
      <c r="AM223">
        <v>0</v>
      </c>
      <c r="AN223">
        <v>0</v>
      </c>
      <c r="AO223">
        <v>14820</v>
      </c>
      <c r="AP223" s="38">
        <v>14820</v>
      </c>
      <c r="AQ223" s="41">
        <f t="shared" si="6"/>
        <v>5.3730557671503171E-4</v>
      </c>
      <c r="AR223" s="7">
        <f t="shared" si="7"/>
        <v>1</v>
      </c>
      <c r="AS223" s="1">
        <v>42870</v>
      </c>
      <c r="AT223" s="2">
        <v>0</v>
      </c>
      <c r="AU223" s="2">
        <v>0</v>
      </c>
      <c r="AV223">
        <v>0</v>
      </c>
      <c r="AW223">
        <v>0</v>
      </c>
      <c r="AX223" s="2">
        <v>0</v>
      </c>
      <c r="AY223" s="1">
        <v>42791</v>
      </c>
      <c r="AZ223" s="1">
        <v>42795</v>
      </c>
      <c r="BA223" t="s">
        <v>729</v>
      </c>
    </row>
    <row r="224" spans="1:54" x14ac:dyDescent="0.25">
      <c r="C224" t="s">
        <v>39</v>
      </c>
      <c r="D224" t="s">
        <v>278</v>
      </c>
      <c r="E224" s="10" t="s">
        <v>907</v>
      </c>
      <c r="F224" s="14" t="s">
        <v>908</v>
      </c>
      <c r="G224" t="s">
        <v>909</v>
      </c>
      <c r="Q224" t="s">
        <v>910</v>
      </c>
      <c r="R224" s="1">
        <v>42799</v>
      </c>
      <c r="S224" s="1">
        <v>42815</v>
      </c>
      <c r="T224" s="3">
        <v>12</v>
      </c>
      <c r="U224" t="s">
        <v>162</v>
      </c>
      <c r="V224" t="s">
        <v>210</v>
      </c>
      <c r="W224" t="s">
        <v>211</v>
      </c>
      <c r="X224" t="s">
        <v>61</v>
      </c>
      <c r="Y224">
        <v>5819418</v>
      </c>
      <c r="Z224">
        <v>0</v>
      </c>
      <c r="AA224" t="s">
        <v>50</v>
      </c>
      <c r="AB224">
        <v>0</v>
      </c>
      <c r="AC224" t="s">
        <v>51</v>
      </c>
      <c r="AD224" t="s">
        <v>19</v>
      </c>
      <c r="AE224" s="2" t="s">
        <v>53</v>
      </c>
      <c r="AF224" s="2"/>
      <c r="AH224" t="s">
        <v>53</v>
      </c>
      <c r="AI224">
        <v>0</v>
      </c>
      <c r="AJ224">
        <v>5819418</v>
      </c>
      <c r="AK224">
        <v>5819418</v>
      </c>
      <c r="AL224">
        <v>5819418</v>
      </c>
      <c r="AM224">
        <v>5819418</v>
      </c>
      <c r="AN224">
        <v>8557.9676470588238</v>
      </c>
      <c r="AO224">
        <v>8557.9676470588238</v>
      </c>
      <c r="AP224" s="3">
        <v>0</v>
      </c>
      <c r="AQ224" s="41">
        <f t="shared" si="6"/>
        <v>0</v>
      </c>
      <c r="AR224" s="8">
        <f t="shared" si="7"/>
        <v>0</v>
      </c>
      <c r="AS224" s="1">
        <v>42815</v>
      </c>
      <c r="AT224" s="2">
        <v>0</v>
      </c>
      <c r="AU224" s="2">
        <v>0</v>
      </c>
      <c r="AV224" s="1">
        <v>42842</v>
      </c>
      <c r="AW224" s="2">
        <v>0</v>
      </c>
      <c r="AX224" s="1">
        <v>42815</v>
      </c>
      <c r="AY224" s="1">
        <v>42791</v>
      </c>
      <c r="AZ224" s="1">
        <v>42800</v>
      </c>
      <c r="BA224" t="s">
        <v>910</v>
      </c>
    </row>
    <row r="225" spans="2:53" ht="32.25" customHeight="1" x14ac:dyDescent="0.25">
      <c r="C225" t="s">
        <v>39</v>
      </c>
      <c r="D225" t="s">
        <v>40</v>
      </c>
      <c r="E225" s="2" t="s">
        <v>911</v>
      </c>
      <c r="F225" s="2" t="s">
        <v>912</v>
      </c>
      <c r="G225" t="s">
        <v>913</v>
      </c>
      <c r="H225" s="36" t="s">
        <v>950</v>
      </c>
      <c r="I225" s="36" t="s">
        <v>950</v>
      </c>
      <c r="J225" s="36" t="s">
        <v>991</v>
      </c>
      <c r="K225" s="43">
        <v>0.41666666666666669</v>
      </c>
      <c r="L225" s="21" t="s">
        <v>973</v>
      </c>
      <c r="Q225" t="s">
        <v>914</v>
      </c>
      <c r="R225" s="1">
        <v>42889</v>
      </c>
      <c r="S225" s="1">
        <v>43069</v>
      </c>
      <c r="T225" s="2" t="s">
        <v>45</v>
      </c>
      <c r="U225" t="s">
        <v>86</v>
      </c>
      <c r="V225" t="s">
        <v>129</v>
      </c>
      <c r="W225" t="s">
        <v>130</v>
      </c>
      <c r="X225" t="s">
        <v>49</v>
      </c>
      <c r="Y225">
        <v>6130</v>
      </c>
      <c r="Z225">
        <v>0</v>
      </c>
      <c r="AA225" t="s">
        <v>50</v>
      </c>
      <c r="AB225">
        <v>0</v>
      </c>
      <c r="AC225" t="s">
        <v>51</v>
      </c>
      <c r="AD225" t="s">
        <v>52</v>
      </c>
      <c r="AE225" t="s">
        <v>20</v>
      </c>
      <c r="AF225" s="24" t="s">
        <v>62</v>
      </c>
      <c r="AG225" s="24" t="s">
        <v>62</v>
      </c>
      <c r="AH225" t="s">
        <v>53</v>
      </c>
      <c r="AI225">
        <v>0</v>
      </c>
      <c r="AJ225">
        <v>0</v>
      </c>
      <c r="AK225">
        <v>6130</v>
      </c>
      <c r="AL225">
        <v>6130</v>
      </c>
      <c r="AM225">
        <v>0</v>
      </c>
      <c r="AN225">
        <v>0</v>
      </c>
      <c r="AO225">
        <v>237159.0626470588</v>
      </c>
      <c r="AP225" s="38">
        <v>237159.0626470588</v>
      </c>
      <c r="AQ225" s="45">
        <f t="shared" si="6"/>
        <v>8.5983054607809885E-3</v>
      </c>
      <c r="AR225" s="7">
        <f t="shared" si="7"/>
        <v>1</v>
      </c>
      <c r="AS225" s="1">
        <v>43069</v>
      </c>
      <c r="AT225">
        <v>0</v>
      </c>
      <c r="AU225">
        <v>0</v>
      </c>
      <c r="AV225" s="2">
        <v>0</v>
      </c>
      <c r="AW225">
        <v>0</v>
      </c>
      <c r="AX225" s="2">
        <v>0</v>
      </c>
      <c r="AY225" s="1">
        <v>42786</v>
      </c>
      <c r="AZ225" s="1">
        <v>42803</v>
      </c>
      <c r="BA225" t="s">
        <v>914</v>
      </c>
    </row>
    <row r="226" spans="2:53" x14ac:dyDescent="0.25">
      <c r="B226" s="22"/>
      <c r="C226" t="s">
        <v>39</v>
      </c>
      <c r="D226" t="s">
        <v>278</v>
      </c>
      <c r="E226" t="s">
        <v>915</v>
      </c>
      <c r="F226" s="5" t="s">
        <v>916</v>
      </c>
      <c r="G226" t="s">
        <v>917</v>
      </c>
      <c r="H226" s="36" t="s">
        <v>950</v>
      </c>
      <c r="I226" s="36" t="s">
        <v>118</v>
      </c>
      <c r="J226" s="36" t="s">
        <v>991</v>
      </c>
      <c r="L226" s="21" t="s">
        <v>986</v>
      </c>
      <c r="Q226" t="s">
        <v>918</v>
      </c>
      <c r="R226" s="1">
        <v>42786</v>
      </c>
      <c r="S226" s="1">
        <v>42810</v>
      </c>
      <c r="T226" s="5" t="s">
        <v>45</v>
      </c>
      <c r="U226" t="s">
        <v>162</v>
      </c>
      <c r="V226" t="s">
        <v>210</v>
      </c>
      <c r="W226" t="s">
        <v>211</v>
      </c>
      <c r="X226" t="s">
        <v>49</v>
      </c>
      <c r="Y226">
        <v>1665</v>
      </c>
      <c r="Z226">
        <v>0</v>
      </c>
      <c r="AA226" t="s">
        <v>50</v>
      </c>
      <c r="AB226">
        <v>0</v>
      </c>
      <c r="AC226" t="s">
        <v>51</v>
      </c>
      <c r="AD226" t="s">
        <v>52</v>
      </c>
      <c r="AE226" t="s">
        <v>943</v>
      </c>
      <c r="AF226" s="5" t="s">
        <v>53</v>
      </c>
      <c r="AG226" s="2" t="s">
        <v>53</v>
      </c>
      <c r="AH226" t="s">
        <v>53</v>
      </c>
      <c r="AI226">
        <v>0</v>
      </c>
      <c r="AJ226">
        <v>0</v>
      </c>
      <c r="AK226">
        <v>1665</v>
      </c>
      <c r="AL226">
        <v>1665</v>
      </c>
      <c r="AM226">
        <v>0</v>
      </c>
      <c r="AN226">
        <v>0</v>
      </c>
      <c r="AO226">
        <v>64415.960735294117</v>
      </c>
      <c r="AP226" s="38">
        <v>64415.960735294117</v>
      </c>
      <c r="AQ226" s="41">
        <f t="shared" si="6"/>
        <v>2.3354288078630257E-3</v>
      </c>
      <c r="AR226" s="7">
        <f t="shared" si="7"/>
        <v>1</v>
      </c>
      <c r="AS226" s="13">
        <v>42810</v>
      </c>
      <c r="AT226">
        <v>0</v>
      </c>
      <c r="AU226">
        <v>0</v>
      </c>
      <c r="AV226" s="2">
        <v>0</v>
      </c>
      <c r="AW226" s="2">
        <v>0</v>
      </c>
      <c r="AX226" s="2">
        <v>0</v>
      </c>
      <c r="AY226" s="1">
        <v>42799</v>
      </c>
      <c r="AZ226" s="1">
        <v>42804</v>
      </c>
      <c r="BA226" t="s">
        <v>918</v>
      </c>
    </row>
    <row r="227" spans="2:53" ht="32.25" customHeight="1" x14ac:dyDescent="0.25">
      <c r="C227" t="s">
        <v>39</v>
      </c>
      <c r="D227" t="s">
        <v>278</v>
      </c>
      <c r="E227" t="s">
        <v>919</v>
      </c>
      <c r="F227" t="s">
        <v>920</v>
      </c>
      <c r="G227" t="s">
        <v>921</v>
      </c>
      <c r="H227" s="36" t="s">
        <v>950</v>
      </c>
      <c r="I227" s="36" t="s">
        <v>62</v>
      </c>
      <c r="J227" s="36" t="s">
        <v>991</v>
      </c>
      <c r="L227" s="21" t="s">
        <v>987</v>
      </c>
      <c r="Q227" t="s">
        <v>922</v>
      </c>
      <c r="R227" s="1">
        <v>42793</v>
      </c>
      <c r="S227" s="1">
        <v>43100</v>
      </c>
      <c r="T227" t="s">
        <v>45</v>
      </c>
      <c r="U227" t="s">
        <v>86</v>
      </c>
      <c r="V227" t="s">
        <v>129</v>
      </c>
      <c r="W227" t="s">
        <v>130</v>
      </c>
      <c r="X227" t="s">
        <v>49</v>
      </c>
      <c r="Y227">
        <v>1320</v>
      </c>
      <c r="Z227">
        <v>0</v>
      </c>
      <c r="AA227" t="s">
        <v>50</v>
      </c>
      <c r="AB227">
        <v>0</v>
      </c>
      <c r="AC227" t="s">
        <v>51</v>
      </c>
      <c r="AD227" t="s">
        <v>52</v>
      </c>
      <c r="AE227" t="s">
        <v>20</v>
      </c>
      <c r="AF227" s="24" t="s">
        <v>62</v>
      </c>
      <c r="AG227" s="24" t="s">
        <v>62</v>
      </c>
      <c r="AH227" t="s">
        <v>53</v>
      </c>
      <c r="AI227">
        <v>0</v>
      </c>
      <c r="AJ227">
        <v>0</v>
      </c>
      <c r="AK227">
        <v>1320</v>
      </c>
      <c r="AL227">
        <v>1320</v>
      </c>
      <c r="AM227">
        <v>0</v>
      </c>
      <c r="AN227">
        <v>0</v>
      </c>
      <c r="AO227">
        <v>51068.50941176471</v>
      </c>
      <c r="AP227" s="38">
        <v>51068.50941176471</v>
      </c>
      <c r="AQ227" s="41">
        <f t="shared" si="6"/>
        <v>1.8515111269544709E-3</v>
      </c>
      <c r="AR227" s="7">
        <f t="shared" si="7"/>
        <v>1</v>
      </c>
      <c r="AS227" s="1">
        <v>43100</v>
      </c>
      <c r="AT227">
        <v>0</v>
      </c>
      <c r="AU227">
        <v>0</v>
      </c>
      <c r="AV227" s="2">
        <v>0</v>
      </c>
      <c r="AW227" s="2">
        <v>0</v>
      </c>
      <c r="AX227" s="2">
        <v>0</v>
      </c>
      <c r="AY227" s="1">
        <v>42803</v>
      </c>
      <c r="AZ227" s="1">
        <v>42804</v>
      </c>
      <c r="BA227" t="s">
        <v>922</v>
      </c>
    </row>
    <row r="228" spans="2:53" x14ac:dyDescent="0.25">
      <c r="C228" t="s">
        <v>39</v>
      </c>
      <c r="D228" t="s">
        <v>40</v>
      </c>
      <c r="E228" s="2" t="s">
        <v>923</v>
      </c>
      <c r="F228" s="2" t="s">
        <v>924</v>
      </c>
      <c r="G228" t="s">
        <v>925</v>
      </c>
      <c r="H228" s="35" t="s">
        <v>954</v>
      </c>
      <c r="I228" s="35" t="s">
        <v>62</v>
      </c>
      <c r="J228" s="35" t="s">
        <v>991</v>
      </c>
      <c r="K228" s="43">
        <v>0.5</v>
      </c>
      <c r="L228" s="21" t="s">
        <v>968</v>
      </c>
      <c r="Q228" t="s">
        <v>252</v>
      </c>
      <c r="R228" s="1">
        <v>42782</v>
      </c>
      <c r="S228" s="1">
        <v>42937</v>
      </c>
      <c r="T228" s="2" t="s">
        <v>45</v>
      </c>
      <c r="U228" t="s">
        <v>162</v>
      </c>
      <c r="V228" t="s">
        <v>163</v>
      </c>
      <c r="W228" t="s">
        <v>164</v>
      </c>
      <c r="X228" t="s">
        <v>61</v>
      </c>
      <c r="Y228">
        <v>187949242</v>
      </c>
      <c r="Z228">
        <v>0</v>
      </c>
      <c r="AA228" t="s">
        <v>50</v>
      </c>
      <c r="AB228">
        <v>0</v>
      </c>
      <c r="AC228" t="s">
        <v>51</v>
      </c>
      <c r="AD228" t="s">
        <v>52</v>
      </c>
      <c r="AE228" t="s">
        <v>943</v>
      </c>
      <c r="AF228" s="5" t="s">
        <v>62</v>
      </c>
      <c r="AG228" s="2" t="s">
        <v>62</v>
      </c>
      <c r="AH228" t="s">
        <v>53</v>
      </c>
      <c r="AI228">
        <v>0</v>
      </c>
      <c r="AJ228">
        <v>0</v>
      </c>
      <c r="AK228">
        <v>187949242</v>
      </c>
      <c r="AL228">
        <v>187949242</v>
      </c>
      <c r="AM228">
        <v>0</v>
      </c>
      <c r="AN228">
        <v>0</v>
      </c>
      <c r="AO228">
        <v>276395.94411764707</v>
      </c>
      <c r="AP228" s="38">
        <v>276395.94411764707</v>
      </c>
      <c r="AQ228" s="45">
        <f t="shared" si="6"/>
        <v>1.0020855746007289E-2</v>
      </c>
      <c r="AR228" s="7">
        <f t="shared" si="7"/>
        <v>1</v>
      </c>
      <c r="AS228" s="1">
        <v>42937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/>
      <c r="AZ228" s="1">
        <v>42804</v>
      </c>
      <c r="BA228" t="s">
        <v>252</v>
      </c>
    </row>
    <row r="229" spans="2:53" x14ac:dyDescent="0.25">
      <c r="C229" t="s">
        <v>55</v>
      </c>
      <c r="D229" t="s">
        <v>40</v>
      </c>
      <c r="E229" t="s">
        <v>926</v>
      </c>
      <c r="F229" t="s">
        <v>927</v>
      </c>
      <c r="G229" t="s">
        <v>657</v>
      </c>
      <c r="H229" s="36" t="s">
        <v>950</v>
      </c>
      <c r="I229" s="36" t="s">
        <v>950</v>
      </c>
      <c r="J229" s="36" t="s">
        <v>991</v>
      </c>
      <c r="K229" s="43">
        <v>0.35416666666666669</v>
      </c>
      <c r="L229" s="21" t="s">
        <v>982</v>
      </c>
      <c r="Q229" t="s">
        <v>658</v>
      </c>
      <c r="R229" s="1">
        <v>43011</v>
      </c>
      <c r="S229" s="1">
        <v>42978</v>
      </c>
      <c r="T229" t="s">
        <v>45</v>
      </c>
      <c r="U229" t="s">
        <v>162</v>
      </c>
      <c r="V229" t="s">
        <v>210</v>
      </c>
      <c r="W229" t="s">
        <v>211</v>
      </c>
      <c r="X229" t="s">
        <v>61</v>
      </c>
      <c r="Y229">
        <v>195967891</v>
      </c>
      <c r="Z229">
        <v>0</v>
      </c>
      <c r="AA229" t="s">
        <v>50</v>
      </c>
      <c r="AB229">
        <v>0</v>
      </c>
      <c r="AC229" t="s">
        <v>51</v>
      </c>
      <c r="AD229" t="s">
        <v>52</v>
      </c>
      <c r="AE229" t="s">
        <v>20</v>
      </c>
      <c r="AF229" t="s">
        <v>62</v>
      </c>
      <c r="AG229" s="24" t="s">
        <v>62</v>
      </c>
      <c r="AH229" t="s">
        <v>53</v>
      </c>
      <c r="AI229">
        <v>0</v>
      </c>
      <c r="AJ229">
        <v>0</v>
      </c>
      <c r="AK229">
        <v>195967891</v>
      </c>
      <c r="AL229">
        <v>195967891</v>
      </c>
      <c r="AM229">
        <v>0</v>
      </c>
      <c r="AN229">
        <v>0</v>
      </c>
      <c r="AO229">
        <v>288188.07500000001</v>
      </c>
      <c r="AP229" s="38">
        <v>288188.07500000001</v>
      </c>
      <c r="AQ229" s="45">
        <f t="shared" si="6"/>
        <v>1.0448384604606599E-2</v>
      </c>
      <c r="AR229" s="7">
        <f t="shared" si="7"/>
        <v>1</v>
      </c>
      <c r="AS229" s="1">
        <v>42978</v>
      </c>
      <c r="AT229">
        <v>0</v>
      </c>
      <c r="AU229">
        <v>0</v>
      </c>
      <c r="AV229" s="2">
        <v>0</v>
      </c>
      <c r="AW229" s="2">
        <v>0</v>
      </c>
      <c r="AX229" s="2">
        <v>0</v>
      </c>
      <c r="AY229" s="2"/>
      <c r="AZ229" s="1">
        <v>42801</v>
      </c>
      <c r="BA229" t="s">
        <v>658</v>
      </c>
    </row>
    <row r="230" spans="2:53" x14ac:dyDescent="0.25">
      <c r="C230" t="s">
        <v>55</v>
      </c>
      <c r="D230" t="s">
        <v>40</v>
      </c>
      <c r="E230" t="s">
        <v>928</v>
      </c>
      <c r="F230" s="2" t="s">
        <v>929</v>
      </c>
      <c r="G230" t="s">
        <v>525</v>
      </c>
      <c r="H230" s="35" t="s">
        <v>952</v>
      </c>
      <c r="I230" s="35" t="s">
        <v>118</v>
      </c>
      <c r="J230" s="35" t="s">
        <v>990</v>
      </c>
      <c r="K230" s="43">
        <v>0.35416666666666669</v>
      </c>
      <c r="L230" s="21" t="s">
        <v>981</v>
      </c>
      <c r="Q230" t="s">
        <v>526</v>
      </c>
      <c r="R230" s="1">
        <v>43073</v>
      </c>
      <c r="S230" s="1">
        <v>43048</v>
      </c>
      <c r="T230" s="2" t="s">
        <v>45</v>
      </c>
      <c r="U230" t="s">
        <v>162</v>
      </c>
      <c r="V230" t="s">
        <v>210</v>
      </c>
      <c r="W230" t="s">
        <v>211</v>
      </c>
      <c r="X230" t="s">
        <v>49</v>
      </c>
      <c r="Y230">
        <v>7564</v>
      </c>
      <c r="Z230">
        <v>0</v>
      </c>
      <c r="AA230" t="s">
        <v>50</v>
      </c>
      <c r="AB230">
        <v>0</v>
      </c>
      <c r="AC230" t="s">
        <v>51</v>
      </c>
      <c r="AD230" t="s">
        <v>52</v>
      </c>
      <c r="AE230" t="s">
        <v>20</v>
      </c>
      <c r="AF230" t="s">
        <v>62</v>
      </c>
      <c r="AG230" s="24" t="s">
        <v>62</v>
      </c>
      <c r="AH230" t="s">
        <v>62</v>
      </c>
      <c r="AI230">
        <v>0</v>
      </c>
      <c r="AJ230">
        <v>0</v>
      </c>
      <c r="AK230">
        <v>7564</v>
      </c>
      <c r="AL230">
        <v>7564</v>
      </c>
      <c r="AM230">
        <v>0</v>
      </c>
      <c r="AN230">
        <v>0</v>
      </c>
      <c r="AO230" s="2">
        <v>292638.03423529409</v>
      </c>
      <c r="AP230" s="38">
        <v>292638.03423529409</v>
      </c>
      <c r="AQ230" s="45">
        <f t="shared" si="6"/>
        <v>1.0609719821426982E-2</v>
      </c>
      <c r="AR230" s="7">
        <f t="shared" si="7"/>
        <v>1</v>
      </c>
      <c r="AS230" s="1">
        <v>43048</v>
      </c>
      <c r="AT230">
        <v>0</v>
      </c>
      <c r="AU230">
        <v>0</v>
      </c>
      <c r="AV230">
        <v>0</v>
      </c>
      <c r="AW230">
        <v>0</v>
      </c>
      <c r="AX230">
        <v>0</v>
      </c>
      <c r="AZ230" s="1">
        <v>42819</v>
      </c>
      <c r="BA230" t="s">
        <v>526</v>
      </c>
    </row>
    <row r="231" spans="2:53" x14ac:dyDescent="0.25">
      <c r="C231" t="s">
        <v>39</v>
      </c>
      <c r="D231" t="s">
        <v>278</v>
      </c>
      <c r="E231" t="s">
        <v>930</v>
      </c>
      <c r="F231" t="s">
        <v>931</v>
      </c>
      <c r="G231" t="s">
        <v>932</v>
      </c>
      <c r="H231" s="36" t="s">
        <v>950</v>
      </c>
      <c r="I231" s="36" t="s">
        <v>118</v>
      </c>
      <c r="J231" s="36" t="s">
        <v>990</v>
      </c>
      <c r="L231" s="21" t="s">
        <v>964</v>
      </c>
      <c r="Q231" t="s">
        <v>933</v>
      </c>
      <c r="R231" s="1">
        <v>42793</v>
      </c>
      <c r="S231" s="1">
        <v>43100</v>
      </c>
      <c r="T231" t="s">
        <v>45</v>
      </c>
      <c r="U231" t="s">
        <v>86</v>
      </c>
      <c r="V231" t="s">
        <v>103</v>
      </c>
      <c r="W231" t="s">
        <v>104</v>
      </c>
      <c r="X231" t="s">
        <v>49</v>
      </c>
      <c r="Y231">
        <v>280</v>
      </c>
      <c r="Z231">
        <v>0</v>
      </c>
      <c r="AA231" t="s">
        <v>50</v>
      </c>
      <c r="AB231">
        <v>0</v>
      </c>
      <c r="AC231" t="s">
        <v>51</v>
      </c>
      <c r="AD231" t="s">
        <v>52</v>
      </c>
      <c r="AE231" t="s">
        <v>943</v>
      </c>
      <c r="AF231" s="5" t="s">
        <v>62</v>
      </c>
      <c r="AG231" s="2" t="s">
        <v>53</v>
      </c>
      <c r="AH231" t="s">
        <v>53</v>
      </c>
      <c r="AI231">
        <v>0</v>
      </c>
      <c r="AJ231">
        <v>0</v>
      </c>
      <c r="AK231">
        <v>280</v>
      </c>
      <c r="AL231">
        <v>280</v>
      </c>
      <c r="AM231">
        <v>0</v>
      </c>
      <c r="AN231">
        <v>0</v>
      </c>
      <c r="AO231">
        <v>10832.71411764706</v>
      </c>
      <c r="AP231" s="38">
        <v>10832.71411764706</v>
      </c>
      <c r="AQ231" s="41">
        <f t="shared" si="6"/>
        <v>3.9274478450549387E-4</v>
      </c>
      <c r="AR231" s="7">
        <f t="shared" si="7"/>
        <v>1</v>
      </c>
      <c r="AS231" s="1">
        <v>43100</v>
      </c>
      <c r="AT231">
        <v>0</v>
      </c>
      <c r="AU231">
        <v>0</v>
      </c>
      <c r="AV231">
        <v>0</v>
      </c>
      <c r="AW231">
        <v>0</v>
      </c>
      <c r="AX231">
        <v>0</v>
      </c>
      <c r="AY231" s="1">
        <v>42817</v>
      </c>
      <c r="AZ231" s="1">
        <v>42825</v>
      </c>
      <c r="BA231" t="s">
        <v>933</v>
      </c>
    </row>
    <row r="232" spans="2:53" x14ac:dyDescent="0.25">
      <c r="C232" t="s">
        <v>39</v>
      </c>
      <c r="D232" t="s">
        <v>278</v>
      </c>
      <c r="E232" t="s">
        <v>936</v>
      </c>
      <c r="F232" t="s">
        <v>937</v>
      </c>
      <c r="G232" t="s">
        <v>678</v>
      </c>
      <c r="H232" s="35" t="s">
        <v>955</v>
      </c>
      <c r="I232" s="35" t="s">
        <v>62</v>
      </c>
      <c r="J232" s="35" t="s">
        <v>990</v>
      </c>
      <c r="L232" s="21" t="s">
        <v>971</v>
      </c>
      <c r="Q232" t="s">
        <v>679</v>
      </c>
      <c r="R232" s="1">
        <v>42843</v>
      </c>
      <c r="S232" s="1">
        <v>43026</v>
      </c>
      <c r="T232" t="s">
        <v>45</v>
      </c>
      <c r="U232" t="s">
        <v>680</v>
      </c>
      <c r="V232" t="s">
        <v>681</v>
      </c>
      <c r="W232" t="s">
        <v>682</v>
      </c>
      <c r="X232" t="s">
        <v>169</v>
      </c>
      <c r="Y232">
        <v>115636</v>
      </c>
      <c r="Z232">
        <v>0</v>
      </c>
      <c r="AA232" t="s">
        <v>50</v>
      </c>
      <c r="AB232">
        <v>0</v>
      </c>
      <c r="AC232" t="s">
        <v>51</v>
      </c>
      <c r="AD232" t="s">
        <v>52</v>
      </c>
      <c r="AE232" t="s">
        <v>943</v>
      </c>
      <c r="AF232" s="5" t="s">
        <v>62</v>
      </c>
      <c r="AG232" s="2" t="s">
        <v>62</v>
      </c>
      <c r="AH232" t="s">
        <v>53</v>
      </c>
      <c r="AI232">
        <v>0</v>
      </c>
      <c r="AJ232">
        <v>0</v>
      </c>
      <c r="AK232">
        <v>115636</v>
      </c>
      <c r="AL232">
        <v>115636</v>
      </c>
      <c r="AM232">
        <v>0</v>
      </c>
      <c r="AN232">
        <v>0</v>
      </c>
      <c r="AO232">
        <v>115636</v>
      </c>
      <c r="AP232" s="38">
        <v>115636</v>
      </c>
      <c r="AQ232" s="41">
        <f t="shared" si="6"/>
        <v>4.1924337158582596E-3</v>
      </c>
      <c r="AR232" s="7">
        <f t="shared" si="7"/>
        <v>1</v>
      </c>
      <c r="AS232" s="1">
        <v>43026</v>
      </c>
      <c r="AT232">
        <v>0</v>
      </c>
      <c r="AU232">
        <v>0</v>
      </c>
      <c r="AV232">
        <v>0</v>
      </c>
      <c r="AW232">
        <v>0</v>
      </c>
      <c r="AX232">
        <v>0</v>
      </c>
      <c r="AY232" s="1">
        <v>42831</v>
      </c>
      <c r="AZ232" s="1">
        <v>42838</v>
      </c>
      <c r="BA232" t="s">
        <v>679</v>
      </c>
    </row>
    <row r="233" spans="2:53" x14ac:dyDescent="0.25">
      <c r="C233" t="s">
        <v>39</v>
      </c>
      <c r="D233" t="s">
        <v>40</v>
      </c>
      <c r="E233" t="s">
        <v>938</v>
      </c>
      <c r="F233" t="s">
        <v>939</v>
      </c>
      <c r="G233" t="s">
        <v>934</v>
      </c>
      <c r="H233" s="35" t="s">
        <v>952</v>
      </c>
      <c r="I233" s="35" t="s">
        <v>118</v>
      </c>
      <c r="J233" s="35" t="s">
        <v>990</v>
      </c>
      <c r="L233" s="21" t="s">
        <v>972</v>
      </c>
      <c r="Q233" t="s">
        <v>935</v>
      </c>
      <c r="R233" s="1">
        <v>42843</v>
      </c>
      <c r="S233" s="1">
        <v>42934</v>
      </c>
      <c r="T233" t="s">
        <v>45</v>
      </c>
      <c r="U233" t="s">
        <v>680</v>
      </c>
      <c r="V233" t="s">
        <v>681</v>
      </c>
      <c r="W233" t="s">
        <v>682</v>
      </c>
      <c r="X233" t="s">
        <v>49</v>
      </c>
      <c r="Y233">
        <v>618</v>
      </c>
      <c r="Z233">
        <v>0</v>
      </c>
      <c r="AA233" t="s">
        <v>50</v>
      </c>
      <c r="AB233">
        <v>0</v>
      </c>
      <c r="AC233" t="s">
        <v>51</v>
      </c>
      <c r="AD233" t="s">
        <v>52</v>
      </c>
      <c r="AE233" t="s">
        <v>943</v>
      </c>
      <c r="AF233" s="5" t="s">
        <v>53</v>
      </c>
      <c r="AG233" s="2" t="s">
        <v>53</v>
      </c>
      <c r="AH233" t="s">
        <v>53</v>
      </c>
      <c r="AI233">
        <v>0</v>
      </c>
      <c r="AJ233">
        <v>0</v>
      </c>
      <c r="AK233">
        <v>618</v>
      </c>
      <c r="AL233">
        <v>618</v>
      </c>
      <c r="AM233">
        <v>0</v>
      </c>
      <c r="AN233">
        <v>0</v>
      </c>
      <c r="AO233">
        <v>23909.34758823529</v>
      </c>
      <c r="AP233" s="38">
        <v>23909.34758823529</v>
      </c>
      <c r="AQ233" s="41">
        <f t="shared" si="6"/>
        <v>8.6684384580141128E-4</v>
      </c>
      <c r="AR233" s="7">
        <f t="shared" si="7"/>
        <v>1</v>
      </c>
      <c r="AS233" s="1">
        <v>42934</v>
      </c>
      <c r="AT233">
        <v>0</v>
      </c>
      <c r="AU233">
        <v>0</v>
      </c>
      <c r="AV233">
        <v>0</v>
      </c>
      <c r="AW233">
        <v>0</v>
      </c>
      <c r="AX233">
        <v>0</v>
      </c>
      <c r="AY233" s="1">
        <v>42838</v>
      </c>
      <c r="AZ233" s="1">
        <v>42842</v>
      </c>
      <c r="BA233" t="s">
        <v>935</v>
      </c>
    </row>
    <row r="238" spans="2:53" x14ac:dyDescent="0.25">
      <c r="F238" t="s">
        <v>949</v>
      </c>
    </row>
    <row r="239" spans="2:53" x14ac:dyDescent="0.25">
      <c r="F239" t="s">
        <v>994</v>
      </c>
    </row>
    <row r="240" spans="2:53" x14ac:dyDescent="0.25">
      <c r="F240" t="s">
        <v>995</v>
      </c>
    </row>
    <row r="241" spans="6:6" x14ac:dyDescent="0.25">
      <c r="F241" t="s">
        <v>996</v>
      </c>
    </row>
    <row r="242" spans="6:6" x14ac:dyDescent="0.25">
      <c r="F242" t="s">
        <v>997</v>
      </c>
    </row>
    <row r="243" spans="6:6" x14ac:dyDescent="0.25">
      <c r="F243" t="s">
        <v>998</v>
      </c>
    </row>
  </sheetData>
  <autoFilter ref="C3:BB233"/>
  <mergeCells count="1">
    <mergeCell ref="B1:E1"/>
  </mergeCells>
  <hyperlinks>
    <hyperlink ref="N29" r:id="rId1"/>
  </hyperlinks>
  <pageMargins left="0.75" right="0.75" top="1" bottom="1" header="0.5" footer="0.5"/>
  <pageSetup paperSize="17" scale="17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Michael Leyton</cp:lastModifiedBy>
  <cp:revision/>
  <cp:lastPrinted>2017-05-09T10:53:37Z</cp:lastPrinted>
  <dcterms:created xsi:type="dcterms:W3CDTF">2017-04-25T06:49:21Z</dcterms:created>
  <dcterms:modified xsi:type="dcterms:W3CDTF">2017-05-09T11:39:47Z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f1720b93-8e5d-4b94-812a-c32f1178ff36</vt:lpwstr>
  </property>
</Properties>
</file>