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oecd.org/eshare/els/pc/Deliverables/Family/5_Family_Database/1_SF/1_sources_raw-data_working-files/SF1.4/2024/"/>
    </mc:Choice>
  </mc:AlternateContent>
  <xr:revisionPtr revIDLastSave="0" documentId="13_ncr:1_{7140A9B5-133F-4090-A3E8-D4212DD0BC52}" xr6:coauthVersionLast="47" xr6:coauthVersionMax="47" xr10:uidLastSave="{00000000-0000-0000-0000-000000000000}"/>
  <bookViews>
    <workbookView xWindow="-120" yWindow="-120" windowWidth="25440" windowHeight="15270" tabRatio="830" activeTab="7" xr2:uid="{00000000-000D-0000-FFFF-FFFF00000000}"/>
  </bookViews>
  <sheets>
    <sheet name="Chart SF1.4.A" sheetId="43" r:id="rId1"/>
    <sheet name="Chart SF1.4.B" sheetId="39" r:id="rId2"/>
    <sheet name="Chart SF1.4.C" sheetId="40" r:id="rId3"/>
    <sheet name="Chart SF1.4.D" sheetId="41" r:id="rId4"/>
    <sheet name="Chart SF1.4.E" sheetId="42" r:id="rId5"/>
    <sheet name="ChildPopulation" sheetId="9" r:id="rId6"/>
    <sheet name="AgeDistributionChildren" sheetId="8" r:id="rId7"/>
    <sheet name="YouthDependencyRatio" sheetId="3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 localSheetId="0">'[1]Time series'!#REF!</definedName>
    <definedName name="\a" localSheetId="1">'[1]Time series'!#REF!</definedName>
    <definedName name="\a" localSheetId="2">'[1]Time series'!#REF!</definedName>
    <definedName name="\a" localSheetId="3">'[1]Time series'!#REF!</definedName>
    <definedName name="\a" localSheetId="4">'[1]Time series'!#REF!</definedName>
    <definedName name="\a" localSheetId="7">'[1]Time series'!#REF!</definedName>
    <definedName name="\a">'[1]Time series'!#REF!</definedName>
    <definedName name="\b" localSheetId="0">'[1]Time series'!#REF!</definedName>
    <definedName name="\b" localSheetId="1">'[1]Time series'!#REF!</definedName>
    <definedName name="\b" localSheetId="2">'[1]Time series'!#REF!</definedName>
    <definedName name="\b" localSheetId="3">'[1]Time series'!#REF!</definedName>
    <definedName name="\b" localSheetId="4">'[1]Time series'!#REF!</definedName>
    <definedName name="\b" localSheetId="7">'[1]Time series'!#REF!</definedName>
    <definedName name="\b">'[1]Time series'!#REF!</definedName>
    <definedName name="__" localSheetId="0">[2]EAT12_1!#REF!,[2]EAT12_1!#REF!,[2]EAT12_1!#REF!,[2]EAT12_1!#REF!,[2]EAT12_1!#REF!,[2]EAT12_1!#REF!,[2]EAT12_1!#REF!,[2]EAT12_1!#REF!,[2]EAT12_1!#REF!,[2]EAT12_1!#REF!</definedName>
    <definedName name="__" localSheetId="1">[2]EAT12_1!#REF!,[2]EAT12_1!#REF!,[2]EAT12_1!#REF!,[2]EAT12_1!#REF!,[2]EAT12_1!#REF!,[2]EAT12_1!#REF!,[2]EAT12_1!#REF!,[2]EAT12_1!#REF!,[2]EAT12_1!#REF!,[2]EAT12_1!#REF!</definedName>
    <definedName name="__" localSheetId="2">[2]EAT12_1!#REF!,[2]EAT12_1!#REF!,[2]EAT12_1!#REF!,[2]EAT12_1!#REF!,[2]EAT12_1!#REF!,[2]EAT12_1!#REF!,[2]EAT12_1!#REF!,[2]EAT12_1!#REF!,[2]EAT12_1!#REF!,[2]EAT12_1!#REF!</definedName>
    <definedName name="__" localSheetId="3">[2]EAT12_1!#REF!,[2]EAT12_1!#REF!,[2]EAT12_1!#REF!,[2]EAT12_1!#REF!,[2]EAT12_1!#REF!,[2]EAT12_1!#REF!,[2]EAT12_1!#REF!,[2]EAT12_1!#REF!,[2]EAT12_1!#REF!,[2]EAT12_1!#REF!</definedName>
    <definedName name="__" localSheetId="4">[2]EAT12_1!#REF!,[2]EAT12_1!#REF!,[2]EAT12_1!#REF!,[2]EAT12_1!#REF!,[2]EAT12_1!#REF!,[2]EAT12_1!#REF!,[2]EAT12_1!#REF!,[2]EAT12_1!#REF!,[2]EAT12_1!#REF!,[2]EAT12_1!#REF!</definedName>
    <definedName name="__" localSheetId="7">[2]EAT12_1!#REF!,[2]EAT12_1!#REF!,[2]EAT12_1!#REF!,[2]EAT12_1!#REF!,[2]EAT12_1!#REF!,[2]EAT12_1!#REF!,[2]EAT12_1!#REF!,[2]EAT12_1!#REF!,[2]EAT12_1!#REF!,[2]EAT12_1!#REF!</definedName>
    <definedName name="__">[2]EAT12_1!#REF!,[2]EAT12_1!#REF!,[2]EAT12_1!#REF!,[2]EAT12_1!#REF!,[2]EAT12_1!#REF!,[2]EAT12_1!#REF!,[2]EAT12_1!#REF!,[2]EAT12_1!#REF!,[2]EAT12_1!#REF!,[2]EAT12_1!#REF!</definedName>
    <definedName name="__123Graph_A" localSheetId="0" hidden="1">#REF!</definedName>
    <definedName name="__123Graph_A" localSheetId="1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7" hidden="1">#REF!</definedName>
    <definedName name="__123Graph_A" hidden="1">#REF!</definedName>
    <definedName name="__123Graph_ABERLGRAP" localSheetId="0" hidden="1">'[1]Time series'!#REF!</definedName>
    <definedName name="__123Graph_ABERLGRAP" localSheetId="1" hidden="1">'[1]Time series'!#REF!</definedName>
    <definedName name="__123Graph_ABERLGRAP" localSheetId="2" hidden="1">'[1]Time series'!#REF!</definedName>
    <definedName name="__123Graph_ABERLGRAP" localSheetId="3" hidden="1">'[1]Time series'!#REF!</definedName>
    <definedName name="__123Graph_ABERLGRAP" localSheetId="4" hidden="1">'[1]Time series'!#REF!</definedName>
    <definedName name="__123Graph_ABERLGRAP" localSheetId="7" hidden="1">'[1]Time series'!#REF!</definedName>
    <definedName name="__123Graph_ABERLGRAP" hidden="1">'[1]Time series'!#REF!</definedName>
    <definedName name="__123Graph_ACATCH1" localSheetId="0" hidden="1">'[1]Time series'!#REF!</definedName>
    <definedName name="__123Graph_ACATCH1" localSheetId="1" hidden="1">'[1]Time series'!#REF!</definedName>
    <definedName name="__123Graph_ACATCH1" localSheetId="2" hidden="1">'[1]Time series'!#REF!</definedName>
    <definedName name="__123Graph_ACATCH1" localSheetId="3" hidden="1">'[1]Time series'!#REF!</definedName>
    <definedName name="__123Graph_ACATCH1" localSheetId="4" hidden="1">'[1]Time series'!#REF!</definedName>
    <definedName name="__123Graph_ACATCH1" localSheetId="7" hidden="1">'[1]Time series'!#REF!</definedName>
    <definedName name="__123Graph_ACATCH1" hidden="1">'[1]Time series'!#REF!</definedName>
    <definedName name="__123Graph_ACONVERG1" localSheetId="0" hidden="1">'[1]Time series'!#REF!</definedName>
    <definedName name="__123Graph_ACONVERG1" localSheetId="1" hidden="1">'[1]Time series'!#REF!</definedName>
    <definedName name="__123Graph_ACONVERG1" localSheetId="2" hidden="1">'[1]Time series'!#REF!</definedName>
    <definedName name="__123Graph_ACONVERG1" localSheetId="3" hidden="1">'[1]Time series'!#REF!</definedName>
    <definedName name="__123Graph_ACONVERG1" localSheetId="4" hidden="1">'[1]Time series'!#REF!</definedName>
    <definedName name="__123Graph_ACONVERG1" localSheetId="7" hidden="1">'[1]Time series'!#REF!</definedName>
    <definedName name="__123Graph_ACONVERG1" hidden="1">'[1]Time series'!#REF!</definedName>
    <definedName name="__123Graph_AECTOT" localSheetId="0" hidden="1">#REF!</definedName>
    <definedName name="__123Graph_AECTOT" localSheetId="1" hidden="1">#REF!</definedName>
    <definedName name="__123Graph_AECTOT" localSheetId="2" hidden="1">#REF!</definedName>
    <definedName name="__123Graph_AECTOT" localSheetId="3" hidden="1">#REF!</definedName>
    <definedName name="__123Graph_AECTOT" localSheetId="4" hidden="1">#REF!</definedName>
    <definedName name="__123Graph_AECTOT" localSheetId="7" hidden="1">#REF!</definedName>
    <definedName name="__123Graph_AECTOT" hidden="1">#REF!</definedName>
    <definedName name="__123Graph_AGRAPH2" localSheetId="0" hidden="1">'[1]Time series'!#REF!</definedName>
    <definedName name="__123Graph_AGRAPH2" localSheetId="1" hidden="1">'[1]Time series'!#REF!</definedName>
    <definedName name="__123Graph_AGRAPH2" localSheetId="2" hidden="1">'[1]Time series'!#REF!</definedName>
    <definedName name="__123Graph_AGRAPH2" localSheetId="3" hidden="1">'[1]Time series'!#REF!</definedName>
    <definedName name="__123Graph_AGRAPH2" localSheetId="4" hidden="1">'[1]Time series'!#REF!</definedName>
    <definedName name="__123Graph_AGRAPH2" localSheetId="7" hidden="1">'[1]Time series'!#REF!</definedName>
    <definedName name="__123Graph_AGRAPH2" hidden="1">'[1]Time series'!#REF!</definedName>
    <definedName name="__123Graph_AGRAPH41" localSheetId="0" hidden="1">'[1]Time series'!#REF!</definedName>
    <definedName name="__123Graph_AGRAPH41" localSheetId="1" hidden="1">'[1]Time series'!#REF!</definedName>
    <definedName name="__123Graph_AGRAPH41" localSheetId="2" hidden="1">'[1]Time series'!#REF!</definedName>
    <definedName name="__123Graph_AGRAPH41" localSheetId="3" hidden="1">'[1]Time series'!#REF!</definedName>
    <definedName name="__123Graph_AGRAPH41" localSheetId="4" hidden="1">'[1]Time series'!#REF!</definedName>
    <definedName name="__123Graph_AGRAPH41" localSheetId="7" hidden="1">'[1]Time series'!#REF!</definedName>
    <definedName name="__123Graph_AGRAPH41" hidden="1">'[1]Time series'!#REF!</definedName>
    <definedName name="__123Graph_AGRAPH42" localSheetId="0" hidden="1">'[1]Time series'!#REF!</definedName>
    <definedName name="__123Graph_AGRAPH42" localSheetId="1" hidden="1">'[1]Time series'!#REF!</definedName>
    <definedName name="__123Graph_AGRAPH42" localSheetId="2" hidden="1">'[1]Time series'!#REF!</definedName>
    <definedName name="__123Graph_AGRAPH42" localSheetId="3" hidden="1">'[1]Time series'!#REF!</definedName>
    <definedName name="__123Graph_AGRAPH42" localSheetId="4" hidden="1">'[1]Time series'!#REF!</definedName>
    <definedName name="__123Graph_AGRAPH42" localSheetId="7" hidden="1">'[1]Time series'!#REF!</definedName>
    <definedName name="__123Graph_AGRAPH42" hidden="1">'[1]Time series'!#REF!</definedName>
    <definedName name="__123Graph_AGRAPH44" localSheetId="0" hidden="1">'[1]Time series'!#REF!</definedName>
    <definedName name="__123Graph_AGRAPH44" localSheetId="1" hidden="1">'[1]Time series'!#REF!</definedName>
    <definedName name="__123Graph_AGRAPH44" localSheetId="2" hidden="1">'[1]Time series'!#REF!</definedName>
    <definedName name="__123Graph_AGRAPH44" localSheetId="3" hidden="1">'[1]Time series'!#REF!</definedName>
    <definedName name="__123Graph_AGRAPH44" localSheetId="4" hidden="1">'[1]Time series'!#REF!</definedName>
    <definedName name="__123Graph_AGRAPH44" localSheetId="7" hidden="1">'[1]Time series'!#REF!</definedName>
    <definedName name="__123Graph_AGRAPH44" hidden="1">'[1]Time series'!#REF!</definedName>
    <definedName name="__123Graph_APERIB" localSheetId="0" hidden="1">'[1]Time series'!#REF!</definedName>
    <definedName name="__123Graph_APERIB" localSheetId="1" hidden="1">'[1]Time series'!#REF!</definedName>
    <definedName name="__123Graph_APERIB" localSheetId="2" hidden="1">'[1]Time series'!#REF!</definedName>
    <definedName name="__123Graph_APERIB" localSheetId="3" hidden="1">'[1]Time series'!#REF!</definedName>
    <definedName name="__123Graph_APERIB" localSheetId="4" hidden="1">'[1]Time series'!#REF!</definedName>
    <definedName name="__123Graph_APERIB" localSheetId="7" hidden="1">'[1]Time series'!#REF!</definedName>
    <definedName name="__123Graph_APERIB" hidden="1">'[1]Time series'!#REF!</definedName>
    <definedName name="__123Graph_APRODABSC" localSheetId="0" hidden="1">'[1]Time series'!#REF!</definedName>
    <definedName name="__123Graph_APRODABSC" localSheetId="1" hidden="1">'[1]Time series'!#REF!</definedName>
    <definedName name="__123Graph_APRODABSC" localSheetId="2" hidden="1">'[1]Time series'!#REF!</definedName>
    <definedName name="__123Graph_APRODABSC" localSheetId="3" hidden="1">'[1]Time series'!#REF!</definedName>
    <definedName name="__123Graph_APRODABSC" localSheetId="4" hidden="1">'[1]Time series'!#REF!</definedName>
    <definedName name="__123Graph_APRODABSC" localSheetId="7" hidden="1">'[1]Time series'!#REF!</definedName>
    <definedName name="__123Graph_APRODABSC" hidden="1">'[1]Time series'!#REF!</definedName>
    <definedName name="__123Graph_APRODABSD" localSheetId="0" hidden="1">'[1]Time series'!#REF!</definedName>
    <definedName name="__123Graph_APRODABSD" localSheetId="1" hidden="1">'[1]Time series'!#REF!</definedName>
    <definedName name="__123Graph_APRODABSD" localSheetId="2" hidden="1">'[1]Time series'!#REF!</definedName>
    <definedName name="__123Graph_APRODABSD" localSheetId="3" hidden="1">'[1]Time series'!#REF!</definedName>
    <definedName name="__123Graph_APRODABSD" localSheetId="4" hidden="1">'[1]Time series'!#REF!</definedName>
    <definedName name="__123Graph_APRODABSD" localSheetId="7" hidden="1">'[1]Time series'!#REF!</definedName>
    <definedName name="__123Graph_APRODABSD" hidden="1">'[1]Time series'!#REF!</definedName>
    <definedName name="__123Graph_APRODTRE2" localSheetId="0" hidden="1">'[1]Time series'!#REF!</definedName>
    <definedName name="__123Graph_APRODTRE2" localSheetId="1" hidden="1">'[1]Time series'!#REF!</definedName>
    <definedName name="__123Graph_APRODTRE2" localSheetId="2" hidden="1">'[1]Time series'!#REF!</definedName>
    <definedName name="__123Graph_APRODTRE2" localSheetId="3" hidden="1">'[1]Time series'!#REF!</definedName>
    <definedName name="__123Graph_APRODTRE2" localSheetId="4" hidden="1">'[1]Time series'!#REF!</definedName>
    <definedName name="__123Graph_APRODTRE2" localSheetId="7" hidden="1">'[1]Time series'!#REF!</definedName>
    <definedName name="__123Graph_APRODTRE2" hidden="1">'[1]Time series'!#REF!</definedName>
    <definedName name="__123Graph_APRODTRE3" localSheetId="0" hidden="1">'[1]Time series'!#REF!</definedName>
    <definedName name="__123Graph_APRODTRE3" localSheetId="1" hidden="1">'[1]Time series'!#REF!</definedName>
    <definedName name="__123Graph_APRODTRE3" localSheetId="2" hidden="1">'[1]Time series'!#REF!</definedName>
    <definedName name="__123Graph_APRODTRE3" localSheetId="3" hidden="1">'[1]Time series'!#REF!</definedName>
    <definedName name="__123Graph_APRODTRE3" localSheetId="4" hidden="1">'[1]Time series'!#REF!</definedName>
    <definedName name="__123Graph_APRODTRE3" localSheetId="7" hidden="1">'[1]Time series'!#REF!</definedName>
    <definedName name="__123Graph_APRODTRE3" hidden="1">'[1]Time series'!#REF!</definedName>
    <definedName name="__123Graph_APRODTRE4" localSheetId="0" hidden="1">'[1]Time series'!#REF!</definedName>
    <definedName name="__123Graph_APRODTRE4" localSheetId="1" hidden="1">'[1]Time series'!#REF!</definedName>
    <definedName name="__123Graph_APRODTRE4" localSheetId="2" hidden="1">'[1]Time series'!#REF!</definedName>
    <definedName name="__123Graph_APRODTRE4" localSheetId="3" hidden="1">'[1]Time series'!#REF!</definedName>
    <definedName name="__123Graph_APRODTRE4" localSheetId="4" hidden="1">'[1]Time series'!#REF!</definedName>
    <definedName name="__123Graph_APRODTRE4" localSheetId="7" hidden="1">'[1]Time series'!#REF!</definedName>
    <definedName name="__123Graph_APRODTRE4" hidden="1">'[1]Time series'!#REF!</definedName>
    <definedName name="__123Graph_APRODTREND" localSheetId="0" hidden="1">'[1]Time series'!#REF!</definedName>
    <definedName name="__123Graph_APRODTREND" localSheetId="1" hidden="1">'[1]Time series'!#REF!</definedName>
    <definedName name="__123Graph_APRODTREND" localSheetId="2" hidden="1">'[1]Time series'!#REF!</definedName>
    <definedName name="__123Graph_APRODTREND" localSheetId="3" hidden="1">'[1]Time series'!#REF!</definedName>
    <definedName name="__123Graph_APRODTREND" localSheetId="4" hidden="1">'[1]Time series'!#REF!</definedName>
    <definedName name="__123Graph_APRODTREND" localSheetId="7" hidden="1">'[1]Time series'!#REF!</definedName>
    <definedName name="__123Graph_APRODTREND" hidden="1">'[1]Time series'!#REF!</definedName>
    <definedName name="__123Graph_AUTRECHT" localSheetId="0" hidden="1">'[1]Time series'!#REF!</definedName>
    <definedName name="__123Graph_AUTRECHT" localSheetId="1" hidden="1">'[1]Time series'!#REF!</definedName>
    <definedName name="__123Graph_AUTRECHT" localSheetId="2" hidden="1">'[1]Time series'!#REF!</definedName>
    <definedName name="__123Graph_AUTRECHT" localSheetId="3" hidden="1">'[1]Time series'!#REF!</definedName>
    <definedName name="__123Graph_AUTRECHT" localSheetId="4" hidden="1">'[1]Time series'!#REF!</definedName>
    <definedName name="__123Graph_AUTRECHT" localSheetId="7" hidden="1">'[1]Time series'!#REF!</definedName>
    <definedName name="__123Graph_AUTRECHT" hidden="1">'[1]Time series'!#REF!</definedName>
    <definedName name="__123Graph_B" localSheetId="0" hidden="1">#REF!</definedName>
    <definedName name="__123Graph_B" localSheetId="1" hidden="1">#REF!</definedName>
    <definedName name="__123Graph_B" localSheetId="2" hidden="1">#REF!</definedName>
    <definedName name="__123Graph_B" localSheetId="3" hidden="1">#REF!</definedName>
    <definedName name="__123Graph_B" localSheetId="4" hidden="1">#REF!</definedName>
    <definedName name="__123Graph_B" localSheetId="7" hidden="1">#REF!</definedName>
    <definedName name="__123Graph_B" hidden="1">#REF!</definedName>
    <definedName name="__123Graph_BBERLGRAP" localSheetId="0" hidden="1">'[1]Time series'!#REF!</definedName>
    <definedName name="__123Graph_BBERLGRAP" localSheetId="1" hidden="1">'[1]Time series'!#REF!</definedName>
    <definedName name="__123Graph_BBERLGRAP" localSheetId="2" hidden="1">'[1]Time series'!#REF!</definedName>
    <definedName name="__123Graph_BBERLGRAP" localSheetId="3" hidden="1">'[1]Time series'!#REF!</definedName>
    <definedName name="__123Graph_BBERLGRAP" localSheetId="4" hidden="1">'[1]Time series'!#REF!</definedName>
    <definedName name="__123Graph_BBERLGRAP" localSheetId="7" hidden="1">'[1]Time series'!#REF!</definedName>
    <definedName name="__123Graph_BBERLGRAP" hidden="1">'[1]Time series'!#REF!</definedName>
    <definedName name="__123Graph_BCATCH1" localSheetId="0" hidden="1">'[1]Time series'!#REF!</definedName>
    <definedName name="__123Graph_BCATCH1" localSheetId="1" hidden="1">'[1]Time series'!#REF!</definedName>
    <definedName name="__123Graph_BCATCH1" localSheetId="2" hidden="1">'[1]Time series'!#REF!</definedName>
    <definedName name="__123Graph_BCATCH1" localSheetId="3" hidden="1">'[1]Time series'!#REF!</definedName>
    <definedName name="__123Graph_BCATCH1" localSheetId="4" hidden="1">'[1]Time series'!#REF!</definedName>
    <definedName name="__123Graph_BCATCH1" localSheetId="7" hidden="1">'[1]Time series'!#REF!</definedName>
    <definedName name="__123Graph_BCATCH1" hidden="1">'[1]Time series'!#REF!</definedName>
    <definedName name="__123Graph_BCONVERG1" localSheetId="0" hidden="1">'[1]Time series'!#REF!</definedName>
    <definedName name="__123Graph_BCONVERG1" localSheetId="1" hidden="1">'[1]Time series'!#REF!</definedName>
    <definedName name="__123Graph_BCONVERG1" localSheetId="2" hidden="1">'[1]Time series'!#REF!</definedName>
    <definedName name="__123Graph_BCONVERG1" localSheetId="3" hidden="1">'[1]Time series'!#REF!</definedName>
    <definedName name="__123Graph_BCONVERG1" localSheetId="4" hidden="1">'[1]Time series'!#REF!</definedName>
    <definedName name="__123Graph_BCONVERG1" localSheetId="7" hidden="1">'[1]Time series'!#REF!</definedName>
    <definedName name="__123Graph_BCONVERG1" hidden="1">'[1]Time series'!#REF!</definedName>
    <definedName name="__123Graph_BECTOT" localSheetId="0" hidden="1">#REF!</definedName>
    <definedName name="__123Graph_BECTOT" localSheetId="1" hidden="1">#REF!</definedName>
    <definedName name="__123Graph_BECTOT" localSheetId="2" hidden="1">#REF!</definedName>
    <definedName name="__123Graph_BECTOT" localSheetId="3" hidden="1">#REF!</definedName>
    <definedName name="__123Graph_BECTOT" localSheetId="4" hidden="1">#REF!</definedName>
    <definedName name="__123Graph_BECTOT" localSheetId="7" hidden="1">#REF!</definedName>
    <definedName name="__123Graph_BECTOT" hidden="1">#REF!</definedName>
    <definedName name="__123Graph_BGRAPH2" localSheetId="0" hidden="1">'[1]Time series'!#REF!</definedName>
    <definedName name="__123Graph_BGRAPH2" localSheetId="1" hidden="1">'[1]Time series'!#REF!</definedName>
    <definedName name="__123Graph_BGRAPH2" localSheetId="2" hidden="1">'[1]Time series'!#REF!</definedName>
    <definedName name="__123Graph_BGRAPH2" localSheetId="3" hidden="1">'[1]Time series'!#REF!</definedName>
    <definedName name="__123Graph_BGRAPH2" localSheetId="4" hidden="1">'[1]Time series'!#REF!</definedName>
    <definedName name="__123Graph_BGRAPH2" localSheetId="7" hidden="1">'[1]Time series'!#REF!</definedName>
    <definedName name="__123Graph_BGRAPH2" hidden="1">'[1]Time series'!#REF!</definedName>
    <definedName name="__123Graph_BGRAPH41" localSheetId="0" hidden="1">'[1]Time series'!#REF!</definedName>
    <definedName name="__123Graph_BGRAPH41" localSheetId="1" hidden="1">'[1]Time series'!#REF!</definedName>
    <definedName name="__123Graph_BGRAPH41" localSheetId="2" hidden="1">'[1]Time series'!#REF!</definedName>
    <definedName name="__123Graph_BGRAPH41" localSheetId="3" hidden="1">'[1]Time series'!#REF!</definedName>
    <definedName name="__123Graph_BGRAPH41" localSheetId="4" hidden="1">'[1]Time series'!#REF!</definedName>
    <definedName name="__123Graph_BGRAPH41" localSheetId="7" hidden="1">'[1]Time series'!#REF!</definedName>
    <definedName name="__123Graph_BGRAPH41" hidden="1">'[1]Time series'!#REF!</definedName>
    <definedName name="__123Graph_BPERIB" localSheetId="0" hidden="1">'[1]Time series'!#REF!</definedName>
    <definedName name="__123Graph_BPERIB" localSheetId="1" hidden="1">'[1]Time series'!#REF!</definedName>
    <definedName name="__123Graph_BPERIB" localSheetId="2" hidden="1">'[1]Time series'!#REF!</definedName>
    <definedName name="__123Graph_BPERIB" localSheetId="3" hidden="1">'[1]Time series'!#REF!</definedName>
    <definedName name="__123Graph_BPERIB" localSheetId="4" hidden="1">'[1]Time series'!#REF!</definedName>
    <definedName name="__123Graph_BPERIB" localSheetId="7" hidden="1">'[1]Time series'!#REF!</definedName>
    <definedName name="__123Graph_BPERIB" hidden="1">'[1]Time series'!#REF!</definedName>
    <definedName name="__123Graph_BPRODABSC" localSheetId="0" hidden="1">'[1]Time series'!#REF!</definedName>
    <definedName name="__123Graph_BPRODABSC" localSheetId="1" hidden="1">'[1]Time series'!#REF!</definedName>
    <definedName name="__123Graph_BPRODABSC" localSheetId="2" hidden="1">'[1]Time series'!#REF!</definedName>
    <definedName name="__123Graph_BPRODABSC" localSheetId="3" hidden="1">'[1]Time series'!#REF!</definedName>
    <definedName name="__123Graph_BPRODABSC" localSheetId="4" hidden="1">'[1]Time series'!#REF!</definedName>
    <definedName name="__123Graph_BPRODABSC" localSheetId="7" hidden="1">'[1]Time series'!#REF!</definedName>
    <definedName name="__123Graph_BPRODABSC" hidden="1">'[1]Time series'!#REF!</definedName>
    <definedName name="__123Graph_BPRODABSD" localSheetId="0" hidden="1">'[1]Time series'!#REF!</definedName>
    <definedName name="__123Graph_BPRODABSD" localSheetId="1" hidden="1">'[1]Time series'!#REF!</definedName>
    <definedName name="__123Graph_BPRODABSD" localSheetId="2" hidden="1">'[1]Time series'!#REF!</definedName>
    <definedName name="__123Graph_BPRODABSD" localSheetId="3" hidden="1">'[1]Time series'!#REF!</definedName>
    <definedName name="__123Graph_BPRODABSD" localSheetId="4" hidden="1">'[1]Time series'!#REF!</definedName>
    <definedName name="__123Graph_BPRODABSD" localSheetId="7" hidden="1">'[1]Time series'!#REF!</definedName>
    <definedName name="__123Graph_BPRODABSD" hidden="1">'[1]Time series'!#REF!</definedName>
    <definedName name="__123Graph_C" localSheetId="0" hidden="1">#REF!</definedName>
    <definedName name="__123Graph_C" localSheetId="1" hidden="1">#REF!</definedName>
    <definedName name="__123Graph_C" localSheetId="2" hidden="1">#REF!</definedName>
    <definedName name="__123Graph_C" localSheetId="3" hidden="1">#REF!</definedName>
    <definedName name="__123Graph_C" localSheetId="4" hidden="1">#REF!</definedName>
    <definedName name="__123Graph_C" localSheetId="7" hidden="1">#REF!</definedName>
    <definedName name="__123Graph_C" hidden="1">#REF!</definedName>
    <definedName name="__123Graph_CBERLGRAP" localSheetId="0" hidden="1">'[1]Time series'!#REF!</definedName>
    <definedName name="__123Graph_CBERLGRAP" localSheetId="1" hidden="1">'[1]Time series'!#REF!</definedName>
    <definedName name="__123Graph_CBERLGRAP" localSheetId="2" hidden="1">'[1]Time series'!#REF!</definedName>
    <definedName name="__123Graph_CBERLGRAP" localSheetId="3" hidden="1">'[1]Time series'!#REF!</definedName>
    <definedName name="__123Graph_CBERLGRAP" localSheetId="4" hidden="1">'[1]Time series'!#REF!</definedName>
    <definedName name="__123Graph_CBERLGRAP" localSheetId="7" hidden="1">'[1]Time series'!#REF!</definedName>
    <definedName name="__123Graph_CBERLGRAP" hidden="1">'[1]Time series'!#REF!</definedName>
    <definedName name="__123Graph_CCATCH1" localSheetId="0" hidden="1">'[1]Time series'!#REF!</definedName>
    <definedName name="__123Graph_CCATCH1" localSheetId="1" hidden="1">'[1]Time series'!#REF!</definedName>
    <definedName name="__123Graph_CCATCH1" localSheetId="2" hidden="1">'[1]Time series'!#REF!</definedName>
    <definedName name="__123Graph_CCATCH1" localSheetId="3" hidden="1">'[1]Time series'!#REF!</definedName>
    <definedName name="__123Graph_CCATCH1" localSheetId="4" hidden="1">'[1]Time series'!#REF!</definedName>
    <definedName name="__123Graph_CCATCH1" localSheetId="7" hidden="1">'[1]Time series'!#REF!</definedName>
    <definedName name="__123Graph_CCATCH1" hidden="1">'[1]Time series'!#REF!</definedName>
    <definedName name="__123Graph_CCONVERG1" localSheetId="0" hidden="1">#REF!</definedName>
    <definedName name="__123Graph_CCONVERG1" localSheetId="1" hidden="1">#REF!</definedName>
    <definedName name="__123Graph_CCONVERG1" localSheetId="2" hidden="1">#REF!</definedName>
    <definedName name="__123Graph_CCONVERG1" localSheetId="3" hidden="1">#REF!</definedName>
    <definedName name="__123Graph_CCONVERG1" localSheetId="4" hidden="1">#REF!</definedName>
    <definedName name="__123Graph_CCONVERG1" localSheetId="7" hidden="1">#REF!</definedName>
    <definedName name="__123Graph_CCONVERG1" hidden="1">#REF!</definedName>
    <definedName name="__123Graph_CECTOT" localSheetId="0" hidden="1">#REF!</definedName>
    <definedName name="__123Graph_CECTOT" localSheetId="1" hidden="1">#REF!</definedName>
    <definedName name="__123Graph_CECTOT" localSheetId="2" hidden="1">#REF!</definedName>
    <definedName name="__123Graph_CECTOT" localSheetId="3" hidden="1">#REF!</definedName>
    <definedName name="__123Graph_CECTOT" localSheetId="4" hidden="1">#REF!</definedName>
    <definedName name="__123Graph_CECTOT" localSheetId="7" hidden="1">#REF!</definedName>
    <definedName name="__123Graph_CECTOT" hidden="1">#REF!</definedName>
    <definedName name="__123Graph_CGRAPH41" localSheetId="0" hidden="1">'[1]Time series'!#REF!</definedName>
    <definedName name="__123Graph_CGRAPH41" localSheetId="1" hidden="1">'[1]Time series'!#REF!</definedName>
    <definedName name="__123Graph_CGRAPH41" localSheetId="2" hidden="1">'[1]Time series'!#REF!</definedName>
    <definedName name="__123Graph_CGRAPH41" localSheetId="3" hidden="1">'[1]Time series'!#REF!</definedName>
    <definedName name="__123Graph_CGRAPH41" localSheetId="4" hidden="1">'[1]Time series'!#REF!</definedName>
    <definedName name="__123Graph_CGRAPH41" localSheetId="7" hidden="1">'[1]Time series'!#REF!</definedName>
    <definedName name="__123Graph_CGRAPH41" hidden="1">'[1]Time series'!#REF!</definedName>
    <definedName name="__123Graph_CGRAPH44" localSheetId="0" hidden="1">'[1]Time series'!#REF!</definedName>
    <definedName name="__123Graph_CGRAPH44" localSheetId="1" hidden="1">'[1]Time series'!#REF!</definedName>
    <definedName name="__123Graph_CGRAPH44" localSheetId="2" hidden="1">'[1]Time series'!#REF!</definedName>
    <definedName name="__123Graph_CGRAPH44" localSheetId="3" hidden="1">'[1]Time series'!#REF!</definedName>
    <definedName name="__123Graph_CGRAPH44" localSheetId="4" hidden="1">'[1]Time series'!#REF!</definedName>
    <definedName name="__123Graph_CGRAPH44" localSheetId="7" hidden="1">'[1]Time series'!#REF!</definedName>
    <definedName name="__123Graph_CGRAPH44" hidden="1">'[1]Time series'!#REF!</definedName>
    <definedName name="__123Graph_CPERIA" localSheetId="0" hidden="1">'[1]Time series'!#REF!</definedName>
    <definedName name="__123Graph_CPERIA" localSheetId="1" hidden="1">'[1]Time series'!#REF!</definedName>
    <definedName name="__123Graph_CPERIA" localSheetId="2" hidden="1">'[1]Time series'!#REF!</definedName>
    <definedName name="__123Graph_CPERIA" localSheetId="3" hidden="1">'[1]Time series'!#REF!</definedName>
    <definedName name="__123Graph_CPERIA" localSheetId="4" hidden="1">'[1]Time series'!#REF!</definedName>
    <definedName name="__123Graph_CPERIA" localSheetId="7" hidden="1">'[1]Time series'!#REF!</definedName>
    <definedName name="__123Graph_CPERIA" hidden="1">'[1]Time series'!#REF!</definedName>
    <definedName name="__123Graph_CPERIB" localSheetId="0" hidden="1">'[1]Time series'!#REF!</definedName>
    <definedName name="__123Graph_CPERIB" localSheetId="1" hidden="1">'[1]Time series'!#REF!</definedName>
    <definedName name="__123Graph_CPERIB" localSheetId="2" hidden="1">'[1]Time series'!#REF!</definedName>
    <definedName name="__123Graph_CPERIB" localSheetId="3" hidden="1">'[1]Time series'!#REF!</definedName>
    <definedName name="__123Graph_CPERIB" localSheetId="4" hidden="1">'[1]Time series'!#REF!</definedName>
    <definedName name="__123Graph_CPERIB" localSheetId="7" hidden="1">'[1]Time series'!#REF!</definedName>
    <definedName name="__123Graph_CPERIB" hidden="1">'[1]Time series'!#REF!</definedName>
    <definedName name="__123Graph_CPRODABSC" localSheetId="0" hidden="1">'[1]Time series'!#REF!</definedName>
    <definedName name="__123Graph_CPRODABSC" localSheetId="1" hidden="1">'[1]Time series'!#REF!</definedName>
    <definedName name="__123Graph_CPRODABSC" localSheetId="2" hidden="1">'[1]Time series'!#REF!</definedName>
    <definedName name="__123Graph_CPRODABSC" localSheetId="3" hidden="1">'[1]Time series'!#REF!</definedName>
    <definedName name="__123Graph_CPRODABSC" localSheetId="4" hidden="1">'[1]Time series'!#REF!</definedName>
    <definedName name="__123Graph_CPRODABSC" localSheetId="7" hidden="1">'[1]Time series'!#REF!</definedName>
    <definedName name="__123Graph_CPRODABSC" hidden="1">'[1]Time series'!#REF!</definedName>
    <definedName name="__123Graph_CPRODTRE2" localSheetId="0" hidden="1">'[1]Time series'!#REF!</definedName>
    <definedName name="__123Graph_CPRODTRE2" localSheetId="1" hidden="1">'[1]Time series'!#REF!</definedName>
    <definedName name="__123Graph_CPRODTRE2" localSheetId="2" hidden="1">'[1]Time series'!#REF!</definedName>
    <definedName name="__123Graph_CPRODTRE2" localSheetId="3" hidden="1">'[1]Time series'!#REF!</definedName>
    <definedName name="__123Graph_CPRODTRE2" localSheetId="4" hidden="1">'[1]Time series'!#REF!</definedName>
    <definedName name="__123Graph_CPRODTRE2" localSheetId="7" hidden="1">'[1]Time series'!#REF!</definedName>
    <definedName name="__123Graph_CPRODTRE2" hidden="1">'[1]Time series'!#REF!</definedName>
    <definedName name="__123Graph_CPRODTREND" localSheetId="0" hidden="1">'[1]Time series'!#REF!</definedName>
    <definedName name="__123Graph_CPRODTREND" localSheetId="1" hidden="1">'[1]Time series'!#REF!</definedName>
    <definedName name="__123Graph_CPRODTREND" localSheetId="2" hidden="1">'[1]Time series'!#REF!</definedName>
    <definedName name="__123Graph_CPRODTREND" localSheetId="3" hidden="1">'[1]Time series'!#REF!</definedName>
    <definedName name="__123Graph_CPRODTREND" localSheetId="4" hidden="1">'[1]Time series'!#REF!</definedName>
    <definedName name="__123Graph_CPRODTREND" localSheetId="7" hidden="1">'[1]Time series'!#REF!</definedName>
    <definedName name="__123Graph_CPRODTREND" hidden="1">'[1]Time series'!#REF!</definedName>
    <definedName name="__123Graph_CUTRECHT" localSheetId="0" hidden="1">'[1]Time series'!#REF!</definedName>
    <definedName name="__123Graph_CUTRECHT" localSheetId="1" hidden="1">'[1]Time series'!#REF!</definedName>
    <definedName name="__123Graph_CUTRECHT" localSheetId="2" hidden="1">'[1]Time series'!#REF!</definedName>
    <definedName name="__123Graph_CUTRECHT" localSheetId="3" hidden="1">'[1]Time series'!#REF!</definedName>
    <definedName name="__123Graph_CUTRECHT" localSheetId="4" hidden="1">'[1]Time series'!#REF!</definedName>
    <definedName name="__123Graph_CUTRECHT" localSheetId="7" hidden="1">'[1]Time series'!#REF!</definedName>
    <definedName name="__123Graph_CUTRECHT" hidden="1">'[1]Time series'!#REF!</definedName>
    <definedName name="__123Graph_D" localSheetId="0" hidden="1">#REF!</definedName>
    <definedName name="__123Graph_D" localSheetId="1" hidden="1">#REF!</definedName>
    <definedName name="__123Graph_D" localSheetId="2" hidden="1">#REF!</definedName>
    <definedName name="__123Graph_D" localSheetId="3" hidden="1">#REF!</definedName>
    <definedName name="__123Graph_D" localSheetId="4" hidden="1">#REF!</definedName>
    <definedName name="__123Graph_D" localSheetId="7" hidden="1">#REF!</definedName>
    <definedName name="__123Graph_D" hidden="1">#REF!</definedName>
    <definedName name="__123Graph_DBERLGRAP" localSheetId="0" hidden="1">'[1]Time series'!#REF!</definedName>
    <definedName name="__123Graph_DBERLGRAP" localSheetId="1" hidden="1">'[1]Time series'!#REF!</definedName>
    <definedName name="__123Graph_DBERLGRAP" localSheetId="2" hidden="1">'[1]Time series'!#REF!</definedName>
    <definedName name="__123Graph_DBERLGRAP" localSheetId="3" hidden="1">'[1]Time series'!#REF!</definedName>
    <definedName name="__123Graph_DBERLGRAP" localSheetId="4" hidden="1">'[1]Time series'!#REF!</definedName>
    <definedName name="__123Graph_DBERLGRAP" localSheetId="7" hidden="1">'[1]Time series'!#REF!</definedName>
    <definedName name="__123Graph_DBERLGRAP" hidden="1">'[1]Time series'!#REF!</definedName>
    <definedName name="__123Graph_DCATCH1" localSheetId="0" hidden="1">'[1]Time series'!#REF!</definedName>
    <definedName name="__123Graph_DCATCH1" localSheetId="1" hidden="1">'[1]Time series'!#REF!</definedName>
    <definedName name="__123Graph_DCATCH1" localSheetId="2" hidden="1">'[1]Time series'!#REF!</definedName>
    <definedName name="__123Graph_DCATCH1" localSheetId="3" hidden="1">'[1]Time series'!#REF!</definedName>
    <definedName name="__123Graph_DCATCH1" localSheetId="4" hidden="1">'[1]Time series'!#REF!</definedName>
    <definedName name="__123Graph_DCATCH1" localSheetId="7" hidden="1">'[1]Time series'!#REF!</definedName>
    <definedName name="__123Graph_DCATCH1" hidden="1">'[1]Time series'!#REF!</definedName>
    <definedName name="__123Graph_DCONVERG1" localSheetId="0" hidden="1">'[1]Time series'!#REF!</definedName>
    <definedName name="__123Graph_DCONVERG1" localSheetId="1" hidden="1">'[1]Time series'!#REF!</definedName>
    <definedName name="__123Graph_DCONVERG1" localSheetId="2" hidden="1">'[1]Time series'!#REF!</definedName>
    <definedName name="__123Graph_DCONVERG1" localSheetId="3" hidden="1">'[1]Time series'!#REF!</definedName>
    <definedName name="__123Graph_DCONVERG1" localSheetId="4" hidden="1">'[1]Time series'!#REF!</definedName>
    <definedName name="__123Graph_DCONVERG1" localSheetId="7" hidden="1">'[1]Time series'!#REF!</definedName>
    <definedName name="__123Graph_DCONVERG1" hidden="1">'[1]Time series'!#REF!</definedName>
    <definedName name="__123Graph_DECTOT" localSheetId="0" hidden="1">#REF!</definedName>
    <definedName name="__123Graph_DECTOT" localSheetId="1" hidden="1">#REF!</definedName>
    <definedName name="__123Graph_DECTOT" localSheetId="2" hidden="1">#REF!</definedName>
    <definedName name="__123Graph_DECTOT" localSheetId="3" hidden="1">#REF!</definedName>
    <definedName name="__123Graph_DECTOT" localSheetId="4" hidden="1">#REF!</definedName>
    <definedName name="__123Graph_DECTOT" localSheetId="7" hidden="1">#REF!</definedName>
    <definedName name="__123Graph_DECTOT" hidden="1">#REF!</definedName>
    <definedName name="__123Graph_DGRAPH41" localSheetId="0" hidden="1">'[1]Time series'!#REF!</definedName>
    <definedName name="__123Graph_DGRAPH41" localSheetId="1" hidden="1">'[1]Time series'!#REF!</definedName>
    <definedName name="__123Graph_DGRAPH41" localSheetId="2" hidden="1">'[1]Time series'!#REF!</definedName>
    <definedName name="__123Graph_DGRAPH41" localSheetId="3" hidden="1">'[1]Time series'!#REF!</definedName>
    <definedName name="__123Graph_DGRAPH41" localSheetId="4" hidden="1">'[1]Time series'!#REF!</definedName>
    <definedName name="__123Graph_DGRAPH41" localSheetId="7" hidden="1">'[1]Time series'!#REF!</definedName>
    <definedName name="__123Graph_DGRAPH41" hidden="1">'[1]Time series'!#REF!</definedName>
    <definedName name="__123Graph_DPERIA" localSheetId="0" hidden="1">'[1]Time series'!#REF!</definedName>
    <definedName name="__123Graph_DPERIA" localSheetId="1" hidden="1">'[1]Time series'!#REF!</definedName>
    <definedName name="__123Graph_DPERIA" localSheetId="2" hidden="1">'[1]Time series'!#REF!</definedName>
    <definedName name="__123Graph_DPERIA" localSheetId="3" hidden="1">'[1]Time series'!#REF!</definedName>
    <definedName name="__123Graph_DPERIA" localSheetId="4" hidden="1">'[1]Time series'!#REF!</definedName>
    <definedName name="__123Graph_DPERIA" localSheetId="7" hidden="1">'[1]Time series'!#REF!</definedName>
    <definedName name="__123Graph_DPERIA" hidden="1">'[1]Time series'!#REF!</definedName>
    <definedName name="__123Graph_DPERIB" localSheetId="0" hidden="1">'[1]Time series'!#REF!</definedName>
    <definedName name="__123Graph_DPERIB" localSheetId="1" hidden="1">'[1]Time series'!#REF!</definedName>
    <definedName name="__123Graph_DPERIB" localSheetId="2" hidden="1">'[1]Time series'!#REF!</definedName>
    <definedName name="__123Graph_DPERIB" localSheetId="3" hidden="1">'[1]Time series'!#REF!</definedName>
    <definedName name="__123Graph_DPERIB" localSheetId="4" hidden="1">'[1]Time series'!#REF!</definedName>
    <definedName name="__123Graph_DPERIB" localSheetId="7" hidden="1">'[1]Time series'!#REF!</definedName>
    <definedName name="__123Graph_DPERIB" hidden="1">'[1]Time series'!#REF!</definedName>
    <definedName name="__123Graph_DPRODABSC" localSheetId="0" hidden="1">'[1]Time series'!#REF!</definedName>
    <definedName name="__123Graph_DPRODABSC" localSheetId="1" hidden="1">'[1]Time series'!#REF!</definedName>
    <definedName name="__123Graph_DPRODABSC" localSheetId="2" hidden="1">'[1]Time series'!#REF!</definedName>
    <definedName name="__123Graph_DPRODABSC" localSheetId="3" hidden="1">'[1]Time series'!#REF!</definedName>
    <definedName name="__123Graph_DPRODABSC" localSheetId="4" hidden="1">'[1]Time series'!#REF!</definedName>
    <definedName name="__123Graph_DPRODABSC" localSheetId="7" hidden="1">'[1]Time series'!#REF!</definedName>
    <definedName name="__123Graph_DPRODABSC" hidden="1">'[1]Time series'!#REF!</definedName>
    <definedName name="__123Graph_DUTRECHT" localSheetId="0" hidden="1">'[1]Time series'!#REF!</definedName>
    <definedName name="__123Graph_DUTRECHT" localSheetId="1" hidden="1">'[1]Time series'!#REF!</definedName>
    <definedName name="__123Graph_DUTRECHT" localSheetId="2" hidden="1">'[1]Time series'!#REF!</definedName>
    <definedName name="__123Graph_DUTRECHT" localSheetId="3" hidden="1">'[1]Time series'!#REF!</definedName>
    <definedName name="__123Graph_DUTRECHT" localSheetId="4" hidden="1">'[1]Time series'!#REF!</definedName>
    <definedName name="__123Graph_DUTRECHT" localSheetId="7" hidden="1">'[1]Time series'!#REF!</definedName>
    <definedName name="__123Graph_DUTRECHT" hidden="1">'[1]Time series'!#REF!</definedName>
    <definedName name="__123Graph_E" localSheetId="0" hidden="1">#REF!</definedName>
    <definedName name="__123Graph_E" localSheetId="1" hidden="1">#REF!</definedName>
    <definedName name="__123Graph_E" localSheetId="2" hidden="1">#REF!</definedName>
    <definedName name="__123Graph_E" localSheetId="3" hidden="1">#REF!</definedName>
    <definedName name="__123Graph_E" localSheetId="4" hidden="1">#REF!</definedName>
    <definedName name="__123Graph_E" localSheetId="7" hidden="1">#REF!</definedName>
    <definedName name="__123Graph_E" hidden="1">#REF!</definedName>
    <definedName name="__123Graph_EBERLGRAP" localSheetId="0" hidden="1">'[1]Time series'!#REF!</definedName>
    <definedName name="__123Graph_EBERLGRAP" localSheetId="1" hidden="1">'[1]Time series'!#REF!</definedName>
    <definedName name="__123Graph_EBERLGRAP" localSheetId="2" hidden="1">'[1]Time series'!#REF!</definedName>
    <definedName name="__123Graph_EBERLGRAP" localSheetId="3" hidden="1">'[1]Time series'!#REF!</definedName>
    <definedName name="__123Graph_EBERLGRAP" localSheetId="4" hidden="1">'[1]Time series'!#REF!</definedName>
    <definedName name="__123Graph_EBERLGRAP" localSheetId="7" hidden="1">'[1]Time series'!#REF!</definedName>
    <definedName name="__123Graph_EBERLGRAP" hidden="1">'[1]Time series'!#REF!</definedName>
    <definedName name="__123Graph_ECATCH1" localSheetId="0" hidden="1">#REF!</definedName>
    <definedName name="__123Graph_ECATCH1" localSheetId="1" hidden="1">#REF!</definedName>
    <definedName name="__123Graph_ECATCH1" localSheetId="2" hidden="1">#REF!</definedName>
    <definedName name="__123Graph_ECATCH1" localSheetId="3" hidden="1">#REF!</definedName>
    <definedName name="__123Graph_ECATCH1" localSheetId="4" hidden="1">#REF!</definedName>
    <definedName name="__123Graph_ECATCH1" localSheetId="7" hidden="1">#REF!</definedName>
    <definedName name="__123Graph_ECATCH1" hidden="1">#REF!</definedName>
    <definedName name="__123Graph_ECONVERG1" localSheetId="0" hidden="1">'[1]Time series'!#REF!</definedName>
    <definedName name="__123Graph_ECONVERG1" localSheetId="1" hidden="1">'[1]Time series'!#REF!</definedName>
    <definedName name="__123Graph_ECONVERG1" localSheetId="2" hidden="1">'[1]Time series'!#REF!</definedName>
    <definedName name="__123Graph_ECONVERG1" localSheetId="3" hidden="1">'[1]Time series'!#REF!</definedName>
    <definedName name="__123Graph_ECONVERG1" localSheetId="4" hidden="1">'[1]Time series'!#REF!</definedName>
    <definedName name="__123Graph_ECONVERG1" localSheetId="7" hidden="1">'[1]Time series'!#REF!</definedName>
    <definedName name="__123Graph_ECONVERG1" hidden="1">'[1]Time series'!#REF!</definedName>
    <definedName name="__123Graph_EECTOT" localSheetId="0" hidden="1">#REF!</definedName>
    <definedName name="__123Graph_EECTOT" localSheetId="1" hidden="1">#REF!</definedName>
    <definedName name="__123Graph_EECTOT" localSheetId="2" hidden="1">#REF!</definedName>
    <definedName name="__123Graph_EECTOT" localSheetId="3" hidden="1">#REF!</definedName>
    <definedName name="__123Graph_EECTOT" localSheetId="4" hidden="1">#REF!</definedName>
    <definedName name="__123Graph_EECTOT" localSheetId="7" hidden="1">#REF!</definedName>
    <definedName name="__123Graph_EECTOT" hidden="1">#REF!</definedName>
    <definedName name="__123Graph_EGRAPH41" localSheetId="0" hidden="1">'[1]Time series'!#REF!</definedName>
    <definedName name="__123Graph_EGRAPH41" localSheetId="1" hidden="1">'[1]Time series'!#REF!</definedName>
    <definedName name="__123Graph_EGRAPH41" localSheetId="2" hidden="1">'[1]Time series'!#REF!</definedName>
    <definedName name="__123Graph_EGRAPH41" localSheetId="3" hidden="1">'[1]Time series'!#REF!</definedName>
    <definedName name="__123Graph_EGRAPH41" localSheetId="4" hidden="1">'[1]Time series'!#REF!</definedName>
    <definedName name="__123Graph_EGRAPH41" localSheetId="7" hidden="1">'[1]Time series'!#REF!</definedName>
    <definedName name="__123Graph_EGRAPH41" hidden="1">'[1]Time series'!#REF!</definedName>
    <definedName name="__123Graph_EPERIA" localSheetId="0" hidden="1">'[1]Time series'!#REF!</definedName>
    <definedName name="__123Graph_EPERIA" localSheetId="1" hidden="1">'[1]Time series'!#REF!</definedName>
    <definedName name="__123Graph_EPERIA" localSheetId="2" hidden="1">'[1]Time series'!#REF!</definedName>
    <definedName name="__123Graph_EPERIA" localSheetId="3" hidden="1">'[1]Time series'!#REF!</definedName>
    <definedName name="__123Graph_EPERIA" localSheetId="4" hidden="1">'[1]Time series'!#REF!</definedName>
    <definedName name="__123Graph_EPERIA" localSheetId="7" hidden="1">'[1]Time series'!#REF!</definedName>
    <definedName name="__123Graph_EPERIA" hidden="1">'[1]Time series'!#REF!</definedName>
    <definedName name="__123Graph_EPRODABSC" localSheetId="0" hidden="1">'[1]Time series'!#REF!</definedName>
    <definedName name="__123Graph_EPRODABSC" localSheetId="1" hidden="1">'[1]Time series'!#REF!</definedName>
    <definedName name="__123Graph_EPRODABSC" localSheetId="2" hidden="1">'[1]Time series'!#REF!</definedName>
    <definedName name="__123Graph_EPRODABSC" localSheetId="3" hidden="1">'[1]Time series'!#REF!</definedName>
    <definedName name="__123Graph_EPRODABSC" localSheetId="4" hidden="1">'[1]Time series'!#REF!</definedName>
    <definedName name="__123Graph_EPRODABSC" localSheetId="7" hidden="1">'[1]Time series'!#REF!</definedName>
    <definedName name="__123Graph_EPRODABSC" hidden="1">'[1]Time series'!#REF!</definedName>
    <definedName name="__123Graph_F" localSheetId="0" hidden="1">[3]A11!#REF!</definedName>
    <definedName name="__123Graph_F" localSheetId="1" hidden="1">[3]A11!#REF!</definedName>
    <definedName name="__123Graph_F" localSheetId="2" hidden="1">[3]A11!#REF!</definedName>
    <definedName name="__123Graph_F" localSheetId="3" hidden="1">[3]A11!#REF!</definedName>
    <definedName name="__123Graph_F" localSheetId="4" hidden="1">[3]A11!#REF!</definedName>
    <definedName name="__123Graph_F" localSheetId="7" hidden="1">[3]A11!#REF!</definedName>
    <definedName name="__123Graph_F" hidden="1">[3]A11!#REF!</definedName>
    <definedName name="__123Graph_FBERLGRAP" localSheetId="0" hidden="1">'[1]Time series'!#REF!</definedName>
    <definedName name="__123Graph_FBERLGRAP" localSheetId="1" hidden="1">'[1]Time series'!#REF!</definedName>
    <definedName name="__123Graph_FBERLGRAP" localSheetId="2" hidden="1">'[1]Time series'!#REF!</definedName>
    <definedName name="__123Graph_FBERLGRAP" localSheetId="3" hidden="1">'[1]Time series'!#REF!</definedName>
    <definedName name="__123Graph_FBERLGRAP" localSheetId="4" hidden="1">'[1]Time series'!#REF!</definedName>
    <definedName name="__123Graph_FBERLGRAP" localSheetId="7" hidden="1">'[1]Time series'!#REF!</definedName>
    <definedName name="__123Graph_FBERLGRAP" hidden="1">'[1]Time series'!#REF!</definedName>
    <definedName name="__123Graph_FGRAPH41" localSheetId="0" hidden="1">'[1]Time series'!#REF!</definedName>
    <definedName name="__123Graph_FGRAPH41" localSheetId="1" hidden="1">'[1]Time series'!#REF!</definedName>
    <definedName name="__123Graph_FGRAPH41" localSheetId="2" hidden="1">'[1]Time series'!#REF!</definedName>
    <definedName name="__123Graph_FGRAPH41" localSheetId="3" hidden="1">'[1]Time series'!#REF!</definedName>
    <definedName name="__123Graph_FGRAPH41" localSheetId="4" hidden="1">'[1]Time series'!#REF!</definedName>
    <definedName name="__123Graph_FGRAPH41" localSheetId="7" hidden="1">'[1]Time series'!#REF!</definedName>
    <definedName name="__123Graph_FGRAPH41" hidden="1">'[1]Time series'!#REF!</definedName>
    <definedName name="__123Graph_FPRODABSC" localSheetId="0" hidden="1">'[1]Time series'!#REF!</definedName>
    <definedName name="__123Graph_FPRODABSC" localSheetId="1" hidden="1">'[1]Time series'!#REF!</definedName>
    <definedName name="__123Graph_FPRODABSC" localSheetId="2" hidden="1">'[1]Time series'!#REF!</definedName>
    <definedName name="__123Graph_FPRODABSC" localSheetId="3" hidden="1">'[1]Time series'!#REF!</definedName>
    <definedName name="__123Graph_FPRODABSC" localSheetId="4" hidden="1">'[1]Time series'!#REF!</definedName>
    <definedName name="__123Graph_FPRODABSC" localSheetId="7" hidden="1">'[1]Time series'!#REF!</definedName>
    <definedName name="__123Graph_FPRODABSC" hidden="1">'[1]Time series'!#REF!</definedName>
    <definedName name="__123Graph_X" localSheetId="0" hidden="1">#REF!</definedName>
    <definedName name="__123Graph_X" localSheetId="1" hidden="1">#REF!</definedName>
    <definedName name="__123Graph_X" localSheetId="2" hidden="1">#REF!</definedName>
    <definedName name="__123Graph_X" localSheetId="3" hidden="1">#REF!</definedName>
    <definedName name="__123Graph_X" localSheetId="4" hidden="1">#REF!</definedName>
    <definedName name="__123Graph_X" localSheetId="7" hidden="1">#REF!</definedName>
    <definedName name="__123Graph_X" hidden="1">#REF!</definedName>
    <definedName name="__123Graph_XECTOT" localSheetId="0" hidden="1">#REF!</definedName>
    <definedName name="__123Graph_XECTOT" localSheetId="1" hidden="1">#REF!</definedName>
    <definedName name="__123Graph_XECTOT" localSheetId="2" hidden="1">#REF!</definedName>
    <definedName name="__123Graph_XECTOT" localSheetId="3" hidden="1">#REF!</definedName>
    <definedName name="__123Graph_XECTOT" localSheetId="4" hidden="1">#REF!</definedName>
    <definedName name="__123Graph_XECTOT" localSheetId="7" hidden="1">#REF!</definedName>
    <definedName name="__123Graph_XECTOT" hidden="1">#REF!</definedName>
    <definedName name="__aus2" localSheetId="0">#REF!</definedName>
    <definedName name="__aus2" localSheetId="1">#REF!</definedName>
    <definedName name="__aus2" localSheetId="2">#REF!</definedName>
    <definedName name="__aus2" localSheetId="3">#REF!</definedName>
    <definedName name="__aus2" localSheetId="4">#REF!</definedName>
    <definedName name="__aus2" localSheetId="7">#REF!</definedName>
    <definedName name="__aus2">#REF!</definedName>
    <definedName name="_xlnm._FilterDatabase" localSheetId="5" hidden="1">ChildPopulation!$A$4:$BL$118</definedName>
    <definedName name="_Order1" hidden="1">0</definedName>
    <definedName name="_Regression_Out" localSheetId="0" hidden="1">#REF!</definedName>
    <definedName name="_Regression_Out" localSheetId="1" hidden="1">#REF!</definedName>
    <definedName name="_Regression_Out" localSheetId="2" hidden="1">#REF!</definedName>
    <definedName name="_Regression_Out" localSheetId="3" hidden="1">#REF!</definedName>
    <definedName name="_Regression_Out" localSheetId="4" hidden="1">#REF!</definedName>
    <definedName name="_Regression_Out" localSheetId="7" hidden="1">#REF!</definedName>
    <definedName name="_Regression_Out" hidden="1">#REF!</definedName>
    <definedName name="_Regression_X" localSheetId="0" hidden="1">#REF!</definedName>
    <definedName name="_Regression_X" localSheetId="1" hidden="1">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localSheetId="7" hidden="1">#REF!</definedName>
    <definedName name="_Regression_X" hidden="1">#REF!</definedName>
    <definedName name="_Regression_Y" localSheetId="0" hidden="1">#REF!</definedName>
    <definedName name="_Regression_Y" localSheetId="1" hidden="1">#REF!</definedName>
    <definedName name="_Regression_Y" localSheetId="2" hidden="1">#REF!</definedName>
    <definedName name="_Regression_Y" localSheetId="3" hidden="1">#REF!</definedName>
    <definedName name="_Regression_Y" localSheetId="4" hidden="1">#REF!</definedName>
    <definedName name="_Regression_Y" localSheetId="7" hidden="1">#REF!</definedName>
    <definedName name="_Regression_Y" hidden="1">#REF!</definedName>
    <definedName name="_TAB3">#N/A</definedName>
    <definedName name="anberd" localSheetId="0">#REF!</definedName>
    <definedName name="anberd" localSheetId="1">#REF!</definedName>
    <definedName name="anberd" localSheetId="2">#REF!</definedName>
    <definedName name="anberd" localSheetId="3">#REF!</definedName>
    <definedName name="anberd" localSheetId="4">#REF!</definedName>
    <definedName name="anberd" localSheetId="7">#REF!</definedName>
    <definedName name="anberd">#REF!</definedName>
    <definedName name="BEL">#N/A</definedName>
    <definedName name="Champ" localSheetId="0">#REF!</definedName>
    <definedName name="Champ" localSheetId="1">#REF!</definedName>
    <definedName name="Champ" localSheetId="2">#REF!</definedName>
    <definedName name="Champ" localSheetId="3">#REF!</definedName>
    <definedName name="Champ" localSheetId="4">#REF!</definedName>
    <definedName name="Champ" localSheetId="7">#REF!</definedName>
    <definedName name="Champ">#REF!</definedName>
    <definedName name="chart_id" localSheetId="0">#REF!</definedName>
    <definedName name="chart_id" localSheetId="1">#REF!</definedName>
    <definedName name="chart_id" localSheetId="2">#REF!</definedName>
    <definedName name="chart_id" localSheetId="3">#REF!</definedName>
    <definedName name="chart_id" localSheetId="4">#REF!</definedName>
    <definedName name="chart_id" localSheetId="7">#REF!</definedName>
    <definedName name="chart_id">#REF!</definedName>
    <definedName name="CodePays" localSheetId="0">#REF!</definedName>
    <definedName name="CodePays" localSheetId="1">#REF!</definedName>
    <definedName name="CodePays" localSheetId="2">#REF!</definedName>
    <definedName name="CodePays" localSheetId="3">#REF!</definedName>
    <definedName name="CodePays" localSheetId="4">#REF!</definedName>
    <definedName name="CodePays" localSheetId="7">#REF!</definedName>
    <definedName name="CodePays">#REF!</definedName>
    <definedName name="Col" localSheetId="0">#REF!</definedName>
    <definedName name="Col" localSheetId="1">#REF!</definedName>
    <definedName name="Col" localSheetId="2">#REF!</definedName>
    <definedName name="Col" localSheetId="3">#REF!</definedName>
    <definedName name="Col" localSheetId="4">#REF!</definedName>
    <definedName name="Col" localSheetId="7">#REF!</definedName>
    <definedName name="Col">#REF!</definedName>
    <definedName name="Corresp" localSheetId="0">#REF!</definedName>
    <definedName name="Corresp" localSheetId="1">#REF!</definedName>
    <definedName name="Corresp" localSheetId="2">#REF!</definedName>
    <definedName name="Corresp" localSheetId="3">#REF!</definedName>
    <definedName name="Corresp" localSheetId="4">#REF!</definedName>
    <definedName name="Corresp" localSheetId="7">#REF!</definedName>
    <definedName name="Corresp">#REF!</definedName>
    <definedName name="Country_Mean" localSheetId="0">[4]!Country_Mean</definedName>
    <definedName name="Country_Mean" localSheetId="1">[4]!Country_Mean</definedName>
    <definedName name="Country_Mean" localSheetId="2">[4]!Country_Mean</definedName>
    <definedName name="Country_Mean" localSheetId="3">[4]!Country_Mean</definedName>
    <definedName name="Country_Mean" localSheetId="4">[4]!Country_Mean</definedName>
    <definedName name="Country_Mean" localSheetId="7">[4]!Country_Mean</definedName>
    <definedName name="Country_Mean">[4]!Country_Mean</definedName>
    <definedName name="DATE" localSheetId="0">[3]A11!#REF!</definedName>
    <definedName name="DATE" localSheetId="1">[3]A11!#REF!</definedName>
    <definedName name="DATE" localSheetId="2">[3]A11!#REF!</definedName>
    <definedName name="DATE" localSheetId="3">[3]A11!#REF!</definedName>
    <definedName name="DATE" localSheetId="4">[3]A11!#REF!</definedName>
    <definedName name="DATE" localSheetId="7">[3]A11!#REF!</definedName>
    <definedName name="DATE">[3]A11!#REF!</definedName>
    <definedName name="FIG2wp1" localSheetId="0" hidden="1">#REF!</definedName>
    <definedName name="FIG2wp1" localSheetId="1" hidden="1">#REF!</definedName>
    <definedName name="FIG2wp1" localSheetId="2" hidden="1">#REF!</definedName>
    <definedName name="FIG2wp1" localSheetId="3" hidden="1">#REF!</definedName>
    <definedName name="FIG2wp1" localSheetId="4" hidden="1">#REF!</definedName>
    <definedName name="FIG2wp1" localSheetId="7" hidden="1">#REF!</definedName>
    <definedName name="FIG2wp1" hidden="1">#REF!</definedName>
    <definedName name="FRA">#N/A</definedName>
    <definedName name="Full" localSheetId="0">#REF!</definedName>
    <definedName name="Full" localSheetId="1">#REF!</definedName>
    <definedName name="Full" localSheetId="2">#REF!</definedName>
    <definedName name="Full" localSheetId="3">#REF!</definedName>
    <definedName name="Full" localSheetId="4">#REF!</definedName>
    <definedName name="Full" localSheetId="7">#REF!</definedName>
    <definedName name="Full">#REF!</definedName>
    <definedName name="GER">#N/A</definedName>
    <definedName name="Glossary" localSheetId="0">#REF!</definedName>
    <definedName name="Glossary" localSheetId="1">#REF!</definedName>
    <definedName name="Glossary" localSheetId="2">#REF!</definedName>
    <definedName name="Glossary" localSheetId="3">#REF!</definedName>
    <definedName name="Glossary" localSheetId="4">#REF!</definedName>
    <definedName name="Glossary" localSheetId="7">#REF!</definedName>
    <definedName name="Glossary">#REF!</definedName>
    <definedName name="Graph" localSheetId="0">#REF!</definedName>
    <definedName name="Graph" localSheetId="1">#REF!</definedName>
    <definedName name="Graph" localSheetId="2">#REF!</definedName>
    <definedName name="Graph" localSheetId="3">#REF!</definedName>
    <definedName name="Graph" localSheetId="4">#REF!</definedName>
    <definedName name="Graph" localSheetId="7">#REF!</definedName>
    <definedName name="Graph">#REF!</definedName>
    <definedName name="Introduction" localSheetId="0">#REF!</definedName>
    <definedName name="Introduction" localSheetId="1">#REF!</definedName>
    <definedName name="Introduction" localSheetId="2">#REF!</definedName>
    <definedName name="Introduction" localSheetId="3">#REF!</definedName>
    <definedName name="Introduction" localSheetId="4">#REF!</definedName>
    <definedName name="Introduction" localSheetId="7">#REF!</definedName>
    <definedName name="Introduction">#REF!</definedName>
    <definedName name="ITA">#N/A</definedName>
    <definedName name="Label" localSheetId="0">#REF!</definedName>
    <definedName name="Label" localSheetId="1">#REF!</definedName>
    <definedName name="Label" localSheetId="2">#REF!</definedName>
    <definedName name="Label" localSheetId="3">#REF!</definedName>
    <definedName name="Label" localSheetId="4">#REF!</definedName>
    <definedName name="Label" localSheetId="7">#REF!</definedName>
    <definedName name="Label">#REF!</definedName>
    <definedName name="Length" localSheetId="0">#REF!</definedName>
    <definedName name="Length" localSheetId="1">#REF!</definedName>
    <definedName name="Length" localSheetId="2">#REF!</definedName>
    <definedName name="Length" localSheetId="3">#REF!</definedName>
    <definedName name="Length" localSheetId="4">#REF!</definedName>
    <definedName name="Length" localSheetId="7">#REF!</definedName>
    <definedName name="Length">#REF!</definedName>
    <definedName name="LevelsUS">'[5]%US'!$A$3:$Q$42</definedName>
    <definedName name="NFBS79X89">'[6]NFBS79-89'!$A$3:$M$49</definedName>
    <definedName name="NFBS79X89T">'[6]NFBS79-89'!$A$3:$M$3</definedName>
    <definedName name="NFBS90X97">'[6]NFBS90-97'!$A$3:$M$49</definedName>
    <definedName name="NFBS90X97T">'[6]NFBS90-97'!$A$3:$M$3</definedName>
    <definedName name="NOR">#N/A</definedName>
    <definedName name="OrderTable" localSheetId="0">#REF!</definedName>
    <definedName name="OrderTable" localSheetId="1">#REF!</definedName>
    <definedName name="OrderTable" localSheetId="2">#REF!</definedName>
    <definedName name="OrderTable" localSheetId="3">#REF!</definedName>
    <definedName name="OrderTable" localSheetId="4">#REF!</definedName>
    <definedName name="OrderTable" localSheetId="7">#REF!</definedName>
    <definedName name="OrderTable">#REF!</definedName>
    <definedName name="percent" localSheetId="0">#REF!</definedName>
    <definedName name="percent" localSheetId="1">#REF!</definedName>
    <definedName name="percent" localSheetId="2">#REF!</definedName>
    <definedName name="percent" localSheetId="3">#REF!</definedName>
    <definedName name="percent" localSheetId="4">#REF!</definedName>
    <definedName name="percent" localSheetId="7">#REF!</definedName>
    <definedName name="percent">#REF!</definedName>
    <definedName name="_xlnm.Print_Area" localSheetId="0">'Chart SF1.4.A'!$A$1:$P$52</definedName>
    <definedName name="_xlnm.Print_Area" localSheetId="1">'Chart SF1.4.B'!$A$1:$R$53</definedName>
    <definedName name="_xlnm.Print_Area" localSheetId="2">'Chart SF1.4.C'!$A$1:$T$50</definedName>
    <definedName name="_xlnm.Print_Area" localSheetId="3">'Chart SF1.4.D'!$A$1:$O$66</definedName>
    <definedName name="_xlnm.Print_Area" localSheetId="4">'Chart SF1.4.E'!$A$1:$I$27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7">#REF!</definedName>
    <definedName name="PRINT_AREA_MI">#REF!</definedName>
    <definedName name="_xlnm.Print_Titles" localSheetId="6">AgeDistributionChildren!$A:$B</definedName>
    <definedName name="_xlnm.Print_Titles" localSheetId="5">ChildPopulation!$1:$4</definedName>
    <definedName name="_xlnm.Print_Titles" localSheetId="7">YouthDependencyRatio!$A:$B</definedName>
    <definedName name="_xlnm.Print_Titles">#REF!</definedName>
    <definedName name="PRINT_TITLES_MI" localSheetId="0">#REF!</definedName>
    <definedName name="PRINT_TITLES_MI" localSheetId="1">#REF!</definedName>
    <definedName name="PRINT_TITLES_MI" localSheetId="2">#REF!</definedName>
    <definedName name="PRINT_TITLES_MI" localSheetId="3">#REF!</definedName>
    <definedName name="PRINT_TITLES_MI" localSheetId="4">#REF!</definedName>
    <definedName name="PRINT_TITLES_MI" localSheetId="7">#REF!</definedName>
    <definedName name="PRINT_TITLES_MI">#REF!</definedName>
    <definedName name="Print1" localSheetId="0">#REF!</definedName>
    <definedName name="Print1" localSheetId="1">#REF!</definedName>
    <definedName name="Print1" localSheetId="2">#REF!</definedName>
    <definedName name="Print1" localSheetId="3">#REF!</definedName>
    <definedName name="Print1" localSheetId="4">#REF!</definedName>
    <definedName name="Print1" localSheetId="7">#REF!</definedName>
    <definedName name="Print1">#REF!</definedName>
    <definedName name="Print2" localSheetId="0">#REF!</definedName>
    <definedName name="Print2" localSheetId="1">#REF!</definedName>
    <definedName name="Print2" localSheetId="2">#REF!</definedName>
    <definedName name="Print2" localSheetId="3">#REF!</definedName>
    <definedName name="Print2" localSheetId="4">#REF!</definedName>
    <definedName name="Print2" localSheetId="7">#REF!</definedName>
    <definedName name="Print2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 localSheetId="3">#REF!</definedName>
    <definedName name="_xlnm.Recorder" localSheetId="4">#REF!</definedName>
    <definedName name="_xlnm.Recorder" localSheetId="7">#REF!</definedName>
    <definedName name="_xlnm.Recorder">#REF!</definedName>
    <definedName name="Row" localSheetId="0">#REF!</definedName>
    <definedName name="Row" localSheetId="1">#REF!</definedName>
    <definedName name="Row" localSheetId="2">#REF!</definedName>
    <definedName name="Row" localSheetId="3">#REF!</definedName>
    <definedName name="Row" localSheetId="4">#REF!</definedName>
    <definedName name="Row" localSheetId="7">#REF!</definedName>
    <definedName name="Row">#REF!</definedName>
    <definedName name="scope" localSheetId="0">#REF!</definedName>
    <definedName name="scope" localSheetId="1">#REF!</definedName>
    <definedName name="scope" localSheetId="2">#REF!</definedName>
    <definedName name="scope" localSheetId="3">#REF!</definedName>
    <definedName name="scope" localSheetId="4">#REF!</definedName>
    <definedName name="scope" localSheetId="7">#REF!</definedName>
    <definedName name="scope">#REF!</definedName>
    <definedName name="sdfsdf" localSheetId="0" hidden="1">[7]A11!#REF!</definedName>
    <definedName name="sdfsdf" localSheetId="1" hidden="1">[7]A11!#REF!</definedName>
    <definedName name="sdfsdf" localSheetId="2" hidden="1">[7]A11!#REF!</definedName>
    <definedName name="sdfsdf" localSheetId="3" hidden="1">[7]A11!#REF!</definedName>
    <definedName name="sdfsdf" localSheetId="4" hidden="1">[7]A11!#REF!</definedName>
    <definedName name="sdfsdf" localSheetId="7" hidden="1">[7]A11!#REF!</definedName>
    <definedName name="sdfsdf" hidden="1">[7]A11!#REF!</definedName>
    <definedName name="series_id" localSheetId="0">#REF!</definedName>
    <definedName name="series_id" localSheetId="1">#REF!</definedName>
    <definedName name="series_id" localSheetId="2">#REF!</definedName>
    <definedName name="series_id" localSheetId="3">#REF!</definedName>
    <definedName name="series_id" localSheetId="4">#REF!</definedName>
    <definedName name="series_id" localSheetId="7">#REF!</definedName>
    <definedName name="series_id">#REF!</definedName>
    <definedName name="SPA">#N/A</definedName>
    <definedName name="SWI">#N/A</definedName>
    <definedName name="TAB" localSheetId="0">#REF!</definedName>
    <definedName name="TAB" localSheetId="1">#REF!</definedName>
    <definedName name="TAB" localSheetId="2">#REF!</definedName>
    <definedName name="TAB" localSheetId="3">#REF!</definedName>
    <definedName name="TAB" localSheetId="4">#REF!</definedName>
    <definedName name="TAB" localSheetId="7">#REF!</definedName>
    <definedName name="TAB">#REF!</definedName>
    <definedName name="TABACT">#N/A</definedName>
    <definedName name="table1" localSheetId="0">[8]Contents!#REF!</definedName>
    <definedName name="table1" localSheetId="1">[8]Contents!#REF!</definedName>
    <definedName name="table1" localSheetId="2">[8]Contents!#REF!</definedName>
    <definedName name="table1" localSheetId="3">[8]Contents!#REF!</definedName>
    <definedName name="table1" localSheetId="4">[8]Contents!#REF!</definedName>
    <definedName name="table1" localSheetId="7">[8]Contents!#REF!</definedName>
    <definedName name="table1">[8]Contents!#REF!</definedName>
    <definedName name="TableOrder" localSheetId="0">#REF!</definedName>
    <definedName name="TableOrder" localSheetId="1">#REF!</definedName>
    <definedName name="TableOrder" localSheetId="2">#REF!</definedName>
    <definedName name="TableOrder" localSheetId="3">#REF!</definedName>
    <definedName name="TableOrder" localSheetId="4">#REF!</definedName>
    <definedName name="TableOrder" localSheetId="7">#REF!</definedName>
    <definedName name="TableOrder">#REF!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oto">'[5]Fig15(data)'!$N$4:$O$19</definedName>
    <definedName name="toto1">'[9]OldFig5(data)'!$N$8:$O$27</definedName>
    <definedName name="TRANSP">#N/A</definedName>
    <definedName name="vvcwxcv" localSheetId="0" hidden="1">[7]A11!#REF!</definedName>
    <definedName name="vvcwxcv" localSheetId="1" hidden="1">[7]A11!#REF!</definedName>
    <definedName name="vvcwxcv" localSheetId="2" hidden="1">[7]A11!#REF!</definedName>
    <definedName name="vvcwxcv" localSheetId="3" hidden="1">[7]A11!#REF!</definedName>
    <definedName name="vvcwxcv" localSheetId="4" hidden="1">[7]A11!#REF!</definedName>
    <definedName name="vvcwxcv" localSheetId="7" hidden="1">[7]A11!#REF!</definedName>
    <definedName name="vvcwxcv" hidden="1">[7]A11!#REF!</definedName>
    <definedName name="Wind" localSheetId="0">#REF!</definedName>
    <definedName name="Wind" localSheetId="1">#REF!</definedName>
    <definedName name="Wind" localSheetId="2">#REF!</definedName>
    <definedName name="Wind" localSheetId="3">#REF!</definedName>
    <definedName name="Wind" localSheetId="4">#REF!</definedName>
    <definedName name="Wind" localSheetId="7">#REF!</definedName>
    <definedName name="Wind">#REF!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TabARA." hidden="1">{"Page1",#N/A,FALSE,"ARA M&amp;F&amp;T";"Page2",#N/A,FALSE,"ARA M&amp;F&amp;T";"Page3",#N/A,FALSE,"ARA M&amp;F&amp;T"}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8" l="1"/>
  <c r="AC9" i="8"/>
  <c r="AC8" i="8"/>
  <c r="AC11" i="8"/>
  <c r="AM89" i="9" l="1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AM6" i="9" l="1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AM5" i="9"/>
  <c r="AM145" i="9"/>
  <c r="S43" i="8"/>
  <c r="AG10" i="8"/>
  <c r="AM10" i="8" s="1"/>
  <c r="AM11" i="8"/>
  <c r="AG12" i="8"/>
  <c r="AF10" i="8"/>
  <c r="AF11" i="8"/>
  <c r="AF12" i="8"/>
  <c r="AF13" i="8"/>
  <c r="AE10" i="8"/>
  <c r="AJ10" i="8" s="1"/>
  <c r="AE11" i="8"/>
  <c r="AK11" i="8" s="1"/>
  <c r="AE12" i="8"/>
  <c r="AE13" i="8"/>
  <c r="AG27" i="8"/>
  <c r="AG28" i="8"/>
  <c r="AM28" i="8" s="1"/>
  <c r="AG29" i="8"/>
  <c r="AF27" i="8"/>
  <c r="AF28" i="8"/>
  <c r="AF29" i="8"/>
  <c r="AE27" i="8"/>
  <c r="AE28" i="8"/>
  <c r="AD27" i="8"/>
  <c r="AJ27" i="8" s="1"/>
  <c r="AD28" i="8"/>
  <c r="AC27" i="8"/>
  <c r="AC28" i="8"/>
  <c r="AD10" i="8"/>
  <c r="AD11" i="8"/>
  <c r="AI11" i="8"/>
  <c r="AC10" i="8"/>
  <c r="AI27" i="8" l="1"/>
  <c r="AL11" i="8"/>
  <c r="AL10" i="8"/>
  <c r="AK27" i="8"/>
  <c r="AL27" i="8"/>
  <c r="AM27" i="8"/>
  <c r="AJ11" i="8"/>
  <c r="AK10" i="8"/>
  <c r="AI10" i="8"/>
  <c r="AE46" i="8"/>
  <c r="AG44" i="8"/>
  <c r="AG45" i="8"/>
  <c r="AM45" i="8" s="1"/>
  <c r="AG47" i="8"/>
  <c r="AM47" i="8" s="1"/>
  <c r="AG48" i="8"/>
  <c r="AG49" i="8"/>
  <c r="AM49" i="8" s="1"/>
  <c r="AG50" i="8"/>
  <c r="AM50" i="8" s="1"/>
  <c r="AG51" i="8"/>
  <c r="AF47" i="8"/>
  <c r="AF48" i="8"/>
  <c r="AF49" i="8"/>
  <c r="AF50" i="8"/>
  <c r="AF51" i="8"/>
  <c r="AF44" i="8"/>
  <c r="AF45" i="8"/>
  <c r="AL45" i="8" s="1"/>
  <c r="AE47" i="8"/>
  <c r="AE48" i="8"/>
  <c r="AE49" i="8"/>
  <c r="AK49" i="8" s="1"/>
  <c r="AE50" i="8"/>
  <c r="AK50" i="8" s="1"/>
  <c r="AE51" i="8"/>
  <c r="AD44" i="8"/>
  <c r="AJ44" i="8" s="1"/>
  <c r="AE44" i="8"/>
  <c r="AK44" i="8" s="1"/>
  <c r="AE45" i="8"/>
  <c r="AK45" i="8" s="1"/>
  <c r="AD45" i="8"/>
  <c r="AD47" i="8"/>
  <c r="AD48" i="8"/>
  <c r="AD49" i="8"/>
  <c r="AJ49" i="8" s="1"/>
  <c r="AD50" i="8"/>
  <c r="AJ50" i="8" s="1"/>
  <c r="AC48" i="8"/>
  <c r="AI48" i="8" s="1"/>
  <c r="AC49" i="8"/>
  <c r="AL49" i="8" s="1"/>
  <c r="AC50" i="8"/>
  <c r="AL50" i="8" s="1"/>
  <c r="AC45" i="8"/>
  <c r="AJ45" i="8" s="1"/>
  <c r="AC44" i="8"/>
  <c r="AI44" i="8" s="1"/>
  <c r="AC47" i="8"/>
  <c r="AM142" i="9"/>
  <c r="AM141" i="9"/>
  <c r="AM140" i="9"/>
  <c r="AM133" i="9"/>
  <c r="AM132" i="9"/>
  <c r="AM131" i="9"/>
  <c r="AM127" i="9"/>
  <c r="AM126" i="9"/>
  <c r="AM125" i="9"/>
  <c r="AM128" i="9"/>
  <c r="AM129" i="9"/>
  <c r="AM130" i="9"/>
  <c r="AM124" i="9"/>
  <c r="AM123" i="9"/>
  <c r="AM122" i="9"/>
  <c r="AK48" i="8" l="1"/>
  <c r="AJ48" i="8"/>
  <c r="AJ47" i="8"/>
  <c r="AK47" i="8"/>
  <c r="AL47" i="8"/>
  <c r="AI47" i="8"/>
  <c r="AM48" i="8"/>
  <c r="AI45" i="8"/>
  <c r="AI50" i="8"/>
  <c r="AI49" i="8"/>
  <c r="AL44" i="8"/>
  <c r="AL48" i="8"/>
  <c r="AM44" i="8"/>
  <c r="AC12" i="8"/>
  <c r="AE41" i="8"/>
  <c r="C43" i="8"/>
  <c r="AM73" i="9" l="1"/>
  <c r="AM72" i="9"/>
  <c r="AM71" i="9"/>
  <c r="AM25" i="9" l="1"/>
  <c r="AM24" i="9"/>
  <c r="AM23" i="9"/>
  <c r="AM22" i="9"/>
  <c r="AM21" i="9"/>
  <c r="AM20" i="9"/>
  <c r="AC51" i="8" l="1"/>
  <c r="AC46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A43" i="8"/>
  <c r="Z43" i="8"/>
  <c r="W43" i="8"/>
  <c r="V43" i="8"/>
  <c r="R43" i="8"/>
  <c r="P43" i="8"/>
  <c r="O43" i="8"/>
  <c r="N43" i="8"/>
  <c r="L43" i="8"/>
  <c r="K43" i="8"/>
  <c r="J43" i="8"/>
  <c r="H43" i="8"/>
  <c r="G43" i="8"/>
  <c r="F43" i="8"/>
  <c r="D43" i="8"/>
  <c r="AD29" i="8"/>
  <c r="AE29" i="8"/>
  <c r="AD30" i="8"/>
  <c r="AE30" i="8"/>
  <c r="AF30" i="8"/>
  <c r="AG30" i="8"/>
  <c r="AG26" i="8"/>
  <c r="AF26" i="8"/>
  <c r="AE26" i="8"/>
  <c r="AD26" i="8"/>
  <c r="AD51" i="8"/>
  <c r="AG46" i="8"/>
  <c r="AF46" i="8"/>
  <c r="AD46" i="8"/>
  <c r="AI46" i="8" l="1"/>
  <c r="T43" i="8"/>
  <c r="X43" i="8"/>
  <c r="AC6" i="8"/>
  <c r="E43" i="8"/>
  <c r="AC43" i="8" s="1"/>
  <c r="I43" i="8"/>
  <c r="AD43" i="8" s="1"/>
  <c r="M43" i="8"/>
  <c r="Q43" i="8"/>
  <c r="U43" i="8"/>
  <c r="Y43" i="8"/>
  <c r="AC7" i="8"/>
  <c r="AC5" i="8"/>
  <c r="AI26" i="8"/>
  <c r="AL51" i="8"/>
  <c r="AM30" i="8"/>
  <c r="AM26" i="8"/>
  <c r="AL28" i="8"/>
  <c r="AL29" i="8"/>
  <c r="AJ51" i="8"/>
  <c r="AK26" i="8"/>
  <c r="AJ28" i="8"/>
  <c r="AJ30" i="8"/>
  <c r="AL26" i="8"/>
  <c r="AK28" i="8"/>
  <c r="AJ46" i="8"/>
  <c r="AI51" i="8"/>
  <c r="AM51" i="8"/>
  <c r="AK46" i="8"/>
  <c r="AK29" i="8"/>
  <c r="AM46" i="8"/>
  <c r="AK51" i="8"/>
  <c r="AI30" i="8"/>
  <c r="AL30" i="8"/>
  <c r="AJ29" i="8"/>
  <c r="AK30" i="8"/>
  <c r="AM29" i="8"/>
  <c r="AI29" i="8"/>
  <c r="AI28" i="8"/>
  <c r="AJ26" i="8"/>
  <c r="AL46" i="8"/>
  <c r="AM144" i="9"/>
  <c r="AM143" i="9"/>
  <c r="AM139" i="9"/>
  <c r="AM138" i="9"/>
  <c r="AM137" i="9"/>
  <c r="AM136" i="9"/>
  <c r="AM135" i="9"/>
  <c r="AM134" i="9"/>
  <c r="AM88" i="9"/>
  <c r="AM87" i="9"/>
  <c r="AM86" i="9"/>
  <c r="AM85" i="9"/>
  <c r="AM84" i="9"/>
  <c r="AM83" i="9"/>
  <c r="AM82" i="9"/>
  <c r="AM81" i="9"/>
  <c r="AM80" i="9"/>
  <c r="AM79" i="9"/>
  <c r="AM78" i="9"/>
  <c r="AM77" i="9"/>
  <c r="AM76" i="9"/>
  <c r="AM75" i="9"/>
  <c r="AM74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G43" i="8" l="1"/>
  <c r="AF43" i="8"/>
  <c r="AE43" i="8"/>
  <c r="AI43" i="8" s="1"/>
  <c r="AK43" i="8" l="1"/>
  <c r="AJ43" i="8"/>
  <c r="AM43" i="8"/>
  <c r="AL43" i="8"/>
  <c r="AM7" i="9"/>
  <c r="AG42" i="8"/>
  <c r="AF42" i="8"/>
  <c r="AE42" i="8"/>
  <c r="AD42" i="8"/>
  <c r="AG41" i="8"/>
  <c r="AF41" i="8"/>
  <c r="AD41" i="8"/>
  <c r="AG40" i="8"/>
  <c r="AF40" i="8"/>
  <c r="AE40" i="8"/>
  <c r="AD40" i="8"/>
  <c r="AG39" i="8"/>
  <c r="AF39" i="8"/>
  <c r="AE39" i="8"/>
  <c r="AD39" i="8"/>
  <c r="AG38" i="8"/>
  <c r="AF38" i="8"/>
  <c r="AE38" i="8"/>
  <c r="AD38" i="8"/>
  <c r="AG37" i="8"/>
  <c r="AF37" i="8"/>
  <c r="AE37" i="8"/>
  <c r="AD37" i="8"/>
  <c r="AG36" i="8"/>
  <c r="AF36" i="8"/>
  <c r="AE36" i="8"/>
  <c r="AD36" i="8"/>
  <c r="AG35" i="8"/>
  <c r="AF35" i="8"/>
  <c r="AE35" i="8"/>
  <c r="AD35" i="8"/>
  <c r="AG34" i="8"/>
  <c r="AF34" i="8"/>
  <c r="AE34" i="8"/>
  <c r="AD34" i="8"/>
  <c r="AG33" i="8"/>
  <c r="AF33" i="8"/>
  <c r="AE33" i="8"/>
  <c r="AD33" i="8"/>
  <c r="AG32" i="8"/>
  <c r="AF32" i="8"/>
  <c r="AE32" i="8"/>
  <c r="AD32" i="8"/>
  <c r="AG31" i="8"/>
  <c r="AF31" i="8"/>
  <c r="AE31" i="8"/>
  <c r="AD31" i="8"/>
  <c r="AG25" i="8"/>
  <c r="AF25" i="8"/>
  <c r="AE25" i="8"/>
  <c r="AD25" i="8"/>
  <c r="AG24" i="8"/>
  <c r="AF24" i="8"/>
  <c r="AE24" i="8"/>
  <c r="AD24" i="8"/>
  <c r="AG23" i="8"/>
  <c r="AF23" i="8"/>
  <c r="AE23" i="8"/>
  <c r="AD23" i="8"/>
  <c r="AG22" i="8"/>
  <c r="AF22" i="8"/>
  <c r="AE22" i="8"/>
  <c r="AD22" i="8"/>
  <c r="AG21" i="8"/>
  <c r="AF21" i="8"/>
  <c r="AE21" i="8"/>
  <c r="AD21" i="8"/>
  <c r="AG20" i="8"/>
  <c r="AF20" i="8"/>
  <c r="AE20" i="8"/>
  <c r="AD20" i="8"/>
  <c r="AG19" i="8"/>
  <c r="AF19" i="8"/>
  <c r="AE19" i="8"/>
  <c r="AD19" i="8"/>
  <c r="AG18" i="8"/>
  <c r="AF18" i="8"/>
  <c r="AE18" i="8"/>
  <c r="AD18" i="8"/>
  <c r="AG17" i="8"/>
  <c r="AF17" i="8"/>
  <c r="AE17" i="8"/>
  <c r="AD17" i="8"/>
  <c r="AG16" i="8"/>
  <c r="AF16" i="8"/>
  <c r="AE16" i="8"/>
  <c r="AD16" i="8"/>
  <c r="AG15" i="8"/>
  <c r="AF15" i="8"/>
  <c r="AE15" i="8"/>
  <c r="AD15" i="8"/>
  <c r="AG14" i="8"/>
  <c r="AF14" i="8"/>
  <c r="AE14" i="8"/>
  <c r="AD14" i="8"/>
  <c r="AG13" i="8"/>
  <c r="AD13" i="8"/>
  <c r="AL13" i="8" s="1"/>
  <c r="AD12" i="8"/>
  <c r="AG9" i="8"/>
  <c r="AF9" i="8"/>
  <c r="AE9" i="8"/>
  <c r="AD9" i="8"/>
  <c r="AG8" i="8"/>
  <c r="AF8" i="8"/>
  <c r="AE8" i="8"/>
  <c r="AD8" i="8"/>
  <c r="AG7" i="8"/>
  <c r="AF7" i="8"/>
  <c r="AE7" i="8"/>
  <c r="AD7" i="8"/>
  <c r="AG6" i="8"/>
  <c r="AF6" i="8"/>
  <c r="AE6" i="8"/>
  <c r="AD6" i="8"/>
  <c r="AG5" i="8"/>
  <c r="AF5" i="8"/>
  <c r="AE5" i="8"/>
  <c r="AD5" i="8"/>
  <c r="AM13" i="8" l="1"/>
  <c r="AJ12" i="8"/>
  <c r="AI12" i="8"/>
  <c r="AL12" i="8"/>
  <c r="AM12" i="8"/>
  <c r="AK12" i="8"/>
  <c r="AI8" i="8"/>
  <c r="AI17" i="8"/>
  <c r="AK25" i="8"/>
  <c r="AK32" i="8"/>
  <c r="AI38" i="8"/>
  <c r="AI21" i="8"/>
  <c r="AI34" i="8"/>
  <c r="AJ37" i="8"/>
  <c r="AI22" i="8"/>
  <c r="AL35" i="8"/>
  <c r="AK40" i="8"/>
  <c r="AM119" i="9"/>
  <c r="AJ33" i="8"/>
  <c r="AL39" i="8"/>
  <c r="AM121" i="9"/>
  <c r="AL31" i="8"/>
  <c r="AK36" i="8"/>
  <c r="AJ41" i="8"/>
  <c r="AM120" i="9"/>
  <c r="AI42" i="8"/>
  <c r="AJ5" i="8"/>
  <c r="AI6" i="8"/>
  <c r="AL7" i="8"/>
  <c r="AK8" i="8"/>
  <c r="AJ9" i="8"/>
  <c r="AK14" i="8"/>
  <c r="AJ15" i="8"/>
  <c r="AI16" i="8"/>
  <c r="AL17" i="8"/>
  <c r="AK18" i="8"/>
  <c r="AJ19" i="8"/>
  <c r="AI20" i="8"/>
  <c r="AL21" i="8"/>
  <c r="AK22" i="8"/>
  <c r="AJ23" i="8"/>
  <c r="AI24" i="8"/>
  <c r="AL25" i="8"/>
  <c r="AI31" i="8"/>
  <c r="AK35" i="8"/>
  <c r="AI39" i="8"/>
  <c r="AM16" i="8"/>
  <c r="AM20" i="8"/>
  <c r="AM24" i="8"/>
  <c r="AM34" i="8"/>
  <c r="AM38" i="8"/>
  <c r="AM42" i="8"/>
  <c r="AK5" i="8"/>
  <c r="AL8" i="8"/>
  <c r="AI13" i="8"/>
  <c r="AK15" i="8"/>
  <c r="AM17" i="8"/>
  <c r="AL18" i="8"/>
  <c r="AI19" i="8"/>
  <c r="AL20" i="8"/>
  <c r="AM21" i="8"/>
  <c r="AL22" i="8"/>
  <c r="AI23" i="8"/>
  <c r="AJ24" i="8"/>
  <c r="AM25" i="8"/>
  <c r="AM31" i="8"/>
  <c r="AJ32" i="8"/>
  <c r="AK33" i="8"/>
  <c r="AJ34" i="8"/>
  <c r="AM35" i="8"/>
  <c r="AL36" i="8"/>
  <c r="AI37" i="8"/>
  <c r="AJ38" i="8"/>
  <c r="AM39" i="8"/>
  <c r="AJ40" i="8"/>
  <c r="AK41" i="8"/>
  <c r="AL42" i="8"/>
  <c r="AM6" i="8"/>
  <c r="AL6" i="8"/>
  <c r="AM7" i="8"/>
  <c r="AJ14" i="8"/>
  <c r="AL5" i="8"/>
  <c r="AJ7" i="8"/>
  <c r="AM8" i="8"/>
  <c r="AI14" i="8"/>
  <c r="AL15" i="8"/>
  <c r="AJ17" i="8"/>
  <c r="AM18" i="8"/>
  <c r="AL19" i="8"/>
  <c r="AJ21" i="8"/>
  <c r="AM22" i="8"/>
  <c r="AL23" i="8"/>
  <c r="AK24" i="8"/>
  <c r="AJ25" i="8"/>
  <c r="AJ31" i="8"/>
  <c r="AI32" i="8"/>
  <c r="AM32" i="8"/>
  <c r="AL33" i="8"/>
  <c r="AK34" i="8"/>
  <c r="AJ35" i="8"/>
  <c r="AI36" i="8"/>
  <c r="AM36" i="8"/>
  <c r="AL37" i="8"/>
  <c r="AK38" i="8"/>
  <c r="AJ39" i="8"/>
  <c r="AI40" i="8"/>
  <c r="AM40" i="8"/>
  <c r="AL41" i="8"/>
  <c r="AK42" i="8"/>
  <c r="AI7" i="8"/>
  <c r="AM9" i="8"/>
  <c r="AL16" i="8"/>
  <c r="AK6" i="8"/>
  <c r="AL9" i="8"/>
  <c r="AJ13" i="8"/>
  <c r="AM14" i="8"/>
  <c r="AK16" i="8"/>
  <c r="AI18" i="8"/>
  <c r="AK20" i="8"/>
  <c r="AM5" i="8"/>
  <c r="AJ8" i="8"/>
  <c r="AI15" i="8"/>
  <c r="AK17" i="8"/>
  <c r="AM19" i="8"/>
  <c r="AK21" i="8"/>
  <c r="AM23" i="8"/>
  <c r="AI33" i="8"/>
  <c r="AL34" i="8"/>
  <c r="AM37" i="8"/>
  <c r="AK39" i="8"/>
  <c r="AM41" i="8"/>
  <c r="AI5" i="8"/>
  <c r="AK7" i="8"/>
  <c r="AI9" i="8"/>
  <c r="AK13" i="8"/>
  <c r="AM15" i="8"/>
  <c r="AJ18" i="8"/>
  <c r="AJ22" i="8"/>
  <c r="AL24" i="8"/>
  <c r="AK31" i="8"/>
  <c r="AM33" i="8"/>
  <c r="AJ36" i="8"/>
  <c r="AL38" i="8"/>
  <c r="AI41" i="8"/>
  <c r="AJ6" i="8"/>
  <c r="AK9" i="8"/>
  <c r="AL14" i="8"/>
  <c r="AJ16" i="8"/>
  <c r="AK19" i="8"/>
  <c r="AJ20" i="8"/>
  <c r="AK23" i="8"/>
  <c r="AI25" i="8"/>
  <c r="AL32" i="8"/>
  <c r="AI35" i="8"/>
  <c r="AK37" i="8"/>
  <c r="AL40" i="8"/>
  <c r="AJ42" i="8"/>
</calcChain>
</file>

<file path=xl/sharedStrings.xml><?xml version="1.0" encoding="utf-8"?>
<sst xmlns="http://schemas.openxmlformats.org/spreadsheetml/2006/main" count="605" uniqueCount="116">
  <si>
    <t>.. Not available</t>
  </si>
  <si>
    <t>Romania</t>
  </si>
  <si>
    <t>Malta</t>
  </si>
  <si>
    <t>Lithuania</t>
  </si>
  <si>
    <t>Latvia</t>
  </si>
  <si>
    <t>Bulgaria</t>
  </si>
  <si>
    <t>United States</t>
  </si>
  <si>
    <t>United Kingdom</t>
  </si>
  <si>
    <t>Switzerland</t>
  </si>
  <si>
    <t>Sweden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</si>
  <si>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</si>
  <si>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</si>
  <si>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</si>
  <si>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</si>
  <si>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</si>
  <si>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</si>
  <si>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</si>
  <si>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</si>
  <si>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</si>
  <si>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</si>
  <si>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Korea</t>
  </si>
  <si>
    <t>Japan</t>
  </si>
  <si>
    <t>Italy</t>
  </si>
  <si>
    <t>Israel</t>
  </si>
  <si>
    <t>Ireland</t>
  </si>
  <si>
    <t>Iceland</t>
  </si>
  <si>
    <t>Hungary</t>
  </si>
  <si>
    <t>Greece</t>
  </si>
  <si>
    <t>Germany</t>
  </si>
  <si>
    <t>France</t>
  </si>
  <si>
    <t>Finland</t>
  </si>
  <si>
    <t>Estonia</t>
  </si>
  <si>
    <t>Denmark</t>
  </si>
  <si>
    <t>Chile</t>
  </si>
  <si>
    <t>Canada</t>
  </si>
  <si>
    <t>Belgium</t>
  </si>
  <si>
    <t>Austria</t>
  </si>
  <si>
    <t>Australia</t>
  </si>
  <si>
    <t>Note</t>
  </si>
  <si>
    <t>Country</t>
  </si>
  <si>
    <t>OECD average</t>
  </si>
  <si>
    <t>Age (in years)</t>
  </si>
  <si>
    <t>Age group</t>
  </si>
  <si>
    <t>0-4</t>
  </si>
  <si>
    <t>15-19</t>
  </si>
  <si>
    <t>20-24</t>
  </si>
  <si>
    <t>5-9</t>
  </si>
  <si>
    <t>10-14</t>
  </si>
  <si>
    <t>Proportion (%) of 0-24</t>
  </si>
  <si>
    <t>-</t>
  </si>
  <si>
    <t>0-24 years old</t>
  </si>
  <si>
    <t>0-14 years old</t>
  </si>
  <si>
    <t>15-24 years old</t>
  </si>
  <si>
    <t>OECD total</t>
  </si>
  <si>
    <t>Countries are ranked in ascending order according to 0-24 year old population</t>
  </si>
  <si>
    <t>15-24 year olds</t>
  </si>
  <si>
    <t>0-24 year olds</t>
  </si>
  <si>
    <t>5-9 year olds</t>
  </si>
  <si>
    <t>10-14 year olds</t>
  </si>
  <si>
    <t>15-19 year olds</t>
  </si>
  <si>
    <t>20-24 year olds</t>
  </si>
  <si>
    <t>Proportion (%) of 0-24 year olds aged:</t>
  </si>
  <si>
    <t>Countries are ranked in ascending order according to the proportion of 0-24 year olds aged 0-4</t>
  </si>
  <si>
    <r>
      <t xml:space="preserve">Data for Chart SF1.4.C. </t>
    </r>
    <r>
      <rPr>
        <b/>
        <sz val="11"/>
        <rFont val="Arial Narrow"/>
        <family val="2"/>
      </rPr>
      <t>Trends in child population, selected OECD countries</t>
    </r>
  </si>
  <si>
    <t>Youth dependency ratio</t>
  </si>
  <si>
    <t>Croatia</t>
  </si>
  <si>
    <t>Child and youth population</t>
  </si>
  <si>
    <t>Colombia</t>
  </si>
  <si>
    <t>Costa Rica</t>
  </si>
  <si>
    <t>Population aged:</t>
  </si>
  <si>
    <t>Estimated population aged 0-24, by age group, thousands</t>
  </si>
  <si>
    <t>Distribution (%) of the estimated population aged 0-24 by five year age group</t>
  </si>
  <si>
    <t>Population Index (Base 2000 = 100)</t>
  </si>
  <si>
    <r>
      <t xml:space="preserve">Chart SF1.4.C. </t>
    </r>
    <r>
      <rPr>
        <b/>
        <sz val="12"/>
        <rFont val="Arial Narrow"/>
        <family val="2"/>
      </rPr>
      <t>Trends in the child population, selected OECD countries</t>
    </r>
  </si>
  <si>
    <t>Age distribution of children and young people</t>
  </si>
  <si>
    <t>0-14 year olds</t>
    <phoneticPr fontId="60"/>
  </si>
  <si>
    <t>Türkiye</t>
  </si>
  <si>
    <r>
      <t>0-4 year olds (</t>
    </r>
    <r>
      <rPr>
        <sz val="10"/>
        <color theme="1"/>
        <rFont val="Segoe UI Symbol"/>
        <family val="2"/>
      </rPr>
      <t>↗</t>
    </r>
    <r>
      <rPr>
        <sz val="10"/>
        <color theme="1"/>
        <rFont val="Arial Narrow"/>
        <family val="2"/>
      </rPr>
      <t>)</t>
    </r>
    <phoneticPr fontId="60"/>
  </si>
  <si>
    <t>United States</t>
    <phoneticPr fontId="60"/>
  </si>
  <si>
    <t>Croatia</t>
    <phoneticPr fontId="60"/>
  </si>
  <si>
    <t>Lithuania</t>
    <phoneticPr fontId="60"/>
  </si>
  <si>
    <t>Estimated and projected number of children and young people (aged 0-19) per one hundred people of working age (aged 20-64)</t>
    <phoneticPr fontId="60"/>
  </si>
  <si>
    <t>Estimated number of children and young people (aged 0-19) per one hundred people of working age (aged 20-64)</t>
    <phoneticPr fontId="60"/>
  </si>
  <si>
    <t>Brazil</t>
    <phoneticPr fontId="60"/>
  </si>
  <si>
    <t>Peru</t>
    <phoneticPr fontId="60"/>
  </si>
  <si>
    <t>Argentina</t>
    <phoneticPr fontId="60"/>
  </si>
  <si>
    <t>Cyprus</t>
    <phoneticPr fontId="60"/>
  </si>
  <si>
    <t>Argentina</t>
    <phoneticPr fontId="60"/>
  </si>
  <si>
    <t>Brazil</t>
    <phoneticPr fontId="60"/>
  </si>
  <si>
    <t>Cryprus</t>
    <phoneticPr fontId="60"/>
  </si>
  <si>
    <t>Peru</t>
    <phoneticPr fontId="60"/>
  </si>
  <si>
    <t>Costa Rica</t>
    <phoneticPr fontId="60"/>
  </si>
  <si>
    <t>Sources: United Nations Population Division World Population Prospects 2024, https://population.un.org/wpp/</t>
  </si>
  <si>
    <r>
      <t xml:space="preserve">Chart SF1.4.A. </t>
    </r>
    <r>
      <rPr>
        <b/>
        <sz val="12"/>
        <rFont val="Arial Narrow"/>
        <family val="2"/>
      </rPr>
      <t>Child and young adult population, 2023</t>
    </r>
  </si>
  <si>
    <r>
      <t xml:space="preserve">Data for Chart SF1.4.A. </t>
    </r>
    <r>
      <rPr>
        <b/>
        <sz val="11"/>
        <rFont val="Arial Narrow"/>
        <family val="2"/>
      </rPr>
      <t>Child and young adult population, 2023</t>
    </r>
  </si>
  <si>
    <t>Czechia</t>
  </si>
  <si>
    <t>Brazil</t>
  </si>
  <si>
    <t>Argentina</t>
  </si>
  <si>
    <t>Peru</t>
  </si>
  <si>
    <t>Cyprus</t>
  </si>
  <si>
    <r>
      <t xml:space="preserve">Chart SF1.4.B. </t>
    </r>
    <r>
      <rPr>
        <b/>
        <sz val="12"/>
        <rFont val="Arial Narrow"/>
        <family val="2"/>
      </rPr>
      <t>Age distribution of children and young adults, 2023</t>
    </r>
  </si>
  <si>
    <r>
      <t xml:space="preserve">Data for Chart SF1.4.B. </t>
    </r>
    <r>
      <rPr>
        <b/>
        <sz val="11"/>
        <rFont val="Arial Narrow"/>
        <family val="2"/>
      </rPr>
      <t>Age distribution of children and young adults, 2023</t>
    </r>
  </si>
  <si>
    <t>EU-27 average</t>
  </si>
  <si>
    <t>Population index (base 2000 = 100) for the population aged 0-14, 2000-2023</t>
  </si>
  <si>
    <t>Estimated population aged 0-24, thousands, 1960-2023 (5-year intervals until 2000)</t>
  </si>
  <si>
    <t>Estimated population by single year of age, thousands, 2023</t>
  </si>
  <si>
    <r>
      <t xml:space="preserve">Chart SF1.4.D. </t>
    </r>
    <r>
      <rPr>
        <b/>
        <sz val="12"/>
        <rFont val="Arial Narrow"/>
        <family val="2"/>
      </rPr>
      <t>Youth dependency ratio, 1990 and 2023</t>
    </r>
  </si>
  <si>
    <r>
      <t xml:space="preserve">Data for Chart SF1.4.A. </t>
    </r>
    <r>
      <rPr>
        <b/>
        <sz val="11"/>
        <rFont val="Arial Narrow"/>
        <family val="2"/>
      </rPr>
      <t>Youth dependency ratio, 1990 and 2023</t>
    </r>
  </si>
  <si>
    <r>
      <t>2023 (</t>
    </r>
    <r>
      <rPr>
        <sz val="10"/>
        <color theme="1"/>
        <rFont val="Segoe UI Symbol"/>
        <family val="2"/>
      </rPr>
      <t>↗</t>
    </r>
    <r>
      <rPr>
        <sz val="10"/>
        <color theme="1"/>
        <rFont val="Arial Narrow"/>
        <family val="2"/>
      </rPr>
      <t>)</t>
    </r>
  </si>
  <si>
    <t>Eu average</t>
  </si>
  <si>
    <t>Countries are ranked in ascending order according to the youth dependency ratio in 2023</t>
  </si>
  <si>
    <r>
      <t xml:space="preserve">Chart SF1.4.E. </t>
    </r>
    <r>
      <rPr>
        <b/>
        <sz val="12"/>
        <rFont val="Arial Narrow"/>
        <family val="2"/>
      </rPr>
      <t>Estimated (1960-2023) and projected (2024-2060) youth dependency ratios, selected OECD countries</t>
    </r>
  </si>
  <si>
    <r>
      <t xml:space="preserve">Data for Chart SF1.4.E. </t>
    </r>
    <r>
      <rPr>
        <b/>
        <sz val="11"/>
        <rFont val="Arial Narrow"/>
        <family val="2"/>
      </rPr>
      <t>Estimated (1960-2023) and projected (2024-2060) youth dependency ratios, selected OECD countries</t>
    </r>
  </si>
  <si>
    <t>Source: United Nations Population Division World Population Prospects 2024, https://population.un.org/wpp/</t>
  </si>
  <si>
    <t>a) Data for the years 2024-2060 are based on the UN Population Division's 'medium fertility variant' population projections. See the United Nations Population Division World Population Prospects webpage (https://population.un.org/wpp/) for more information on the methods and assumptions used to produced these projections.</t>
  </si>
  <si>
    <t>Estimated (1960-2023) and projected (2024-2060) number of children and young people (aged 0-19) per one hundred people of working age (aged 20-64)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</si>
</sst>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£&quot;#,##0.00;\-&quot;£&quot;#,##0.00"/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#,##0.0,_)"/>
    <numFmt numFmtId="167" formatCode="&quot;On&quot;;&quot;On&quot;;&quot;Off&quot;"/>
    <numFmt numFmtId="168" formatCode="General_)"/>
    <numFmt numFmtId="169" formatCode="#,##0.0"/>
    <numFmt numFmtId="170" formatCode="#,##0.000"/>
    <numFmt numFmtId="171" formatCode="#,##0.00%;[Red]\(#,##0.00%\)"/>
    <numFmt numFmtId="172" formatCode="&quot;$&quot;#,##0\ ;\(&quot;$&quot;#,##0\)"/>
    <numFmt numFmtId="173" formatCode="&quot;$&quot;#,##0_);\(&quot;$&quot;#,##0.0\)"/>
    <numFmt numFmtId="174" formatCode="0.00_)"/>
    <numFmt numFmtId="175" formatCode="0.0_);[Red]\(0.0\)"/>
  </numFmts>
  <fonts count="64">
    <font>
      <sz val="10"/>
      <color theme="1"/>
      <name val="Arial"/>
      <family val="2"/>
    </font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sz val="10"/>
      <color theme="1"/>
      <name val="Arial Narrow"/>
      <family val="2"/>
    </font>
    <font>
      <u/>
      <sz val="10"/>
      <color theme="10"/>
      <name val="Arial"/>
      <family val="2"/>
    </font>
    <font>
      <sz val="10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u/>
      <sz val="10"/>
      <color indexed="12"/>
      <name val="Arial"/>
      <family val="2"/>
    </font>
    <font>
      <u/>
      <sz val="8"/>
      <color theme="10"/>
      <name val="Arial Narrow"/>
      <family val="2"/>
    </font>
    <font>
      <i/>
      <sz val="8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7"/>
      <name val="Arial"/>
      <family val="2"/>
    </font>
    <font>
      <sz val="10"/>
      <name val="Arial CE"/>
      <charset val="238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color rgb="FF000000"/>
      <name val="Arial Narrow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MS Sans Serif"/>
      <family val="2"/>
    </font>
    <font>
      <sz val="9"/>
      <color indexed="9"/>
      <name val="Times"/>
      <family val="1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9"/>
      <color indexed="8"/>
      <name val="Times"/>
      <family val="1"/>
    </font>
    <font>
      <sz val="9"/>
      <name val="Times"/>
      <family val="1"/>
    </font>
    <font>
      <sz val="9"/>
      <name val="Times New Roman"/>
      <family val="1"/>
    </font>
    <font>
      <sz val="12"/>
      <color indexed="24"/>
      <name val="Times New Roman"/>
      <family val="1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sz val="10"/>
      <color indexed="8"/>
      <name val="Arial"/>
      <family val="2"/>
      <charset val="238"/>
    </font>
    <font>
      <b/>
      <sz val="12"/>
      <name val="Arial"/>
      <family val="2"/>
    </font>
    <font>
      <u/>
      <sz val="10"/>
      <color indexed="12"/>
      <name val="Times New Roman"/>
      <family val="1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b/>
      <i/>
      <sz val="16"/>
      <name val="Helv"/>
    </font>
    <font>
      <sz val="8"/>
      <name val="MS Sans Serif"/>
      <family val="2"/>
    </font>
    <font>
      <sz val="10"/>
      <color indexed="8"/>
      <name val="Times"/>
      <family val="1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sz val="10"/>
      <name val="Courier"/>
      <family val="3"/>
    </font>
    <font>
      <b/>
      <sz val="14"/>
      <name val="Helv"/>
    </font>
    <font>
      <b/>
      <sz val="12"/>
      <name val="Helv"/>
    </font>
    <font>
      <i/>
      <sz val="8"/>
      <name val="Tms Rmn"/>
    </font>
    <font>
      <sz val="6"/>
      <name val="MS Gothic"/>
      <family val="3"/>
      <charset val="128"/>
    </font>
    <font>
      <sz val="10"/>
      <color theme="1"/>
      <name val="Segoe UI Symbol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166" fontId="23" fillId="0" borderId="0" applyFill="0" applyBorder="0" applyProtection="0"/>
    <xf numFmtId="0" fontId="8" fillId="0" borderId="0"/>
    <xf numFmtId="0" fontId="8" fillId="0" borderId="0"/>
    <xf numFmtId="0" fontId="24" fillId="0" borderId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2" fontId="25" fillId="0" borderId="0" applyBorder="0">
      <alignment horizontal="right"/>
    </xf>
    <xf numFmtId="167" fontId="25" fillId="0" borderId="0" applyNumberFormat="0" applyBorder="0" applyAlignment="0"/>
    <xf numFmtId="0" fontId="26" fillId="0" borderId="0">
      <alignment vertical="center"/>
    </xf>
    <xf numFmtId="0" fontId="27" fillId="0" borderId="0" applyBorder="0">
      <protection locked="0"/>
    </xf>
    <xf numFmtId="0" fontId="13" fillId="0" borderId="0" applyNumberFormat="0" applyFill="0" applyBorder="0" applyAlignment="0" applyProtection="0"/>
    <xf numFmtId="0" fontId="28" fillId="0" borderId="0"/>
    <xf numFmtId="0" fontId="30" fillId="0" borderId="0"/>
    <xf numFmtId="0" fontId="25" fillId="0" borderId="8">
      <alignment horizontal="center" vertical="center"/>
    </xf>
    <xf numFmtId="0" fontId="9" fillId="5" borderId="9"/>
    <xf numFmtId="0" fontId="33" fillId="6" borderId="10">
      <alignment horizontal="right" vertical="top" wrapText="1"/>
    </xf>
    <xf numFmtId="168" fontId="34" fillId="0" borderId="0">
      <alignment vertical="top"/>
    </xf>
    <xf numFmtId="0" fontId="9" fillId="0" borderId="11"/>
    <xf numFmtId="0" fontId="35" fillId="7" borderId="0">
      <alignment horizontal="center"/>
    </xf>
    <xf numFmtId="0" fontId="36" fillId="7" borderId="0">
      <alignment horizontal="center" vertical="center"/>
    </xf>
    <xf numFmtId="0" fontId="8" fillId="8" borderId="0">
      <alignment horizontal="center" wrapText="1"/>
    </xf>
    <xf numFmtId="0" fontId="37" fillId="7" borderId="0">
      <alignment horizontal="center"/>
    </xf>
    <xf numFmtId="7" fontId="25" fillId="0" borderId="0" applyFont="0" applyFill="0" applyBorder="0" applyProtection="0">
      <alignment horizontal="right" vertical="top"/>
    </xf>
    <xf numFmtId="1" fontId="38" fillId="0" borderId="0">
      <alignment vertical="top"/>
    </xf>
    <xf numFmtId="43" fontId="8" fillId="0" borderId="0" applyFont="0" applyFill="0" applyBorder="0" applyAlignment="0" applyProtection="0"/>
    <xf numFmtId="3" fontId="39" fillId="0" borderId="0">
      <alignment horizontal="right"/>
    </xf>
    <xf numFmtId="169" fontId="39" fillId="0" borderId="0">
      <alignment horizontal="right" vertical="top"/>
    </xf>
    <xf numFmtId="170" fontId="39" fillId="0" borderId="0">
      <alignment horizontal="right" vertical="top"/>
    </xf>
    <xf numFmtId="3" fontId="39" fillId="0" borderId="0">
      <alignment horizontal="right"/>
    </xf>
    <xf numFmtId="169" fontId="39" fillId="0" borderId="0">
      <alignment horizontal="right" vertical="top"/>
    </xf>
    <xf numFmtId="171" fontId="40" fillId="0" borderId="0" applyFont="0" applyFill="0" applyBorder="0" applyAlignment="0" applyProtection="0">
      <alignment horizontal="right" vertical="top"/>
    </xf>
    <xf numFmtId="170" fontId="38" fillId="0" borderId="0">
      <alignment horizontal="right" vertical="top"/>
    </xf>
    <xf numFmtId="3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42" fillId="9" borderId="9" applyBorder="0">
      <protection locked="0"/>
    </xf>
    <xf numFmtId="0" fontId="41" fillId="0" borderId="0" applyFont="0" applyFill="0" applyBorder="0" applyAlignment="0" applyProtection="0"/>
    <xf numFmtId="164" fontId="25" fillId="0" borderId="0" applyBorder="0"/>
    <xf numFmtId="164" fontId="25" fillId="0" borderId="12"/>
    <xf numFmtId="0" fontId="43" fillId="9" borderId="9">
      <protection locked="0"/>
    </xf>
    <xf numFmtId="0" fontId="8" fillId="9" borderId="11"/>
    <xf numFmtId="0" fontId="8" fillId="7" borderId="0"/>
    <xf numFmtId="2" fontId="41" fillId="0" borderId="0" applyFont="0" applyFill="0" applyBorder="0" applyAlignment="0" applyProtection="0"/>
    <xf numFmtId="0" fontId="31" fillId="7" borderId="11">
      <alignment horizontal="left"/>
    </xf>
    <xf numFmtId="0" fontId="44" fillId="7" borderId="0">
      <alignment horizontal="left"/>
    </xf>
    <xf numFmtId="38" fontId="9" fillId="7" borderId="0" applyNumberFormat="0" applyBorder="0" applyAlignment="0" applyProtection="0"/>
    <xf numFmtId="0" fontId="33" fillId="10" borderId="0">
      <alignment horizontal="right" vertical="top" textRotation="90" wrapText="1"/>
    </xf>
    <xf numFmtId="0" fontId="45" fillId="0" borderId="13" applyNumberFormat="0" applyAlignment="0" applyProtection="0">
      <alignment horizontal="left" vertical="center"/>
    </xf>
    <xf numFmtId="0" fontId="45" fillId="0" borderId="8">
      <alignment horizontal="left" vertical="center"/>
    </xf>
    <xf numFmtId="173" fontId="40" fillId="0" borderId="0">
      <protection locked="0"/>
    </xf>
    <xf numFmtId="173" fontId="40" fillId="0" borderId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0" fontId="9" fillId="9" borderId="11" applyNumberFormat="0" applyBorder="0" applyAlignment="0" applyProtection="0"/>
    <xf numFmtId="0" fontId="47" fillId="8" borderId="0">
      <alignment horizontal="center"/>
    </xf>
    <xf numFmtId="0" fontId="8" fillId="7" borderId="11">
      <alignment horizontal="centerContinuous" wrapText="1"/>
    </xf>
    <xf numFmtId="0" fontId="48" fillId="11" borderId="0">
      <alignment horizontal="center" wrapText="1"/>
    </xf>
    <xf numFmtId="0" fontId="49" fillId="7" borderId="8">
      <alignment wrapText="1"/>
    </xf>
    <xf numFmtId="0" fontId="49" fillId="7" borderId="14"/>
    <xf numFmtId="0" fontId="49" fillId="7" borderId="1"/>
    <xf numFmtId="0" fontId="9" fillId="7" borderId="15">
      <alignment horizontal="center" wrapText="1"/>
    </xf>
    <xf numFmtId="0" fontId="8" fillId="0" borderId="0" applyFont="0" applyFill="0" applyBorder="0" applyAlignment="0" applyProtection="0"/>
    <xf numFmtId="174" fontId="50" fillId="0" borderId="0"/>
    <xf numFmtId="0" fontId="8" fillId="0" borderId="0"/>
    <xf numFmtId="0" fontId="51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1" fontId="34" fillId="0" borderId="0">
      <alignment vertical="top" wrapText="1"/>
    </xf>
    <xf numFmtId="1" fontId="52" fillId="0" borderId="0" applyFill="0" applyBorder="0" applyProtection="0"/>
    <xf numFmtId="1" fontId="40" fillId="0" borderId="0" applyFont="0" applyFill="0" applyBorder="0" applyProtection="0">
      <alignment vertical="center"/>
    </xf>
    <xf numFmtId="1" fontId="39" fillId="0" borderId="0">
      <alignment horizontal="right" vertical="top"/>
    </xf>
    <xf numFmtId="168" fontId="39" fillId="0" borderId="0">
      <alignment horizontal="right" vertical="top"/>
    </xf>
    <xf numFmtId="1" fontId="38" fillId="0" borderId="0" applyNumberFormat="0" applyFill="0" applyBorder="0">
      <alignment vertical="top"/>
    </xf>
    <xf numFmtId="0" fontId="28" fillId="4" borderId="7" applyNumberFormat="0" applyFont="0" applyAlignment="0" applyProtection="0"/>
    <xf numFmtId="0" fontId="40" fillId="0" borderId="0">
      <alignment horizontal="left"/>
    </xf>
    <xf numFmtId="10" fontId="8" fillId="0" borderId="0" applyFont="0" applyFill="0" applyBorder="0" applyAlignment="0" applyProtection="0"/>
    <xf numFmtId="9" fontId="8" fillId="0" borderId="0" applyNumberFormat="0" applyFont="0" applyFill="0" applyBorder="0" applyAlignment="0" applyProtection="0"/>
    <xf numFmtId="0" fontId="9" fillId="7" borderId="11"/>
    <xf numFmtId="0" fontId="36" fillId="7" borderId="0">
      <alignment horizontal="right"/>
    </xf>
    <xf numFmtId="0" fontId="53" fillId="11" borderId="0">
      <alignment horizontal="center"/>
    </xf>
    <xf numFmtId="0" fontId="54" fillId="10" borderId="11">
      <alignment horizontal="left" vertical="top" wrapText="1"/>
    </xf>
    <xf numFmtId="0" fontId="55" fillId="10" borderId="16">
      <alignment horizontal="left" vertical="top" wrapText="1"/>
    </xf>
    <xf numFmtId="0" fontId="54" fillId="10" borderId="17">
      <alignment horizontal="left" vertical="top" wrapText="1"/>
    </xf>
    <xf numFmtId="0" fontId="54" fillId="10" borderId="16">
      <alignment horizontal="left" vertical="top"/>
    </xf>
    <xf numFmtId="0" fontId="25" fillId="0" borderId="1">
      <alignment horizontal="center" vertical="center"/>
    </xf>
    <xf numFmtId="37" fontId="56" fillId="0" borderId="0"/>
    <xf numFmtId="0" fontId="57" fillId="0" borderId="18"/>
    <xf numFmtId="0" fontId="58" fillId="0" borderId="0"/>
    <xf numFmtId="0" fontId="35" fillId="7" borderId="0">
      <alignment horizontal="center"/>
    </xf>
    <xf numFmtId="0" fontId="59" fillId="0" borderId="0"/>
    <xf numFmtId="49" fontId="38" fillId="0" borderId="0" applyFill="0" applyBorder="0" applyAlignment="0" applyProtection="0">
      <alignment vertical="top"/>
    </xf>
    <xf numFmtId="0" fontId="32" fillId="7" borderId="0"/>
    <xf numFmtId="1" fontId="39" fillId="0" borderId="0">
      <alignment vertical="top" wrapText="1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2" borderId="2" xfId="0" applyFont="1" applyFill="1" applyBorder="1" applyAlignment="1"/>
    <xf numFmtId="0" fontId="10" fillId="2" borderId="0" xfId="1" applyFont="1" applyFill="1" applyBorder="1" applyAlignment="1" applyProtection="1"/>
    <xf numFmtId="0" fontId="8" fillId="0" borderId="0" xfId="2" applyFont="1"/>
    <xf numFmtId="0" fontId="10" fillId="2" borderId="0" xfId="1" applyFont="1" applyFill="1" applyBorder="1"/>
    <xf numFmtId="0" fontId="3" fillId="3" borderId="4" xfId="0" applyFont="1" applyFill="1" applyBorder="1" applyAlignment="1">
      <alignment horizontal="left"/>
    </xf>
    <xf numFmtId="164" fontId="8" fillId="0" borderId="0" xfId="2" applyNumberFormat="1" applyFont="1"/>
    <xf numFmtId="0" fontId="8" fillId="2" borderId="0" xfId="2" applyFont="1" applyFill="1"/>
    <xf numFmtId="164" fontId="8" fillId="2" borderId="0" xfId="2" applyNumberFormat="1" applyFont="1" applyFill="1"/>
    <xf numFmtId="0" fontId="5" fillId="2" borderId="0" xfId="2" applyFont="1" applyFill="1"/>
    <xf numFmtId="164" fontId="5" fillId="2" borderId="0" xfId="2" applyNumberFormat="1" applyFont="1" applyFill="1"/>
    <xf numFmtId="0" fontId="11" fillId="2" borderId="0" xfId="2" applyFont="1" applyFill="1" applyAlignment="1">
      <alignment vertical="top"/>
    </xf>
    <xf numFmtId="0" fontId="11" fillId="2" borderId="0" xfId="2" applyFont="1" applyFill="1"/>
    <xf numFmtId="164" fontId="11" fillId="2" borderId="0" xfId="2" applyNumberFormat="1" applyFont="1" applyFill="1"/>
    <xf numFmtId="0" fontId="3" fillId="3" borderId="0" xfId="7" applyFont="1" applyFill="1"/>
    <xf numFmtId="164" fontId="3" fillId="2" borderId="0" xfId="7" applyNumberFormat="1" applyFont="1" applyFill="1" applyAlignment="1">
      <alignment horizontal="left" vertical="top" wrapText="1"/>
    </xf>
    <xf numFmtId="0" fontId="16" fillId="2" borderId="0" xfId="2" applyFont="1" applyFill="1"/>
    <xf numFmtId="0" fontId="17" fillId="2" borderId="0" xfId="2" applyFont="1" applyFill="1"/>
    <xf numFmtId="0" fontId="18" fillId="2" borderId="0" xfId="2" applyFont="1" applyFill="1"/>
    <xf numFmtId="0" fontId="3" fillId="2" borderId="1" xfId="7" applyFont="1" applyFill="1" applyBorder="1"/>
    <xf numFmtId="0" fontId="16" fillId="2" borderId="0" xfId="2" applyFont="1" applyFill="1" applyAlignment="1">
      <alignment vertical="top"/>
    </xf>
    <xf numFmtId="0" fontId="5" fillId="2" borderId="0" xfId="7" applyFont="1" applyFill="1" applyBorder="1" applyAlignment="1">
      <alignment horizontal="center" vertical="top" wrapText="1"/>
    </xf>
    <xf numFmtId="0" fontId="19" fillId="2" borderId="0" xfId="2" applyFont="1" applyFill="1" applyAlignment="1">
      <alignment horizontal="left" vertical="center"/>
    </xf>
    <xf numFmtId="0" fontId="9" fillId="2" borderId="0" xfId="2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4" fillId="2" borderId="0" xfId="1" applyFont="1" applyFill="1" applyBorder="1" applyAlignment="1" applyProtection="1">
      <alignment horizontal="left"/>
    </xf>
    <xf numFmtId="0" fontId="14" fillId="2" borderId="0" xfId="1" applyFont="1" applyFill="1" applyBorder="1" applyAlignment="1">
      <alignment horizontal="left"/>
    </xf>
    <xf numFmtId="0" fontId="10" fillId="2" borderId="0" xfId="1" applyFont="1" applyFill="1" applyBorder="1" applyAlignment="1" applyProtection="1">
      <alignment horizontal="left"/>
    </xf>
    <xf numFmtId="0" fontId="10" fillId="2" borderId="0" xfId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0" borderId="0" xfId="2" applyFont="1"/>
    <xf numFmtId="0" fontId="8" fillId="2" borderId="0" xfId="2" applyFont="1" applyFill="1" applyAlignment="1"/>
    <xf numFmtId="0" fontId="11" fillId="2" borderId="0" xfId="0" applyFont="1" applyFill="1" applyBorder="1" applyAlignment="1">
      <alignment horizontal="left" vertical="top" wrapText="1"/>
    </xf>
    <xf numFmtId="164" fontId="11" fillId="2" borderId="0" xfId="2" applyNumberFormat="1" applyFont="1" applyFill="1" applyAlignment="1">
      <alignment horizontal="left"/>
    </xf>
    <xf numFmtId="0" fontId="14" fillId="2" borderId="0" xfId="1" applyFont="1" applyFill="1" applyBorder="1" applyAlignment="1"/>
    <xf numFmtId="0" fontId="5" fillId="2" borderId="0" xfId="0" applyFont="1" applyFill="1" applyBorder="1" applyAlignment="1">
      <alignment horizontal="left" vertical="top" wrapText="1"/>
    </xf>
    <xf numFmtId="2" fontId="3" fillId="3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1" fillId="2" borderId="0" xfId="2" applyFont="1" applyFill="1" applyAlignment="1"/>
    <xf numFmtId="0" fontId="12" fillId="2" borderId="0" xfId="0" applyFont="1" applyFill="1"/>
    <xf numFmtId="0" fontId="11" fillId="2" borderId="0" xfId="2" applyFont="1" applyFill="1" applyAlignment="1">
      <alignment vertical="top" wrapText="1"/>
    </xf>
    <xf numFmtId="0" fontId="5" fillId="2" borderId="0" xfId="1" applyFont="1" applyFill="1" applyBorder="1" applyAlignment="1">
      <alignment horizontal="left"/>
    </xf>
    <xf numFmtId="0" fontId="5" fillId="2" borderId="0" xfId="2" applyFont="1" applyFill="1" applyAlignment="1">
      <alignment horizontal="center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/>
    </xf>
    <xf numFmtId="0" fontId="3" fillId="2" borderId="1" xfId="2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left"/>
    </xf>
    <xf numFmtId="1" fontId="5" fillId="2" borderId="0" xfId="2" applyNumberFormat="1" applyFont="1" applyFill="1"/>
    <xf numFmtId="1" fontId="10" fillId="2" borderId="0" xfId="1" applyNumberFormat="1" applyFont="1" applyFill="1" applyBorder="1" applyAlignment="1" applyProtection="1"/>
    <xf numFmtId="1" fontId="10" fillId="2" borderId="0" xfId="1" applyNumberFormat="1" applyFont="1" applyFill="1" applyBorder="1" applyAlignment="1" applyProtection="1">
      <alignment horizontal="left"/>
    </xf>
    <xf numFmtId="1" fontId="3" fillId="2" borderId="0" xfId="0" applyNumberFormat="1" applyFont="1" applyFill="1" applyAlignment="1">
      <alignment horizontal="left"/>
    </xf>
    <xf numFmtId="1" fontId="5" fillId="0" borderId="0" xfId="2" applyNumberFormat="1" applyFont="1"/>
    <xf numFmtId="1" fontId="3" fillId="0" borderId="0" xfId="0" applyNumberFormat="1" applyFont="1" applyAlignment="1">
      <alignment horizontal="left"/>
    </xf>
    <xf numFmtId="0" fontId="3" fillId="2" borderId="0" xfId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vertical="top" wrapText="1"/>
    </xf>
    <xf numFmtId="1" fontId="3" fillId="3" borderId="4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2" fontId="3" fillId="3" borderId="0" xfId="7" applyNumberFormat="1" applyFont="1" applyFill="1" applyAlignment="1">
      <alignment horizontal="center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7" applyFont="1" applyFill="1" applyBorder="1"/>
    <xf numFmtId="0" fontId="9" fillId="2" borderId="0" xfId="2" applyFont="1" applyFill="1" applyAlignment="1"/>
    <xf numFmtId="164" fontId="3" fillId="3" borderId="0" xfId="7" applyNumberFormat="1" applyFont="1" applyFill="1" applyAlignment="1">
      <alignment horizontal="center"/>
    </xf>
    <xf numFmtId="2" fontId="3" fillId="3" borderId="1" xfId="7" applyNumberFormat="1" applyFont="1" applyFill="1" applyBorder="1" applyAlignment="1">
      <alignment horizontal="center"/>
    </xf>
    <xf numFmtId="0" fontId="3" fillId="0" borderId="0" xfId="0" applyFont="1" applyAlignment="1"/>
    <xf numFmtId="164" fontId="3" fillId="3" borderId="1" xfId="7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7" applyFont="1" applyFill="1"/>
    <xf numFmtId="1" fontId="3" fillId="0" borderId="0" xfId="7" applyNumberFormat="1" applyFont="1" applyFill="1" applyAlignment="1">
      <alignment horizontal="center"/>
    </xf>
    <xf numFmtId="0" fontId="29" fillId="2" borderId="0" xfId="2" applyFont="1" applyFill="1" applyAlignment="1">
      <alignment horizontal="left" wrapText="1"/>
    </xf>
    <xf numFmtId="0" fontId="29" fillId="2" borderId="0" xfId="2" applyFont="1" applyFill="1" applyAlignment="1">
      <alignment horizontal="left" vertical="top" wrapText="1"/>
    </xf>
    <xf numFmtId="0" fontId="3" fillId="0" borderId="0" xfId="0" applyFont="1"/>
    <xf numFmtId="0" fontId="3" fillId="3" borderId="19" xfId="0" applyFont="1" applyFill="1" applyBorder="1" applyAlignment="1">
      <alignment horizontal="left"/>
    </xf>
    <xf numFmtId="1" fontId="3" fillId="3" borderId="19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3" fillId="3" borderId="0" xfId="7" applyFont="1" applyFill="1" applyBorder="1"/>
    <xf numFmtId="164" fontId="3" fillId="3" borderId="0" xfId="7" applyNumberFormat="1" applyFont="1" applyFill="1" applyBorder="1" applyAlignment="1">
      <alignment horizontal="center"/>
    </xf>
    <xf numFmtId="0" fontId="62" fillId="2" borderId="0" xfId="2" applyFont="1" applyFill="1"/>
    <xf numFmtId="0" fontId="63" fillId="2" borderId="0" xfId="2" applyFont="1" applyFill="1"/>
    <xf numFmtId="0" fontId="3" fillId="3" borderId="20" xfId="0" applyFont="1" applyFill="1" applyBorder="1" applyAlignment="1">
      <alignment horizontal="left"/>
    </xf>
    <xf numFmtId="1" fontId="3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left"/>
    </xf>
    <xf numFmtId="1" fontId="3" fillId="3" borderId="21" xfId="0" applyNumberFormat="1" applyFont="1" applyFill="1" applyBorder="1" applyAlignment="1">
      <alignment horizontal="center"/>
    </xf>
    <xf numFmtId="164" fontId="3" fillId="0" borderId="0" xfId="7" applyNumberFormat="1" applyFont="1" applyFill="1" applyAlignment="1">
      <alignment horizontal="center"/>
    </xf>
    <xf numFmtId="0" fontId="7" fillId="0" borderId="0" xfId="7" applyFont="1" applyFill="1"/>
    <xf numFmtId="0" fontId="7" fillId="3" borderId="0" xfId="7" applyFont="1" applyFill="1"/>
    <xf numFmtId="0" fontId="11" fillId="0" borderId="0" xfId="2" applyFont="1"/>
    <xf numFmtId="0" fontId="3" fillId="0" borderId="0" xfId="7" applyFont="1" applyFill="1" applyBorder="1"/>
    <xf numFmtId="164" fontId="3" fillId="0" borderId="0" xfId="7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 vertical="top" wrapText="1"/>
    </xf>
    <xf numFmtId="2" fontId="3" fillId="0" borderId="0" xfId="7" applyNumberFormat="1" applyFont="1" applyFill="1" applyAlignment="1">
      <alignment horizontal="center"/>
    </xf>
    <xf numFmtId="0" fontId="3" fillId="0" borderId="1" xfId="7" applyFont="1" applyFill="1" applyBorder="1"/>
    <xf numFmtId="2" fontId="3" fillId="0" borderId="1" xfId="7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75" fontId="3" fillId="3" borderId="0" xfId="0" applyNumberFormat="1" applyFont="1" applyFill="1" applyAlignment="1">
      <alignment horizontal="center"/>
    </xf>
    <xf numFmtId="175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75" fontId="3" fillId="0" borderId="0" xfId="0" applyNumberFormat="1" applyFont="1" applyFill="1" applyAlignment="1">
      <alignment horizontal="center"/>
    </xf>
    <xf numFmtId="175" fontId="6" fillId="0" borderId="0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175" fontId="3" fillId="0" borderId="1" xfId="0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top" wrapText="1"/>
    </xf>
    <xf numFmtId="175" fontId="3" fillId="0" borderId="0" xfId="7" applyNumberFormat="1" applyFont="1" applyFill="1" applyBorder="1" applyAlignment="1">
      <alignment horizontal="center"/>
    </xf>
    <xf numFmtId="175" fontId="5" fillId="0" borderId="0" xfId="2" applyNumberFormat="1" applyFont="1" applyFill="1" applyBorder="1" applyAlignment="1">
      <alignment horizontal="center"/>
    </xf>
    <xf numFmtId="0" fontId="19" fillId="0" borderId="0" xfId="2" applyFont="1" applyFill="1" applyAlignment="1">
      <alignment horizontal="left" vertical="center"/>
    </xf>
    <xf numFmtId="0" fontId="16" fillId="0" borderId="0" xfId="2" applyFont="1" applyFill="1"/>
    <xf numFmtId="0" fontId="8" fillId="0" borderId="0" xfId="2" applyFont="1" applyFill="1"/>
    <xf numFmtId="0" fontId="11" fillId="0" borderId="0" xfId="2" applyFont="1" applyFill="1"/>
    <xf numFmtId="0" fontId="29" fillId="0" borderId="0" xfId="2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2" applyFont="1" applyFill="1" applyAlignment="1">
      <alignment horizontal="left"/>
    </xf>
    <xf numFmtId="0" fontId="12" fillId="0" borderId="0" xfId="0" applyFont="1" applyFill="1" applyAlignment="1"/>
    <xf numFmtId="0" fontId="5" fillId="0" borderId="0" xfId="2" applyFont="1" applyFill="1"/>
    <xf numFmtId="164" fontId="11" fillId="0" borderId="0" xfId="2" applyNumberFormat="1" applyFont="1" applyFill="1" applyAlignment="1">
      <alignment horizontal="left"/>
    </xf>
    <xf numFmtId="0" fontId="20" fillId="0" borderId="0" xfId="7" applyFont="1" applyFill="1" applyAlignment="1">
      <alignment horizontal="center" vertical="top" wrapText="1"/>
    </xf>
    <xf numFmtId="0" fontId="19" fillId="0" borderId="0" xfId="7" applyFont="1" applyFill="1" applyAlignment="1">
      <alignment horizontal="center" vertical="top" wrapText="1"/>
    </xf>
    <xf numFmtId="0" fontId="3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/>
    </xf>
    <xf numFmtId="0" fontId="10" fillId="0" borderId="0" xfId="1" applyFont="1" applyFill="1" applyBorder="1" applyAlignment="1" applyProtection="1"/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Alignment="1"/>
    <xf numFmtId="0" fontId="11" fillId="0" borderId="0" xfId="2" applyFont="1" applyFill="1" applyAlignment="1">
      <alignment horizontal="left" wrapText="1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0" borderId="0" xfId="0" applyFont="1"/>
    <xf numFmtId="0" fontId="11" fillId="0" borderId="0" xfId="2" applyFont="1" applyFill="1" applyAlignment="1">
      <alignment wrapText="1"/>
    </xf>
    <xf numFmtId="0" fontId="11" fillId="0" borderId="0" xfId="2" applyFont="1" applyFill="1" applyAlignment="1"/>
    <xf numFmtId="0" fontId="11" fillId="0" borderId="0" xfId="0" applyFont="1" applyFill="1" applyBorder="1" applyAlignment="1">
      <alignment horizontal="left" vertical="top"/>
    </xf>
    <xf numFmtId="0" fontId="11" fillId="0" borderId="0" xfId="2" applyFont="1" applyFill="1" applyAlignment="1">
      <alignment horizontal="left" vertical="top"/>
    </xf>
    <xf numFmtId="0" fontId="5" fillId="0" borderId="0" xfId="2" applyFont="1" applyFill="1" applyAlignment="1"/>
    <xf numFmtId="0" fontId="29" fillId="0" borderId="0" xfId="2" applyFont="1" applyFill="1" applyAlignment="1"/>
    <xf numFmtId="0" fontId="17" fillId="0" borderId="0" xfId="2" applyFont="1" applyFill="1"/>
    <xf numFmtId="0" fontId="18" fillId="0" borderId="0" xfId="2" applyFont="1" applyFill="1"/>
    <xf numFmtId="164" fontId="8" fillId="0" borderId="0" xfId="2" applyNumberFormat="1" applyFont="1" applyFill="1"/>
    <xf numFmtId="0" fontId="14" fillId="0" borderId="0" xfId="1" applyFont="1" applyFill="1" applyBorder="1" applyAlignment="1">
      <alignment horizontal="left"/>
    </xf>
    <xf numFmtId="164" fontId="3" fillId="0" borderId="0" xfId="7" applyNumberFormat="1" applyFont="1" applyFill="1" applyAlignment="1">
      <alignment horizontal="left" vertical="top" wrapText="1"/>
    </xf>
    <xf numFmtId="0" fontId="12" fillId="0" borderId="0" xfId="0" applyFont="1" applyFill="1"/>
    <xf numFmtId="0" fontId="8" fillId="3" borderId="0" xfId="2" applyFont="1" applyFill="1"/>
    <xf numFmtId="0" fontId="5" fillId="0" borderId="0" xfId="2" applyFont="1" applyFill="1" applyAlignment="1">
      <alignment horizontal="center" vertical="top"/>
    </xf>
    <xf numFmtId="164" fontId="5" fillId="0" borderId="0" xfId="2" applyNumberFormat="1" applyFont="1" applyAlignment="1">
      <alignment horizontal="center"/>
    </xf>
    <xf numFmtId="164" fontId="5" fillId="3" borderId="0" xfId="2" applyNumberFormat="1" applyFont="1" applyFill="1" applyAlignment="1">
      <alignment horizontal="center"/>
    </xf>
    <xf numFmtId="164" fontId="5" fillId="3" borderId="1" xfId="2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5" fillId="0" borderId="0" xfId="7" applyFont="1" applyFill="1" applyBorder="1" applyAlignment="1">
      <alignment horizontal="center" vertical="top" wrapText="1"/>
    </xf>
    <xf numFmtId="0" fontId="8" fillId="0" borderId="0" xfId="2" applyFont="1" applyFill="1" applyAlignment="1"/>
    <xf numFmtId="0" fontId="9" fillId="0" borderId="0" xfId="2" applyFont="1" applyFill="1" applyAlignment="1"/>
    <xf numFmtId="164" fontId="3" fillId="0" borderId="0" xfId="7" applyNumberFormat="1" applyFont="1" applyFill="1" applyAlignment="1">
      <alignment horizontal="left" vertical="top"/>
    </xf>
    <xf numFmtId="1" fontId="3" fillId="0" borderId="1" xfId="7" applyNumberFormat="1" applyFont="1" applyFill="1" applyBorder="1" applyAlignment="1">
      <alignment horizontal="center"/>
    </xf>
    <xf numFmtId="164" fontId="11" fillId="0" borderId="0" xfId="2" applyNumberFormat="1" applyFont="1" applyFill="1"/>
    <xf numFmtId="0" fontId="15" fillId="0" borderId="0" xfId="2" applyFont="1" applyFill="1" applyAlignment="1">
      <alignment horizontal="left" wrapText="1"/>
    </xf>
    <xf numFmtId="0" fontId="22" fillId="0" borderId="0" xfId="2" applyFont="1" applyFill="1" applyAlignment="1">
      <alignment horizontal="center" vertical="center" wrapText="1"/>
    </xf>
    <xf numFmtId="0" fontId="21" fillId="0" borderId="0" xfId="2" applyFont="1" applyFill="1" applyAlignment="1">
      <alignment horizontal="center" vertical="center" wrapText="1"/>
    </xf>
    <xf numFmtId="0" fontId="20" fillId="0" borderId="0" xfId="7" applyFont="1" applyFill="1" applyAlignment="1">
      <alignment horizontal="center" vertical="top" wrapText="1"/>
    </xf>
    <xf numFmtId="0" fontId="19" fillId="0" borderId="0" xfId="7" applyFont="1" applyFill="1" applyAlignment="1">
      <alignment horizontal="center" vertical="top" wrapText="1"/>
    </xf>
    <xf numFmtId="0" fontId="5" fillId="0" borderId="0" xfId="2" applyFont="1" applyFill="1" applyAlignment="1">
      <alignment horizontal="center" vertical="top"/>
    </xf>
    <xf numFmtId="0" fontId="5" fillId="0" borderId="3" xfId="7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top" wrapText="1"/>
    </xf>
    <xf numFmtId="0" fontId="15" fillId="2" borderId="0" xfId="2" applyFont="1" applyFill="1" applyAlignment="1">
      <alignment horizontal="left" wrapText="1"/>
    </xf>
    <xf numFmtId="0" fontId="5" fillId="2" borderId="0" xfId="2" applyFont="1" applyFill="1" applyAlignment="1">
      <alignment horizontal="center" vertical="top"/>
    </xf>
    <xf numFmtId="0" fontId="5" fillId="2" borderId="3" xfId="7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top" wrapText="1"/>
    </xf>
    <xf numFmtId="0" fontId="29" fillId="2" borderId="0" xfId="2" applyFont="1" applyFill="1" applyAlignment="1">
      <alignment horizontal="left" vertical="top" wrapText="1"/>
    </xf>
    <xf numFmtId="0" fontId="22" fillId="2" borderId="0" xfId="2" applyFont="1" applyFill="1" applyAlignment="1">
      <alignment horizontal="center" vertical="center" wrapText="1"/>
    </xf>
    <xf numFmtId="0" fontId="21" fillId="2" borderId="0" xfId="2" applyFont="1" applyFill="1" applyAlignment="1">
      <alignment horizontal="center" vertical="center" wrapText="1"/>
    </xf>
    <xf numFmtId="0" fontId="20" fillId="2" borderId="0" xfId="7" applyFont="1" applyFill="1" applyAlignment="1">
      <alignment horizontal="center" vertical="top" wrapText="1"/>
    </xf>
    <xf numFmtId="0" fontId="19" fillId="2" borderId="0" xfId="7" applyFont="1" applyFill="1" applyAlignment="1">
      <alignment horizontal="center" vertical="top" wrapText="1"/>
    </xf>
    <xf numFmtId="0" fontId="5" fillId="0" borderId="0" xfId="7" applyFont="1" applyFill="1" applyBorder="1" applyAlignment="1">
      <alignment horizontal="center" vertical="center" wrapText="1"/>
    </xf>
    <xf numFmtId="0" fontId="29" fillId="0" borderId="0" xfId="2" applyFont="1" applyFill="1" applyAlignment="1">
      <alignment horizontal="left" vertical="top" wrapText="1"/>
    </xf>
    <xf numFmtId="0" fontId="7" fillId="2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7" fillId="0" borderId="0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 vertical="top" wrapText="1"/>
    </xf>
    <xf numFmtId="1" fontId="7" fillId="2" borderId="0" xfId="0" applyNumberFormat="1" applyFont="1" applyFill="1" applyBorder="1" applyAlignment="1">
      <alignment horizontal="center"/>
    </xf>
  </cellXfs>
  <cellStyles count="106">
    <cellStyle name="annee semestre" xfId="22" xr:uid="{00000000-0005-0000-0000-000000000000}"/>
    <cellStyle name="AZ1" xfId="8" xr:uid="{00000000-0005-0000-0000-000001000000}"/>
    <cellStyle name="bin" xfId="23" xr:uid="{00000000-0005-0000-0000-000002000000}"/>
    <cellStyle name="blue" xfId="24" xr:uid="{00000000-0005-0000-0000-000003000000}"/>
    <cellStyle name="caché" xfId="25" xr:uid="{00000000-0005-0000-0000-000004000000}"/>
    <cellStyle name="cell" xfId="26" xr:uid="{00000000-0005-0000-0000-000005000000}"/>
    <cellStyle name="Col&amp;RowHeadings" xfId="27" xr:uid="{00000000-0005-0000-0000-000006000000}"/>
    <cellStyle name="ColCodes" xfId="28" xr:uid="{00000000-0005-0000-0000-000007000000}"/>
    <cellStyle name="ColTitles" xfId="29" xr:uid="{00000000-0005-0000-0000-000008000000}"/>
    <cellStyle name="column" xfId="30" xr:uid="{00000000-0005-0000-0000-000009000000}"/>
    <cellStyle name="Comma  [1]" xfId="31" xr:uid="{00000000-0005-0000-0000-00000A000000}"/>
    <cellStyle name="Comma [1]" xfId="32" xr:uid="{00000000-0005-0000-0000-00000B000000}"/>
    <cellStyle name="Comma 2" xfId="5" xr:uid="{00000000-0005-0000-0000-00000C000000}"/>
    <cellStyle name="Comma 2 2" xfId="33" xr:uid="{00000000-0005-0000-0000-00000D000000}"/>
    <cellStyle name="Comma(0)" xfId="34" xr:uid="{00000000-0005-0000-0000-00000E000000}"/>
    <cellStyle name="comma(1)" xfId="35" xr:uid="{00000000-0005-0000-0000-00000F000000}"/>
    <cellStyle name="Comma(3)" xfId="36" xr:uid="{00000000-0005-0000-0000-000010000000}"/>
    <cellStyle name="Comma[0]" xfId="37" xr:uid="{00000000-0005-0000-0000-000011000000}"/>
    <cellStyle name="Comma[1]" xfId="38" xr:uid="{00000000-0005-0000-0000-000012000000}"/>
    <cellStyle name="Comma[2]__" xfId="39" xr:uid="{00000000-0005-0000-0000-000013000000}"/>
    <cellStyle name="Comma[3]" xfId="40" xr:uid="{00000000-0005-0000-0000-000014000000}"/>
    <cellStyle name="Comma0" xfId="41" xr:uid="{00000000-0005-0000-0000-000015000000}"/>
    <cellStyle name="Currency0" xfId="42" xr:uid="{00000000-0005-0000-0000-000016000000}"/>
    <cellStyle name="DataEntryCells" xfId="43" xr:uid="{00000000-0005-0000-0000-000017000000}"/>
    <cellStyle name="Date" xfId="44" xr:uid="{00000000-0005-0000-0000-000018000000}"/>
    <cellStyle name="données" xfId="45" xr:uid="{00000000-0005-0000-0000-000019000000}"/>
    <cellStyle name="donnéesbord" xfId="46" xr:uid="{00000000-0005-0000-0000-00001A000000}"/>
    <cellStyle name="ErrRpt_DataEntryCells" xfId="47" xr:uid="{00000000-0005-0000-0000-00001B000000}"/>
    <cellStyle name="ErrRpt-DataEntryCells" xfId="48" xr:uid="{00000000-0005-0000-0000-00001C000000}"/>
    <cellStyle name="ErrRpt-GreyBackground" xfId="49" xr:uid="{00000000-0005-0000-0000-00001D000000}"/>
    <cellStyle name="Fixed" xfId="50" xr:uid="{00000000-0005-0000-0000-00001E000000}"/>
    <cellStyle name="formula" xfId="51" xr:uid="{00000000-0005-0000-0000-00001F000000}"/>
    <cellStyle name="gap" xfId="52" xr:uid="{00000000-0005-0000-0000-000020000000}"/>
    <cellStyle name="Grey" xfId="53" xr:uid="{00000000-0005-0000-0000-000021000000}"/>
    <cellStyle name="GreyBackground" xfId="54" xr:uid="{00000000-0005-0000-0000-000022000000}"/>
    <cellStyle name="Header1" xfId="55" xr:uid="{00000000-0005-0000-0000-000023000000}"/>
    <cellStyle name="Header2" xfId="56" xr:uid="{00000000-0005-0000-0000-000024000000}"/>
    <cellStyle name="Heading1" xfId="57" xr:uid="{00000000-0005-0000-0000-000025000000}"/>
    <cellStyle name="Heading2" xfId="58" xr:uid="{00000000-0005-0000-0000-000026000000}"/>
    <cellStyle name="Hyperlink" xfId="1" builtinId="8"/>
    <cellStyle name="Hyperlink 2" xfId="6" xr:uid="{00000000-0005-0000-0000-000028000000}"/>
    <cellStyle name="Hyperlink 3" xfId="19" xr:uid="{00000000-0005-0000-0000-000029000000}"/>
    <cellStyle name="Hyperlink 4" xfId="59" xr:uid="{00000000-0005-0000-0000-00002A000000}"/>
    <cellStyle name="Input [yellow]" xfId="60" xr:uid="{00000000-0005-0000-0000-00002B000000}"/>
    <cellStyle name="ISC" xfId="61" xr:uid="{00000000-0005-0000-0000-00002C000000}"/>
    <cellStyle name="isced" xfId="62" xr:uid="{00000000-0005-0000-0000-00002D000000}"/>
    <cellStyle name="ISCED Titles" xfId="63" xr:uid="{00000000-0005-0000-0000-00002E000000}"/>
    <cellStyle name="level1a" xfId="64" xr:uid="{00000000-0005-0000-0000-00002F000000}"/>
    <cellStyle name="level2" xfId="65" xr:uid="{00000000-0005-0000-0000-000030000000}"/>
    <cellStyle name="level2a" xfId="66" xr:uid="{00000000-0005-0000-0000-000031000000}"/>
    <cellStyle name="level3" xfId="67" xr:uid="{00000000-0005-0000-0000-000032000000}"/>
    <cellStyle name="Migliaia (0)_conti99" xfId="68" xr:uid="{00000000-0005-0000-0000-000033000000}"/>
    <cellStyle name="Normal" xfId="0" builtinId="0"/>
    <cellStyle name="Normal - Style1" xfId="69" xr:uid="{00000000-0005-0000-0000-000035000000}"/>
    <cellStyle name="Normal 10" xfId="102" xr:uid="{233F9B7A-EAEC-4CD6-BB9B-CA9735CD8E20}"/>
    <cellStyle name="Normal 11" xfId="103" xr:uid="{B56A2E78-7529-4AB4-AF81-6FAAAD0E78A8}"/>
    <cellStyle name="Normal 12" xfId="104" xr:uid="{AA8B8885-BED4-4F8A-AABC-FCCF59133B13}"/>
    <cellStyle name="Normal 13" xfId="105" xr:uid="{F08819E1-7EBC-46DD-818A-BAD3AD9067DB}"/>
    <cellStyle name="Normal 2" xfId="2" xr:uid="{00000000-0005-0000-0000-000036000000}"/>
    <cellStyle name="Normal 2 2" xfId="7" xr:uid="{00000000-0005-0000-0000-000037000000}"/>
    <cellStyle name="Normal 2 3" xfId="9" xr:uid="{00000000-0005-0000-0000-000038000000}"/>
    <cellStyle name="Normal 2 4" xfId="10" xr:uid="{00000000-0005-0000-0000-000039000000}"/>
    <cellStyle name="Normal 2_AUG_TabChap2" xfId="70" xr:uid="{00000000-0005-0000-0000-00003A000000}"/>
    <cellStyle name="Normal 3" xfId="3" xr:uid="{00000000-0005-0000-0000-00003B000000}"/>
    <cellStyle name="Normal 3 2" xfId="71" xr:uid="{00000000-0005-0000-0000-00003C000000}"/>
    <cellStyle name="Normal 3 3" xfId="72" xr:uid="{00000000-0005-0000-0000-00003D000000}"/>
    <cellStyle name="Normal 4" xfId="4" xr:uid="{00000000-0005-0000-0000-00003E000000}"/>
    <cellStyle name="Normal 4 2" xfId="21" xr:uid="{00000000-0005-0000-0000-00003F000000}"/>
    <cellStyle name="Normal 4 3" xfId="73" xr:uid="{00000000-0005-0000-0000-000040000000}"/>
    <cellStyle name="Normal 5" xfId="18" xr:uid="{00000000-0005-0000-0000-000041000000}"/>
    <cellStyle name="Normal 5 2" xfId="74" xr:uid="{00000000-0005-0000-0000-000042000000}"/>
    <cellStyle name="Normal 6" xfId="20" xr:uid="{00000000-0005-0000-0000-000043000000}"/>
    <cellStyle name="Normal 7" xfId="75" xr:uid="{00000000-0005-0000-0000-000044000000}"/>
    <cellStyle name="Normal 8" xfId="11" xr:uid="{00000000-0005-0000-0000-000045000000}"/>
    <cellStyle name="Normal 9" xfId="12" xr:uid="{00000000-0005-0000-0000-000046000000}"/>
    <cellStyle name="Normal-blank" xfId="76" xr:uid="{00000000-0005-0000-0000-000047000000}"/>
    <cellStyle name="Normal-bottom" xfId="77" xr:uid="{00000000-0005-0000-0000-000048000000}"/>
    <cellStyle name="Normal-center" xfId="78" xr:uid="{00000000-0005-0000-0000-000049000000}"/>
    <cellStyle name="Normal-droit" xfId="79" xr:uid="{00000000-0005-0000-0000-00004A000000}"/>
    <cellStyle name="Normal-droite" xfId="80" xr:uid="{00000000-0005-0000-0000-00004B000000}"/>
    <cellStyle name="Normalny_FDB Quest - Parenting support" xfId="13" xr:uid="{00000000-0005-0000-0000-00004C000000}"/>
    <cellStyle name="Normal-top" xfId="81" xr:uid="{00000000-0005-0000-0000-00004D000000}"/>
    <cellStyle name="Note 2" xfId="82" xr:uid="{00000000-0005-0000-0000-00004E000000}"/>
    <cellStyle name="notes" xfId="83" xr:uid="{00000000-0005-0000-0000-00004F000000}"/>
    <cellStyle name="Percent [2]" xfId="84" xr:uid="{00000000-0005-0000-0000-000050000000}"/>
    <cellStyle name="Percent 2" xfId="14" xr:uid="{00000000-0005-0000-0000-000051000000}"/>
    <cellStyle name="Prozent_SubCatperStud" xfId="85" xr:uid="{00000000-0005-0000-0000-000052000000}"/>
    <cellStyle name="row" xfId="86" xr:uid="{00000000-0005-0000-0000-000053000000}"/>
    <cellStyle name="RowCodes" xfId="87" xr:uid="{00000000-0005-0000-0000-000054000000}"/>
    <cellStyle name="Row-Col Headings" xfId="88" xr:uid="{00000000-0005-0000-0000-000055000000}"/>
    <cellStyle name="RowTitles" xfId="89" xr:uid="{00000000-0005-0000-0000-000056000000}"/>
    <cellStyle name="RowTitles1-Detail" xfId="90" xr:uid="{00000000-0005-0000-0000-000057000000}"/>
    <cellStyle name="RowTitles-Col2" xfId="91" xr:uid="{00000000-0005-0000-0000-000058000000}"/>
    <cellStyle name="RowTitles-Detail" xfId="92" xr:uid="{00000000-0005-0000-0000-000059000000}"/>
    <cellStyle name="semestre" xfId="93" xr:uid="{00000000-0005-0000-0000-00005A000000}"/>
    <cellStyle name="Snorm" xfId="15" xr:uid="{00000000-0005-0000-0000-00005B000000}"/>
    <cellStyle name="socxn" xfId="16" xr:uid="{00000000-0005-0000-0000-00005C000000}"/>
    <cellStyle name="Standard_Info" xfId="94" xr:uid="{00000000-0005-0000-0000-00005D000000}"/>
    <cellStyle name="Table No." xfId="95" xr:uid="{00000000-0005-0000-0000-00005E000000}"/>
    <cellStyle name="Table Title" xfId="96" xr:uid="{00000000-0005-0000-0000-00005F000000}"/>
    <cellStyle name="temp" xfId="97" xr:uid="{00000000-0005-0000-0000-000060000000}"/>
    <cellStyle name="tête chapitre" xfId="98" xr:uid="{00000000-0005-0000-0000-000061000000}"/>
    <cellStyle name="TEXT" xfId="99" xr:uid="{00000000-0005-0000-0000-000062000000}"/>
    <cellStyle name="title1" xfId="100" xr:uid="{00000000-0005-0000-0000-000063000000}"/>
    <cellStyle name="Wrapped" xfId="101" xr:uid="{00000000-0005-0000-0000-000064000000}"/>
    <cellStyle name="標準_②Ｂ分類事項一覧（英語）" xfId="17" xr:uid="{00000000-0005-0000-0000-000065000000}"/>
  </cellStyles>
  <dxfs count="0"/>
  <tableStyles count="0" defaultTableStyle="TableStyleMedium2" defaultPivotStyle="PivotStyleLight16"/>
  <colors>
    <mruColors>
      <color rgb="FFEDF0F7"/>
      <color rgb="FFA7B9E3"/>
      <color rgb="FFCCCCCC"/>
      <color rgb="FFF4FFFF"/>
      <color rgb="FFFFFF66"/>
      <color rgb="FF04629A"/>
      <color rgb="FF929292"/>
      <color rgb="FFDA2128"/>
      <color rgb="FF004B8C"/>
      <color rgb="FF4B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06732090788821E-2"/>
          <c:y val="0.19518583077878623"/>
          <c:w val="0.89997899902542733"/>
          <c:h val="0.56460139047504554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'Chart SF1.4.A'!$N$4</c:f>
              <c:strCache>
                <c:ptCount val="1"/>
                <c:pt idx="0">
                  <c:v>0-14 year olds</c:v>
                </c:pt>
              </c:strCache>
            </c:strRef>
          </c:tx>
          <c:spPr>
            <a:solidFill>
              <a:srgbClr val="4F81BD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3CA-4959-A66F-7C669803D6B4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3CA-4959-A66F-7C669803D6B4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3CA-4959-A66F-7C669803D6B4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3CA-4959-A66F-7C669803D6B4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3CA-4959-A66F-7C669803D6B4}"/>
              </c:ext>
            </c:extLst>
          </c:dPt>
          <c:cat>
            <c:strRef>
              <c:f>'Chart SF1.4.A'!$L$5:$L$36</c:f>
              <c:strCache>
                <c:ptCount val="32"/>
                <c:pt idx="0">
                  <c:v>Malta</c:v>
                </c:pt>
                <c:pt idx="1">
                  <c:v>Iceland</c:v>
                </c:pt>
                <c:pt idx="2">
                  <c:v>Luxembourg</c:v>
                </c:pt>
                <c:pt idx="3">
                  <c:v>Estonia</c:v>
                </c:pt>
                <c:pt idx="4">
                  <c:v>Cyprus</c:v>
                </c:pt>
                <c:pt idx="5">
                  <c:v>Latvia</c:v>
                </c:pt>
                <c:pt idx="6">
                  <c:v>Slovenia</c:v>
                </c:pt>
                <c:pt idx="7">
                  <c:v>Lithuania</c:v>
                </c:pt>
                <c:pt idx="8">
                  <c:v>Croatia</c:v>
                </c:pt>
                <c:pt idx="9">
                  <c:v>Slovak Republic</c:v>
                </c:pt>
                <c:pt idx="10">
                  <c:v>Finland</c:v>
                </c:pt>
                <c:pt idx="11">
                  <c:v>Norway</c:v>
                </c:pt>
                <c:pt idx="12">
                  <c:v>New Zealand</c:v>
                </c:pt>
                <c:pt idx="13">
                  <c:v>Bulgaria</c:v>
                </c:pt>
                <c:pt idx="14">
                  <c:v>Denmark</c:v>
                </c:pt>
                <c:pt idx="15">
                  <c:v>Ireland</c:v>
                </c:pt>
                <c:pt idx="16">
                  <c:v>Costa Rica</c:v>
                </c:pt>
                <c:pt idx="17">
                  <c:v>Switzerland</c:v>
                </c:pt>
                <c:pt idx="18">
                  <c:v>Austria</c:v>
                </c:pt>
                <c:pt idx="19">
                  <c:v>Hungary</c:v>
                </c:pt>
                <c:pt idx="20">
                  <c:v>Portugal</c:v>
                </c:pt>
                <c:pt idx="21">
                  <c:v>Greece</c:v>
                </c:pt>
                <c:pt idx="22">
                  <c:v>Czechia</c:v>
                </c:pt>
                <c:pt idx="23">
                  <c:v>Sweden</c:v>
                </c:pt>
                <c:pt idx="24">
                  <c:v>Belgium</c:v>
                </c:pt>
                <c:pt idx="25">
                  <c:v>Israel</c:v>
                </c:pt>
                <c:pt idx="26">
                  <c:v>Netherlands</c:v>
                </c:pt>
                <c:pt idx="27">
                  <c:v>Romania</c:v>
                </c:pt>
                <c:pt idx="28">
                  <c:v>Chile</c:v>
                </c:pt>
                <c:pt idx="29">
                  <c:v>Australia</c:v>
                </c:pt>
                <c:pt idx="30">
                  <c:v>Poland</c:v>
                </c:pt>
                <c:pt idx="31">
                  <c:v>Canada</c:v>
                </c:pt>
              </c:strCache>
            </c:strRef>
          </c:cat>
          <c:val>
            <c:numRef>
              <c:f>'Chart SF1.4.A'!$N$5:$N$36</c:f>
              <c:numCache>
                <c:formatCode>0</c:formatCode>
                <c:ptCount val="32"/>
                <c:pt idx="0">
                  <c:v>70.093500000000006</c:v>
                </c:pt>
                <c:pt idx="1">
                  <c:v>69.977500000000006</c:v>
                </c:pt>
                <c:pt idx="2">
                  <c:v>105.218</c:v>
                </c:pt>
                <c:pt idx="3">
                  <c:v>218.31800000000001</c:v>
                </c:pt>
                <c:pt idx="4">
                  <c:v>215.92099999999999</c:v>
                </c:pt>
                <c:pt idx="5">
                  <c:v>295.38650000000001</c:v>
                </c:pt>
                <c:pt idx="6">
                  <c:v>316.27300000000002</c:v>
                </c:pt>
                <c:pt idx="7">
                  <c:v>424.89400000000001</c:v>
                </c:pt>
                <c:pt idx="8">
                  <c:v>550.8415</c:v>
                </c:pt>
                <c:pt idx="9">
                  <c:v>877.76649999999995</c:v>
                </c:pt>
                <c:pt idx="10">
                  <c:v>836.53750000000002</c:v>
                </c:pt>
                <c:pt idx="11">
                  <c:v>911.03599999999994</c:v>
                </c:pt>
                <c:pt idx="12">
                  <c:v>950.495</c:v>
                </c:pt>
                <c:pt idx="13">
                  <c:v>987.98749999999995</c:v>
                </c:pt>
                <c:pt idx="14">
                  <c:v>943.78800000000001</c:v>
                </c:pt>
                <c:pt idx="15">
                  <c:v>988.245</c:v>
                </c:pt>
                <c:pt idx="16">
                  <c:v>986.94849999999997</c:v>
                </c:pt>
                <c:pt idx="17">
                  <c:v>1331.559</c:v>
                </c:pt>
                <c:pt idx="18">
                  <c:v>1305.8920000000001</c:v>
                </c:pt>
                <c:pt idx="19">
                  <c:v>1403.1285</c:v>
                </c:pt>
                <c:pt idx="20">
                  <c:v>1344.9024999999999</c:v>
                </c:pt>
                <c:pt idx="21">
                  <c:v>1391.6849999999999</c:v>
                </c:pt>
                <c:pt idx="22">
                  <c:v>1694.2755</c:v>
                </c:pt>
                <c:pt idx="23">
                  <c:v>1820.11</c:v>
                </c:pt>
                <c:pt idx="24">
                  <c:v>1908.1175000000001</c:v>
                </c:pt>
                <c:pt idx="25">
                  <c:v>2556.0954999999999</c:v>
                </c:pt>
                <c:pt idx="26">
                  <c:v>2744.8665000000001</c:v>
                </c:pt>
                <c:pt idx="27">
                  <c:v>3035.3395</c:v>
                </c:pt>
                <c:pt idx="28">
                  <c:v>3417.5585000000001</c:v>
                </c:pt>
                <c:pt idx="29">
                  <c:v>4769.2124999999996</c:v>
                </c:pt>
                <c:pt idx="30">
                  <c:v>5851.9359999999997</c:v>
                </c:pt>
                <c:pt idx="31">
                  <c:v>6014.5484999999999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A-4959-A66F-7C669803D6B4}"/>
            </c:ext>
          </c:extLst>
        </c:ser>
        <c:ser>
          <c:idx val="0"/>
          <c:order val="1"/>
          <c:tx>
            <c:strRef>
              <c:f>'Chart SF1.4.A'!$O$4</c:f>
              <c:strCache>
                <c:ptCount val="1"/>
                <c:pt idx="0">
                  <c:v>15-24 year olds</c:v>
                </c:pt>
              </c:strCache>
            </c:strRef>
          </c:tx>
          <c:spPr>
            <a:solidFill>
              <a:srgbClr val="CCCCCC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3CA-4959-A66F-7C669803D6B4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3CA-4959-A66F-7C669803D6B4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3CA-4959-A66F-7C669803D6B4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3CA-4959-A66F-7C669803D6B4}"/>
              </c:ext>
            </c:extLst>
          </c:dPt>
          <c:cat>
            <c:strRef>
              <c:f>'Chart SF1.4.A'!$L$5:$L$36</c:f>
              <c:strCache>
                <c:ptCount val="32"/>
                <c:pt idx="0">
                  <c:v>Malta</c:v>
                </c:pt>
                <c:pt idx="1">
                  <c:v>Iceland</c:v>
                </c:pt>
                <c:pt idx="2">
                  <c:v>Luxembourg</c:v>
                </c:pt>
                <c:pt idx="3">
                  <c:v>Estonia</c:v>
                </c:pt>
                <c:pt idx="4">
                  <c:v>Cyprus</c:v>
                </c:pt>
                <c:pt idx="5">
                  <c:v>Latvia</c:v>
                </c:pt>
                <c:pt idx="6">
                  <c:v>Slovenia</c:v>
                </c:pt>
                <c:pt idx="7">
                  <c:v>Lithuania</c:v>
                </c:pt>
                <c:pt idx="8">
                  <c:v>Croatia</c:v>
                </c:pt>
                <c:pt idx="9">
                  <c:v>Slovak Republic</c:v>
                </c:pt>
                <c:pt idx="10">
                  <c:v>Finland</c:v>
                </c:pt>
                <c:pt idx="11">
                  <c:v>Norway</c:v>
                </c:pt>
                <c:pt idx="12">
                  <c:v>New Zealand</c:v>
                </c:pt>
                <c:pt idx="13">
                  <c:v>Bulgaria</c:v>
                </c:pt>
                <c:pt idx="14">
                  <c:v>Denmark</c:v>
                </c:pt>
                <c:pt idx="15">
                  <c:v>Ireland</c:v>
                </c:pt>
                <c:pt idx="16">
                  <c:v>Costa Rica</c:v>
                </c:pt>
                <c:pt idx="17">
                  <c:v>Switzerland</c:v>
                </c:pt>
                <c:pt idx="18">
                  <c:v>Austria</c:v>
                </c:pt>
                <c:pt idx="19">
                  <c:v>Hungary</c:v>
                </c:pt>
                <c:pt idx="20">
                  <c:v>Portugal</c:v>
                </c:pt>
                <c:pt idx="21">
                  <c:v>Greece</c:v>
                </c:pt>
                <c:pt idx="22">
                  <c:v>Czechia</c:v>
                </c:pt>
                <c:pt idx="23">
                  <c:v>Sweden</c:v>
                </c:pt>
                <c:pt idx="24">
                  <c:v>Belgium</c:v>
                </c:pt>
                <c:pt idx="25">
                  <c:v>Israel</c:v>
                </c:pt>
                <c:pt idx="26">
                  <c:v>Netherlands</c:v>
                </c:pt>
                <c:pt idx="27">
                  <c:v>Romania</c:v>
                </c:pt>
                <c:pt idx="28">
                  <c:v>Chile</c:v>
                </c:pt>
                <c:pt idx="29">
                  <c:v>Australia</c:v>
                </c:pt>
                <c:pt idx="30">
                  <c:v>Poland</c:v>
                </c:pt>
                <c:pt idx="31">
                  <c:v>Canada</c:v>
                </c:pt>
              </c:strCache>
            </c:strRef>
          </c:cat>
          <c:val>
            <c:numRef>
              <c:f>'Chart SF1.4.A'!$O$5:$O$36</c:f>
              <c:numCache>
                <c:formatCode>0</c:formatCode>
                <c:ptCount val="32"/>
                <c:pt idx="0">
                  <c:v>48.37</c:v>
                </c:pt>
                <c:pt idx="1">
                  <c:v>50.037999999999997</c:v>
                </c:pt>
                <c:pt idx="2">
                  <c:v>72.617999999999995</c:v>
                </c:pt>
                <c:pt idx="3">
                  <c:v>138.8425</c:v>
                </c:pt>
                <c:pt idx="4">
                  <c:v>141.56899999999999</c:v>
                </c:pt>
                <c:pt idx="5">
                  <c:v>187.404</c:v>
                </c:pt>
                <c:pt idx="6">
                  <c:v>201.1285</c:v>
                </c:pt>
                <c:pt idx="7">
                  <c:v>297.53149999999999</c:v>
                </c:pt>
                <c:pt idx="8">
                  <c:v>401.70100000000002</c:v>
                </c:pt>
                <c:pt idx="9">
                  <c:v>545.92899999999997</c:v>
                </c:pt>
                <c:pt idx="10">
                  <c:v>615.60749999999996</c:v>
                </c:pt>
                <c:pt idx="11">
                  <c:v>666.61450000000002</c:v>
                </c:pt>
                <c:pt idx="12">
                  <c:v>651.22550000000001</c:v>
                </c:pt>
                <c:pt idx="13">
                  <c:v>649.93399999999997</c:v>
                </c:pt>
                <c:pt idx="14">
                  <c:v>720.96699999999998</c:v>
                </c:pt>
                <c:pt idx="15">
                  <c:v>677.69500000000005</c:v>
                </c:pt>
                <c:pt idx="16">
                  <c:v>744.89099999999996</c:v>
                </c:pt>
                <c:pt idx="17">
                  <c:v>885.98149999999998</c:v>
                </c:pt>
                <c:pt idx="18">
                  <c:v>915.42150000000004</c:v>
                </c:pt>
                <c:pt idx="19">
                  <c:v>1001.3575</c:v>
                </c:pt>
                <c:pt idx="20">
                  <c:v>1082.806</c:v>
                </c:pt>
                <c:pt idx="21">
                  <c:v>1047.0609999999999</c:v>
                </c:pt>
                <c:pt idx="22">
                  <c:v>1102.9265</c:v>
                </c:pt>
                <c:pt idx="23">
                  <c:v>1194.4179999999999</c:v>
                </c:pt>
                <c:pt idx="24">
                  <c:v>1333.04</c:v>
                </c:pt>
                <c:pt idx="25">
                  <c:v>1421.6385</c:v>
                </c:pt>
                <c:pt idx="26">
                  <c:v>2201.6385</c:v>
                </c:pt>
                <c:pt idx="27">
                  <c:v>2085.2384999999999</c:v>
                </c:pt>
                <c:pt idx="28">
                  <c:v>2570.3850000000002</c:v>
                </c:pt>
                <c:pt idx="29">
                  <c:v>3198.3380000000002</c:v>
                </c:pt>
                <c:pt idx="30">
                  <c:v>3820.9105</c:v>
                </c:pt>
                <c:pt idx="31">
                  <c:v>4597.0280000000002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CA-4959-A66F-7C669803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091328"/>
        <c:axId val="245622272"/>
      </c:barChart>
      <c:catAx>
        <c:axId val="245091328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45622272"/>
        <c:crosses val="autoZero"/>
        <c:auto val="1"/>
        <c:lblAlgn val="ctr"/>
        <c:lblOffset val="0"/>
        <c:tickLblSkip val="1"/>
        <c:noMultiLvlLbl val="0"/>
      </c:catAx>
      <c:valAx>
        <c:axId val="245622272"/>
        <c:scaling>
          <c:orientation val="minMax"/>
          <c:max val="1200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#\ ##0" sourceLinked="0"/>
        <c:majorTickMark val="in"/>
        <c:minorTickMark val="none"/>
        <c:tickLblPos val="nextTo"/>
        <c:spPr>
          <a:noFill/>
          <a:ln w="9525">
            <a:solidFill>
              <a:srgbClr val="000000">
                <a:alpha val="70000"/>
              </a:srgbClr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45091328"/>
        <c:crosses val="autoZero"/>
        <c:crossBetween val="between"/>
      </c:valAx>
      <c:spPr>
        <a:solidFill>
          <a:srgbClr val="F4FFFF">
            <a:alpha val="50000"/>
          </a:srgbClr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71694523860013981"/>
          <c:y val="8.3109847389825506E-2"/>
          <c:w val="0.25866779424000791"/>
          <c:h val="0.60697026864846892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'Chart SF1.4.A'!$N$4</c:f>
              <c:strCache>
                <c:ptCount val="1"/>
                <c:pt idx="0">
                  <c:v>0-14 year olds</c:v>
                </c:pt>
              </c:strCache>
            </c:strRef>
          </c:tx>
          <c:spPr>
            <a:solidFill>
              <a:srgbClr val="4F81BD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cat>
            <c:strRef>
              <c:f>'Chart SF1.4.A'!$L$37:$L$50</c:f>
              <c:strCache>
                <c:ptCount val="14"/>
                <c:pt idx="0">
                  <c:v>Korea</c:v>
                </c:pt>
                <c:pt idx="1">
                  <c:v>Spain</c:v>
                </c:pt>
                <c:pt idx="2">
                  <c:v>Italy</c:v>
                </c:pt>
                <c:pt idx="3">
                  <c:v>Peru</c:v>
                </c:pt>
                <c:pt idx="4">
                  <c:v>Argentina</c:v>
                </c:pt>
                <c:pt idx="5">
                  <c:v>Colombia</c:v>
                </c:pt>
                <c:pt idx="6">
                  <c:v>France</c:v>
                </c:pt>
                <c:pt idx="7">
                  <c:v>Germany</c:v>
                </c:pt>
                <c:pt idx="8">
                  <c:v>United Kingdom</c:v>
                </c:pt>
                <c:pt idx="9">
                  <c:v>Japan</c:v>
                </c:pt>
                <c:pt idx="10">
                  <c:v>Türkiye</c:v>
                </c:pt>
                <c:pt idx="11">
                  <c:v>Mexico</c:v>
                </c:pt>
                <c:pt idx="12">
                  <c:v>Brazil</c:v>
                </c:pt>
                <c:pt idx="13">
                  <c:v>United States</c:v>
                </c:pt>
              </c:strCache>
            </c:strRef>
          </c:cat>
          <c:val>
            <c:numRef>
              <c:f>'Chart SF1.4.A'!$N$37:$N$50</c:f>
              <c:numCache>
                <c:formatCode>0</c:formatCode>
                <c:ptCount val="14"/>
                <c:pt idx="0">
                  <c:v>5677.2595000000001</c:v>
                </c:pt>
                <c:pt idx="1">
                  <c:v>6352.4290000000001</c:v>
                </c:pt>
                <c:pt idx="2">
                  <c:v>7225.8725000000004</c:v>
                </c:pt>
                <c:pt idx="3">
                  <c:v>8244.17</c:v>
                </c:pt>
                <c:pt idx="4">
                  <c:v>10105.270500000001</c:v>
                </c:pt>
                <c:pt idx="5">
                  <c:v>10777.030500000001</c:v>
                </c:pt>
                <c:pt idx="6">
                  <c:v>11151.609</c:v>
                </c:pt>
                <c:pt idx="7">
                  <c:v>11765.3685</c:v>
                </c:pt>
                <c:pt idx="8">
                  <c:v>11957.1145</c:v>
                </c:pt>
                <c:pt idx="9">
                  <c:v>14488.333000000001</c:v>
                </c:pt>
                <c:pt idx="10">
                  <c:v>19059.641</c:v>
                </c:pt>
                <c:pt idx="11">
                  <c:v>32328.517</c:v>
                </c:pt>
                <c:pt idx="12">
                  <c:v>42092.914499999999</c:v>
                </c:pt>
                <c:pt idx="13">
                  <c:v>60433.592499999999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6-459D-A04B-21426AEC5F52}"/>
            </c:ext>
          </c:extLst>
        </c:ser>
        <c:ser>
          <c:idx val="0"/>
          <c:order val="1"/>
          <c:tx>
            <c:strRef>
              <c:f>'Chart SF1.4.A'!$O$4</c:f>
              <c:strCache>
                <c:ptCount val="1"/>
                <c:pt idx="0">
                  <c:v>15-24 year olds</c:v>
                </c:pt>
              </c:strCache>
            </c:strRef>
          </c:tx>
          <c:spPr>
            <a:solidFill>
              <a:srgbClr val="CCCCCC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cat>
            <c:strRef>
              <c:f>'Chart SF1.4.A'!$L$37:$L$50</c:f>
              <c:strCache>
                <c:ptCount val="14"/>
                <c:pt idx="0">
                  <c:v>Korea</c:v>
                </c:pt>
                <c:pt idx="1">
                  <c:v>Spain</c:v>
                </c:pt>
                <c:pt idx="2">
                  <c:v>Italy</c:v>
                </c:pt>
                <c:pt idx="3">
                  <c:v>Peru</c:v>
                </c:pt>
                <c:pt idx="4">
                  <c:v>Argentina</c:v>
                </c:pt>
                <c:pt idx="5">
                  <c:v>Colombia</c:v>
                </c:pt>
                <c:pt idx="6">
                  <c:v>France</c:v>
                </c:pt>
                <c:pt idx="7">
                  <c:v>Germany</c:v>
                </c:pt>
                <c:pt idx="8">
                  <c:v>United Kingdom</c:v>
                </c:pt>
                <c:pt idx="9">
                  <c:v>Japan</c:v>
                </c:pt>
                <c:pt idx="10">
                  <c:v>Türkiye</c:v>
                </c:pt>
                <c:pt idx="11">
                  <c:v>Mexico</c:v>
                </c:pt>
                <c:pt idx="12">
                  <c:v>Brazil</c:v>
                </c:pt>
                <c:pt idx="13">
                  <c:v>United States</c:v>
                </c:pt>
              </c:strCache>
            </c:strRef>
          </c:cat>
          <c:val>
            <c:numRef>
              <c:f>'Chart SF1.4.A'!$O$37:$O$50</c:f>
              <c:numCache>
                <c:formatCode>0</c:formatCode>
                <c:ptCount val="14"/>
                <c:pt idx="0">
                  <c:v>5284.5964999999997</c:v>
                </c:pt>
                <c:pt idx="1">
                  <c:v>4960.3879999999999</c:v>
                </c:pt>
                <c:pt idx="2">
                  <c:v>5907.3104999999996</c:v>
                </c:pt>
                <c:pt idx="3">
                  <c:v>5665.68</c:v>
                </c:pt>
                <c:pt idx="4">
                  <c:v>6988.3945000000003</c:v>
                </c:pt>
                <c:pt idx="5">
                  <c:v>8436.2975000000006</c:v>
                </c:pt>
                <c:pt idx="6">
                  <c:v>8127.701</c:v>
                </c:pt>
                <c:pt idx="7">
                  <c:v>8134.9645</c:v>
                </c:pt>
                <c:pt idx="8">
                  <c:v>7983.4875000000002</c:v>
                </c:pt>
                <c:pt idx="9">
                  <c:v>11743.019</c:v>
                </c:pt>
                <c:pt idx="10">
                  <c:v>13101.700999999999</c:v>
                </c:pt>
                <c:pt idx="11">
                  <c:v>22187.531999999999</c:v>
                </c:pt>
                <c:pt idx="12">
                  <c:v>31107.65</c:v>
                </c:pt>
                <c:pt idx="13">
                  <c:v>45000.156000000003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6-459D-A04B-21426AEC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49632"/>
        <c:axId val="93751168"/>
      </c:barChart>
      <c:catAx>
        <c:axId val="93749632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3751168"/>
        <c:crosses val="autoZero"/>
        <c:auto val="1"/>
        <c:lblAlgn val="ctr"/>
        <c:lblOffset val="0"/>
        <c:tickLblSkip val="1"/>
        <c:noMultiLvlLbl val="0"/>
      </c:catAx>
      <c:valAx>
        <c:axId val="93751168"/>
        <c:scaling>
          <c:orientation val="minMax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#\ 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93749632"/>
        <c:crosses val="autoZero"/>
        <c:crossBetween val="between"/>
      </c:valAx>
      <c:spPr>
        <a:solidFill>
          <a:srgbClr val="F4FFFF"/>
        </a:solidFill>
        <a:ln w="9525">
          <a:solidFill>
            <a:srgbClr val="000000"/>
          </a:solidFill>
        </a:ln>
      </c:spPr>
    </c:plotArea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xMode val="edge"/>
          <c:yMode val="edge"/>
          <c:x val="8.7646985547564192E-3"/>
          <c:y val="0.16967139718520902"/>
          <c:w val="0.98904412680655451"/>
          <c:h val="0.8253033539066945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'Chart SF1.4.B'!$N$4</c:f>
              <c:strCache>
                <c:ptCount val="1"/>
                <c:pt idx="0">
                  <c:v>0-4 year olds (↗)</c:v>
                </c:pt>
              </c:strCache>
            </c:strRef>
          </c:tx>
          <c:spPr>
            <a:solidFill>
              <a:schemeClr val="accent1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296-4B4F-9C49-E62EEDC93D6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296-4B4F-9C49-E62EEDC93D6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5A25-40DE-999E-590D0AD3B83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296-4B4F-9C49-E62EEDC93D66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C296-4B4F-9C49-E62EEDC93D66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75D-4E71-B1CC-EF907326CAC5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75D-4E71-B1CC-EF907326CAC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D7-4010-AE93-FC1ED9AAAEF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C296-4B4F-9C49-E62EEDC93D6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75D-4E71-B1CC-EF907326CAC5}"/>
              </c:ext>
            </c:extLst>
          </c:dPt>
          <c:cat>
            <c:strRef>
              <c:f>'Chart SF1.4.B'!$L$5:$L$52</c:f>
              <c:strCache>
                <c:ptCount val="48"/>
                <c:pt idx="0">
                  <c:v>Korea</c:v>
                </c:pt>
                <c:pt idx="1">
                  <c:v>Spain</c:v>
                </c:pt>
                <c:pt idx="2">
                  <c:v>Italy</c:v>
                </c:pt>
                <c:pt idx="3">
                  <c:v>Japan</c:v>
                </c:pt>
                <c:pt idx="4">
                  <c:v>Argentina</c:v>
                </c:pt>
                <c:pt idx="5">
                  <c:v>Finland</c:v>
                </c:pt>
                <c:pt idx="6">
                  <c:v>Greece</c:v>
                </c:pt>
                <c:pt idx="7">
                  <c:v>Chile</c:v>
                </c:pt>
                <c:pt idx="8">
                  <c:v>Costa Rica</c:v>
                </c:pt>
                <c:pt idx="9">
                  <c:v>Norway</c:v>
                </c:pt>
                <c:pt idx="10">
                  <c:v>Portugal</c:v>
                </c:pt>
                <c:pt idx="11">
                  <c:v>Ireland</c:v>
                </c:pt>
                <c:pt idx="12">
                  <c:v>France</c:v>
                </c:pt>
                <c:pt idx="13">
                  <c:v>United States</c:v>
                </c:pt>
                <c:pt idx="14">
                  <c:v>Lithuania</c:v>
                </c:pt>
                <c:pt idx="15">
                  <c:v>Canada</c:v>
                </c:pt>
                <c:pt idx="16">
                  <c:v>Croatia</c:v>
                </c:pt>
                <c:pt idx="17">
                  <c:v>OECD average</c:v>
                </c:pt>
                <c:pt idx="18">
                  <c:v>Türkiye</c:v>
                </c:pt>
                <c:pt idx="19">
                  <c:v>Belgium</c:v>
                </c:pt>
                <c:pt idx="20">
                  <c:v>Netherlands</c:v>
                </c:pt>
                <c:pt idx="21">
                  <c:v>United Kingdom</c:v>
                </c:pt>
                <c:pt idx="22">
                  <c:v>Latvia</c:v>
                </c:pt>
                <c:pt idx="23">
                  <c:v>Brazil</c:v>
                </c:pt>
                <c:pt idx="24">
                  <c:v>EU-27 average</c:v>
                </c:pt>
                <c:pt idx="25">
                  <c:v>Poland</c:v>
                </c:pt>
                <c:pt idx="26">
                  <c:v>Colombia</c:v>
                </c:pt>
                <c:pt idx="27">
                  <c:v>Slovenia</c:v>
                </c:pt>
                <c:pt idx="28">
                  <c:v>Denmark</c:v>
                </c:pt>
                <c:pt idx="29">
                  <c:v>New Zealand</c:v>
                </c:pt>
                <c:pt idx="30">
                  <c:v>Romania</c:v>
                </c:pt>
                <c:pt idx="31">
                  <c:v>Sweden</c:v>
                </c:pt>
                <c:pt idx="32">
                  <c:v>Estonia</c:v>
                </c:pt>
                <c:pt idx="33">
                  <c:v>Malta</c:v>
                </c:pt>
                <c:pt idx="34">
                  <c:v>Bulgaria</c:v>
                </c:pt>
                <c:pt idx="35">
                  <c:v>Mexico</c:v>
                </c:pt>
                <c:pt idx="36">
                  <c:v>Australia</c:v>
                </c:pt>
                <c:pt idx="37">
                  <c:v>Austria</c:v>
                </c:pt>
                <c:pt idx="38">
                  <c:v>Hungary</c:v>
                </c:pt>
                <c:pt idx="39">
                  <c:v>Luxembourg</c:v>
                </c:pt>
                <c:pt idx="40">
                  <c:v>Peru</c:v>
                </c:pt>
                <c:pt idx="41">
                  <c:v>Iceland</c:v>
                </c:pt>
                <c:pt idx="42">
                  <c:v>Czechia</c:v>
                </c:pt>
                <c:pt idx="43">
                  <c:v>Switzerland</c:v>
                </c:pt>
                <c:pt idx="44">
                  <c:v>Germany</c:v>
                </c:pt>
                <c:pt idx="45">
                  <c:v>Slovak Republic</c:v>
                </c:pt>
                <c:pt idx="46">
                  <c:v>Cyprus</c:v>
                </c:pt>
                <c:pt idx="47">
                  <c:v>Israel</c:v>
                </c:pt>
              </c:strCache>
            </c:strRef>
          </c:cat>
          <c:val>
            <c:numRef>
              <c:f>'Chart SF1.4.B'!$N$5:$N$52</c:f>
              <c:numCache>
                <c:formatCode>0.0</c:formatCode>
                <c:ptCount val="48"/>
                <c:pt idx="0">
                  <c:v>12.390848775973701</c:v>
                </c:pt>
                <c:pt idx="1">
                  <c:v>15.583541217010763</c:v>
                </c:pt>
                <c:pt idx="2">
                  <c:v>15.750397295156857</c:v>
                </c:pt>
                <c:pt idx="3">
                  <c:v>15.790720585046472</c:v>
                </c:pt>
                <c:pt idx="4">
                  <c:v>16.09151401996003</c:v>
                </c:pt>
                <c:pt idx="5">
                  <c:v>16.295548998206101</c:v>
                </c:pt>
                <c:pt idx="6">
                  <c:v>16.310554686711942</c:v>
                </c:pt>
                <c:pt idx="7">
                  <c:v>16.3631136466134</c:v>
                </c:pt>
                <c:pt idx="8">
                  <c:v>16.41070087614932</c:v>
                </c:pt>
                <c:pt idx="9">
                  <c:v>17.526727244088594</c:v>
                </c:pt>
                <c:pt idx="10">
                  <c:v>17.552848704858924</c:v>
                </c:pt>
                <c:pt idx="11">
                  <c:v>17.61726112585087</c:v>
                </c:pt>
                <c:pt idx="12">
                  <c:v>17.619419470925049</c:v>
                </c:pt>
                <c:pt idx="13">
                  <c:v>17.682837578330048</c:v>
                </c:pt>
                <c:pt idx="14">
                  <c:v>17.708123536613808</c:v>
                </c:pt>
                <c:pt idx="15">
                  <c:v>17.709051053818438</c:v>
                </c:pt>
                <c:pt idx="16">
                  <c:v>17.720994076379796</c:v>
                </c:pt>
                <c:pt idx="17">
                  <c:v>17.866890536964235</c:v>
                </c:pt>
                <c:pt idx="18">
                  <c:v>17.867293908320121</c:v>
                </c:pt>
                <c:pt idx="19">
                  <c:v>17.98150814948055</c:v>
                </c:pt>
                <c:pt idx="20">
                  <c:v>17.992087342477163</c:v>
                </c:pt>
                <c:pt idx="21">
                  <c:v>18.011304272559077</c:v>
                </c:pt>
                <c:pt idx="22">
                  <c:v>18.072124451496041</c:v>
                </c:pt>
                <c:pt idx="23">
                  <c:v>18.252384515422694</c:v>
                </c:pt>
                <c:pt idx="24">
                  <c:v>18.253411626897741</c:v>
                </c:pt>
                <c:pt idx="25">
                  <c:v>18.32191795868982</c:v>
                </c:pt>
                <c:pt idx="26">
                  <c:v>18.490864778866005</c:v>
                </c:pt>
                <c:pt idx="27">
                  <c:v>18.529613849206076</c:v>
                </c:pt>
                <c:pt idx="28">
                  <c:v>18.553991428168111</c:v>
                </c:pt>
                <c:pt idx="29">
                  <c:v>18.609364118146708</c:v>
                </c:pt>
                <c:pt idx="30">
                  <c:v>18.613933817627615</c:v>
                </c:pt>
                <c:pt idx="31">
                  <c:v>18.788397387584393</c:v>
                </c:pt>
                <c:pt idx="32">
                  <c:v>18.793091621273909</c:v>
                </c:pt>
                <c:pt idx="33">
                  <c:v>18.805792501487804</c:v>
                </c:pt>
                <c:pt idx="34">
                  <c:v>18.811676872182218</c:v>
                </c:pt>
                <c:pt idx="35">
                  <c:v>18.910808264920302</c:v>
                </c:pt>
                <c:pt idx="36">
                  <c:v>19.157964546318215</c:v>
                </c:pt>
                <c:pt idx="37">
                  <c:v>19.170796918129746</c:v>
                </c:pt>
                <c:pt idx="38">
                  <c:v>19.216144323568528</c:v>
                </c:pt>
                <c:pt idx="39">
                  <c:v>19.224735149238622</c:v>
                </c:pt>
                <c:pt idx="40">
                  <c:v>19.352243194570754</c:v>
                </c:pt>
                <c:pt idx="41">
                  <c:v>19.358332882002745</c:v>
                </c:pt>
                <c:pt idx="42">
                  <c:v>19.5702884525322</c:v>
                </c:pt>
                <c:pt idx="43">
                  <c:v>19.572652675340088</c:v>
                </c:pt>
                <c:pt idx="44">
                  <c:v>19.64091002899298</c:v>
                </c:pt>
                <c:pt idx="45">
                  <c:v>19.881709255946937</c:v>
                </c:pt>
                <c:pt idx="46">
                  <c:v>20.714705306442138</c:v>
                </c:pt>
                <c:pt idx="47">
                  <c:v>22.008334393400865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96-4B4F-9C49-E62EEDC93D66}"/>
            </c:ext>
          </c:extLst>
        </c:ser>
        <c:ser>
          <c:idx val="1"/>
          <c:order val="1"/>
          <c:tx>
            <c:strRef>
              <c:f>'Chart SF1.4.B'!$O$4</c:f>
              <c:strCache>
                <c:ptCount val="1"/>
                <c:pt idx="0">
                  <c:v>5-9 year olds</c:v>
                </c:pt>
              </c:strCache>
            </c:strRef>
          </c:tx>
          <c:spPr>
            <a:solidFill>
              <a:srgbClr val="CCCCCC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C296-4B4F-9C49-E62EEDC93D6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5A25-40DE-999E-590D0AD3B8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/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296-4B4F-9C49-E62EEDC93D66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C296-4B4F-9C49-E62EEDC93D66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475D-4E71-B1CC-EF907326CAC5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475D-4E71-B1CC-EF907326CAC5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/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27D7-4010-AE93-FC1ED9AAAEFF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296-4B4F-9C49-E62EEDC93D6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475D-4E71-B1CC-EF907326CAC5}"/>
              </c:ext>
            </c:extLst>
          </c:dPt>
          <c:val>
            <c:numRef>
              <c:f>'Chart SF1.4.B'!$O$5:$O$52</c:f>
              <c:numCache>
                <c:formatCode>0.0</c:formatCode>
                <c:ptCount val="48"/>
                <c:pt idx="0">
                  <c:v>18.415312151518865</c:v>
                </c:pt>
                <c:pt idx="1">
                  <c:v>18.996842254232526</c:v>
                </c:pt>
                <c:pt idx="2">
                  <c:v>18.399732189827862</c:v>
                </c:pt>
                <c:pt idx="3">
                  <c:v>18.834280825479372</c:v>
                </c:pt>
                <c:pt idx="4">
                  <c:v>21.457262090955918</c:v>
                </c:pt>
                <c:pt idx="5">
                  <c:v>19.417689004885872</c:v>
                </c:pt>
                <c:pt idx="6">
                  <c:v>19.112650517930117</c:v>
                </c:pt>
                <c:pt idx="7">
                  <c:v>20.020512885600876</c:v>
                </c:pt>
                <c:pt idx="8">
                  <c:v>19.890497935865305</c:v>
                </c:pt>
                <c:pt idx="9">
                  <c:v>19.309916866885281</c:v>
                </c:pt>
                <c:pt idx="10">
                  <c:v>17.923836407871871</c:v>
                </c:pt>
                <c:pt idx="11">
                  <c:v>19.743508169561931</c:v>
                </c:pt>
                <c:pt idx="12">
                  <c:v>19.296315583908346</c:v>
                </c:pt>
                <c:pt idx="13">
                  <c:v>19.281062552755579</c:v>
                </c:pt>
                <c:pt idx="14">
                  <c:v>20.916966524575891</c:v>
                </c:pt>
                <c:pt idx="15">
                  <c:v>19.075968589587038</c:v>
                </c:pt>
                <c:pt idx="16">
                  <c:v>18.628092709774108</c:v>
                </c:pt>
                <c:pt idx="17">
                  <c:v>19.551882087791306</c:v>
                </c:pt>
                <c:pt idx="18">
                  <c:v>20.688639174323015</c:v>
                </c:pt>
                <c:pt idx="19">
                  <c:v>19.700400242814489</c:v>
                </c:pt>
                <c:pt idx="20">
                  <c:v>18.255950413473755</c:v>
                </c:pt>
                <c:pt idx="21">
                  <c:v>20.527993588157472</c:v>
                </c:pt>
                <c:pt idx="22">
                  <c:v>22.434368530449547</c:v>
                </c:pt>
                <c:pt idx="23">
                  <c:v>19.524982624963229</c:v>
                </c:pt>
                <c:pt idx="24">
                  <c:v>19.846631630725717</c:v>
                </c:pt>
                <c:pt idx="25">
                  <c:v>20.344213050419025</c:v>
                </c:pt>
                <c:pt idx="26">
                  <c:v>18.281447649256801</c:v>
                </c:pt>
                <c:pt idx="27">
                  <c:v>20.519074645125684</c:v>
                </c:pt>
                <c:pt idx="28">
                  <c:v>18.582373982958455</c:v>
                </c:pt>
                <c:pt idx="29">
                  <c:v>19.724321440600903</c:v>
                </c:pt>
                <c:pt idx="30">
                  <c:v>20.022417391161699</c:v>
                </c:pt>
                <c:pt idx="31">
                  <c:v>20.594152716445162</c:v>
                </c:pt>
                <c:pt idx="32">
                  <c:v>20.567223979135431</c:v>
                </c:pt>
                <c:pt idx="33">
                  <c:v>20.44807050272869</c:v>
                </c:pt>
                <c:pt idx="34">
                  <c:v>20.234150415633479</c:v>
                </c:pt>
                <c:pt idx="35">
                  <c:v>19.721460372155732</c:v>
                </c:pt>
                <c:pt idx="36">
                  <c:v>20.053252251115314</c:v>
                </c:pt>
                <c:pt idx="37">
                  <c:v>20.206040255011281</c:v>
                </c:pt>
                <c:pt idx="38">
                  <c:v>19.661644941995917</c:v>
                </c:pt>
                <c:pt idx="39">
                  <c:v>20.015632380395417</c:v>
                </c:pt>
                <c:pt idx="40">
                  <c:v>19.558190778477126</c:v>
                </c:pt>
                <c:pt idx="41">
                  <c:v>18.480112985406059</c:v>
                </c:pt>
                <c:pt idx="42">
                  <c:v>20.358093552056662</c:v>
                </c:pt>
                <c:pt idx="43">
                  <c:v>20.399740162581022</c:v>
                </c:pt>
                <c:pt idx="44">
                  <c:v>20.347662021535012</c:v>
                </c:pt>
                <c:pt idx="45">
                  <c:v>20.83096420547793</c:v>
                </c:pt>
                <c:pt idx="46">
                  <c:v>20.300987440208115</c:v>
                </c:pt>
                <c:pt idx="47">
                  <c:v>21.850003041932919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96-4B4F-9C49-E62EEDC93D66}"/>
            </c:ext>
          </c:extLst>
        </c:ser>
        <c:ser>
          <c:idx val="2"/>
          <c:order val="2"/>
          <c:tx>
            <c:strRef>
              <c:f>'Chart SF1.4.B'!$P$4</c:f>
              <c:strCache>
                <c:ptCount val="1"/>
                <c:pt idx="0">
                  <c:v>10-14 year olds</c:v>
                </c:pt>
              </c:strCache>
            </c:strRef>
          </c:tx>
          <c:spPr>
            <a:solidFill>
              <a:srgbClr val="A7B9E3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C296-4B4F-9C49-E62EEDC93D6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5A25-40DE-999E-590D0AD3B830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296-4B4F-9C49-E62EEDC93D66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C296-4B4F-9C49-E62EEDC93D66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475D-4E71-B1CC-EF907326CAC5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475D-4E71-B1CC-EF907326CAC5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D7-4010-AE93-FC1ED9AAAEF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4-C296-4B4F-9C49-E62EEDC93D6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475D-4E71-B1CC-EF907326CAC5}"/>
              </c:ext>
            </c:extLst>
          </c:dPt>
          <c:val>
            <c:numRef>
              <c:f>'Chart SF1.4.B'!$P$5:$P$52</c:f>
              <c:numCache>
                <c:formatCode>0.0</c:formatCode>
                <c:ptCount val="48"/>
                <c:pt idx="0">
                  <c:v>20.984881574799008</c:v>
                </c:pt>
                <c:pt idx="1">
                  <c:v>21.572111526244971</c:v>
                </c:pt>
                <c:pt idx="2">
                  <c:v>20.869834068405201</c:v>
                </c:pt>
                <c:pt idx="3">
                  <c:v>20.607885556184826</c:v>
                </c:pt>
                <c:pt idx="4">
                  <c:v>21.568273977523251</c:v>
                </c:pt>
                <c:pt idx="5">
                  <c:v>21.893784711581834</c:v>
                </c:pt>
                <c:pt idx="6">
                  <c:v>21.642393262767012</c:v>
                </c:pt>
                <c:pt idx="7">
                  <c:v>20.69036723542899</c:v>
                </c:pt>
                <c:pt idx="8">
                  <c:v>20.687251907581505</c:v>
                </c:pt>
                <c:pt idx="9">
                  <c:v>20.909732542156831</c:v>
                </c:pt>
                <c:pt idx="10">
                  <c:v>19.921337343424884</c:v>
                </c:pt>
                <c:pt idx="11">
                  <c:v>21.959794470389088</c:v>
                </c:pt>
                <c:pt idx="12">
                  <c:v>20.926630672985699</c:v>
                </c:pt>
                <c:pt idx="13">
                  <c:v>20.355120922215903</c:v>
                </c:pt>
                <c:pt idx="14">
                  <c:v>20.189832723235821</c:v>
                </c:pt>
                <c:pt idx="15">
                  <c:v>19.894103387936749</c:v>
                </c:pt>
                <c:pt idx="16">
                  <c:v>21.479461546335209</c:v>
                </c:pt>
                <c:pt idx="17">
                  <c:v>20.608430012351505</c:v>
                </c:pt>
                <c:pt idx="18">
                  <c:v>20.706646818407023</c:v>
                </c:pt>
                <c:pt idx="19">
                  <c:v>21.189575020652345</c:v>
                </c:pt>
                <c:pt idx="20">
                  <c:v>19.242990758121138</c:v>
                </c:pt>
                <c:pt idx="21">
                  <c:v>21.424360708869273</c:v>
                </c:pt>
                <c:pt idx="22">
                  <c:v>20.676670315592379</c:v>
                </c:pt>
                <c:pt idx="23">
                  <c:v>19.72617096415971</c:v>
                </c:pt>
                <c:pt idx="24">
                  <c:v>20.686534309515167</c:v>
                </c:pt>
                <c:pt idx="25">
                  <c:v>21.832461623370119</c:v>
                </c:pt>
                <c:pt idx="26">
                  <c:v>19.319117958117406</c:v>
                </c:pt>
                <c:pt idx="27">
                  <c:v>22.078501898428964</c:v>
                </c:pt>
                <c:pt idx="28">
                  <c:v>19.555940663941541</c:v>
                </c:pt>
                <c:pt idx="29">
                  <c:v>21.008440611205266</c:v>
                </c:pt>
                <c:pt idx="30">
                  <c:v>20.640931551086613</c:v>
                </c:pt>
                <c:pt idx="31">
                  <c:v>20.995392976943652</c:v>
                </c:pt>
                <c:pt idx="32">
                  <c:v>21.765704774184155</c:v>
                </c:pt>
                <c:pt idx="33">
                  <c:v>19.914994914045256</c:v>
                </c:pt>
                <c:pt idx="34">
                  <c:v>21.273760677785845</c:v>
                </c:pt>
                <c:pt idx="35">
                  <c:v>20.668648419477357</c:v>
                </c:pt>
                <c:pt idx="36">
                  <c:v>20.646734526502211</c:v>
                </c:pt>
                <c:pt idx="37">
                  <c:v>19.41234319243997</c:v>
                </c:pt>
                <c:pt idx="38">
                  <c:v>19.476823736964985</c:v>
                </c:pt>
                <c:pt idx="39">
                  <c:v>19.925380687824738</c:v>
                </c:pt>
                <c:pt idx="40">
                  <c:v>20.35814189225621</c:v>
                </c:pt>
                <c:pt idx="41">
                  <c:v>20.468606138373797</c:v>
                </c:pt>
                <c:pt idx="42">
                  <c:v>20.641984382965553</c:v>
                </c:pt>
                <c:pt idx="43">
                  <c:v>20.074266963782623</c:v>
                </c:pt>
                <c:pt idx="44">
                  <c:v>19.13289340434655</c:v>
                </c:pt>
                <c:pt idx="45">
                  <c:v>20.941416194684891</c:v>
                </c:pt>
                <c:pt idx="46">
                  <c:v>19.383479258161067</c:v>
                </c:pt>
                <c:pt idx="47">
                  <c:v>20.401753862877708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96-4B4F-9C49-E62EEDC93D66}"/>
            </c:ext>
          </c:extLst>
        </c:ser>
        <c:ser>
          <c:idx val="4"/>
          <c:order val="3"/>
          <c:tx>
            <c:strRef>
              <c:f>'Chart SF1.4.B'!$Q$4</c:f>
              <c:strCache>
                <c:ptCount val="1"/>
                <c:pt idx="0">
                  <c:v>15-19 year olds</c:v>
                </c:pt>
              </c:strCache>
            </c:strRef>
          </c:tx>
          <c:spPr>
            <a:solidFill>
              <a:srgbClr val="929292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C296-4B4F-9C49-E62EEDC93D6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5A25-40DE-999E-590D0AD3B830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929292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296-4B4F-9C49-E62EEDC93D66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C296-4B4F-9C49-E62EEDC93D66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475D-4E71-B1CC-EF907326CAC5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475D-4E71-B1CC-EF907326CAC5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929292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27D7-4010-AE93-FC1ED9AAAEF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C296-4B4F-9C49-E62EEDC93D6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475D-4E71-B1CC-EF907326CAC5}"/>
              </c:ext>
            </c:extLst>
          </c:dPt>
          <c:val>
            <c:numRef>
              <c:f>'Chart SF1.4.B'!$Q$5:$Q$52</c:f>
              <c:numCache>
                <c:formatCode>0.0</c:formatCode>
                <c:ptCount val="48"/>
                <c:pt idx="0">
                  <c:v>21.090119227984747</c:v>
                </c:pt>
                <c:pt idx="1">
                  <c:v>22.304342941285096</c:v>
                </c:pt>
                <c:pt idx="2">
                  <c:v>22.060356579208559</c:v>
                </c:pt>
                <c:pt idx="3">
                  <c:v>21.615778706335838</c:v>
                </c:pt>
                <c:pt idx="4">
                  <c:v>20.568128602028885</c:v>
                </c:pt>
                <c:pt idx="5">
                  <c:v>21.430848847739036</c:v>
                </c:pt>
                <c:pt idx="6">
                  <c:v>21.54619628284372</c:v>
                </c:pt>
                <c:pt idx="7">
                  <c:v>20.181962304754546</c:v>
                </c:pt>
                <c:pt idx="8">
                  <c:v>20.785442299935998</c:v>
                </c:pt>
                <c:pt idx="9">
                  <c:v>20.901619211606118</c:v>
                </c:pt>
                <c:pt idx="10">
                  <c:v>21.46289391827726</c:v>
                </c:pt>
                <c:pt idx="11">
                  <c:v>20.784181903309847</c:v>
                </c:pt>
                <c:pt idx="12">
                  <c:v>21.287483836299117</c:v>
                </c:pt>
                <c:pt idx="13">
                  <c:v>21.444498390380186</c:v>
                </c:pt>
                <c:pt idx="14">
                  <c:v>19.199557601441256</c:v>
                </c:pt>
                <c:pt idx="15">
                  <c:v>20.131829610802875</c:v>
                </c:pt>
                <c:pt idx="16">
                  <c:v>21.211914429014982</c:v>
                </c:pt>
                <c:pt idx="17">
                  <c:v>20.794586231796874</c:v>
                </c:pt>
                <c:pt idx="18">
                  <c:v>19.552921641142966</c:v>
                </c:pt>
                <c:pt idx="19">
                  <c:v>20.615489990844317</c:v>
                </c:pt>
                <c:pt idx="20">
                  <c:v>20.625805492969278</c:v>
                </c:pt>
                <c:pt idx="21">
                  <c:v>20.001605267483903</c:v>
                </c:pt>
                <c:pt idx="22">
                  <c:v>20.637005077771832</c:v>
                </c:pt>
                <c:pt idx="23">
                  <c:v>20.583900688361499</c:v>
                </c:pt>
                <c:pt idx="24">
                  <c:v>20.446973561194213</c:v>
                </c:pt>
                <c:pt idx="25">
                  <c:v>20.038811739646647</c:v>
                </c:pt>
                <c:pt idx="26">
                  <c:v>20.988427928779434</c:v>
                </c:pt>
                <c:pt idx="27">
                  <c:v>19.561404441231804</c:v>
                </c:pt>
                <c:pt idx="28">
                  <c:v>20.947406675456751</c:v>
                </c:pt>
                <c:pt idx="29">
                  <c:v>20.218852165530752</c:v>
                </c:pt>
                <c:pt idx="30">
                  <c:v>21.176037158305171</c:v>
                </c:pt>
                <c:pt idx="31">
                  <c:v>20.168431011422015</c:v>
                </c:pt>
                <c:pt idx="32">
                  <c:v>20.681598329042544</c:v>
                </c:pt>
                <c:pt idx="33">
                  <c:v>18.762319195363979</c:v>
                </c:pt>
                <c:pt idx="34">
                  <c:v>20.28964758079066</c:v>
                </c:pt>
                <c:pt idx="35">
                  <c:v>20.471388159475758</c:v>
                </c:pt>
                <c:pt idx="36">
                  <c:v>19.840903424458993</c:v>
                </c:pt>
                <c:pt idx="37">
                  <c:v>19.787008902615504</c:v>
                </c:pt>
                <c:pt idx="38">
                  <c:v>20.67818236413104</c:v>
                </c:pt>
                <c:pt idx="39">
                  <c:v>19.393711059627972</c:v>
                </c:pt>
                <c:pt idx="40">
                  <c:v>20.761816266890008</c:v>
                </c:pt>
                <c:pt idx="41">
                  <c:v>20.254883744183044</c:v>
                </c:pt>
                <c:pt idx="42">
                  <c:v>20.201311882373886</c:v>
                </c:pt>
                <c:pt idx="43">
                  <c:v>19.358496496456322</c:v>
                </c:pt>
                <c:pt idx="44">
                  <c:v>19.324415325110383</c:v>
                </c:pt>
                <c:pt idx="45">
                  <c:v>19.312802491824975</c:v>
                </c:pt>
                <c:pt idx="46">
                  <c:v>18.579121094296347</c:v>
                </c:pt>
                <c:pt idx="47">
                  <c:v>18.427702807678944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96-4B4F-9C49-E62EEDC93D66}"/>
            </c:ext>
          </c:extLst>
        </c:ser>
        <c:ser>
          <c:idx val="3"/>
          <c:order val="4"/>
          <c:tx>
            <c:strRef>
              <c:f>'Chart SF1.4.B'!$R$4</c:f>
              <c:strCache>
                <c:ptCount val="1"/>
                <c:pt idx="0">
                  <c:v>20-24 year olds</c:v>
                </c:pt>
              </c:strCache>
            </c:strRef>
          </c:tx>
          <c:spPr>
            <a:solidFill>
              <a:srgbClr val="EDF0F7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6-5A25-40DE-999E-590D0AD3B8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/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296-4B4F-9C49-E62EEDC93D66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C296-4B4F-9C49-E62EEDC93D66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475D-4E71-B1CC-EF907326CAC5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475D-4E71-B1CC-EF907326CAC5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/>
              </a:solid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D7-4010-AE93-FC1ED9AAAEFF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6-C296-4B4F-9C49-E62EEDC93D6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6-475D-4E71-B1CC-EF907326CAC5}"/>
              </c:ext>
            </c:extLst>
          </c:dPt>
          <c:cat>
            <c:strRef>
              <c:f>'Chart SF1.4.B'!$L$5:$L$52</c:f>
              <c:strCache>
                <c:ptCount val="48"/>
                <c:pt idx="0">
                  <c:v>Korea</c:v>
                </c:pt>
                <c:pt idx="1">
                  <c:v>Spain</c:v>
                </c:pt>
                <c:pt idx="2">
                  <c:v>Italy</c:v>
                </c:pt>
                <c:pt idx="3">
                  <c:v>Japan</c:v>
                </c:pt>
                <c:pt idx="4">
                  <c:v>Argentina</c:v>
                </c:pt>
                <c:pt idx="5">
                  <c:v>Finland</c:v>
                </c:pt>
                <c:pt idx="6">
                  <c:v>Greece</c:v>
                </c:pt>
                <c:pt idx="7">
                  <c:v>Chile</c:v>
                </c:pt>
                <c:pt idx="8">
                  <c:v>Costa Rica</c:v>
                </c:pt>
                <c:pt idx="9">
                  <c:v>Norway</c:v>
                </c:pt>
                <c:pt idx="10">
                  <c:v>Portugal</c:v>
                </c:pt>
                <c:pt idx="11">
                  <c:v>Ireland</c:v>
                </c:pt>
                <c:pt idx="12">
                  <c:v>France</c:v>
                </c:pt>
                <c:pt idx="13">
                  <c:v>United States</c:v>
                </c:pt>
                <c:pt idx="14">
                  <c:v>Lithuania</c:v>
                </c:pt>
                <c:pt idx="15">
                  <c:v>Canada</c:v>
                </c:pt>
                <c:pt idx="16">
                  <c:v>Croatia</c:v>
                </c:pt>
                <c:pt idx="17">
                  <c:v>OECD average</c:v>
                </c:pt>
                <c:pt idx="18">
                  <c:v>Türkiye</c:v>
                </c:pt>
                <c:pt idx="19">
                  <c:v>Belgium</c:v>
                </c:pt>
                <c:pt idx="20">
                  <c:v>Netherlands</c:v>
                </c:pt>
                <c:pt idx="21">
                  <c:v>United Kingdom</c:v>
                </c:pt>
                <c:pt idx="22">
                  <c:v>Latvia</c:v>
                </c:pt>
                <c:pt idx="23">
                  <c:v>Brazil</c:v>
                </c:pt>
                <c:pt idx="24">
                  <c:v>EU-27 average</c:v>
                </c:pt>
                <c:pt idx="25">
                  <c:v>Poland</c:v>
                </c:pt>
                <c:pt idx="26">
                  <c:v>Colombia</c:v>
                </c:pt>
                <c:pt idx="27">
                  <c:v>Slovenia</c:v>
                </c:pt>
                <c:pt idx="28">
                  <c:v>Denmark</c:v>
                </c:pt>
                <c:pt idx="29">
                  <c:v>New Zealand</c:v>
                </c:pt>
                <c:pt idx="30">
                  <c:v>Romania</c:v>
                </c:pt>
                <c:pt idx="31">
                  <c:v>Sweden</c:v>
                </c:pt>
                <c:pt idx="32">
                  <c:v>Estonia</c:v>
                </c:pt>
                <c:pt idx="33">
                  <c:v>Malta</c:v>
                </c:pt>
                <c:pt idx="34">
                  <c:v>Bulgaria</c:v>
                </c:pt>
                <c:pt idx="35">
                  <c:v>Mexico</c:v>
                </c:pt>
                <c:pt idx="36">
                  <c:v>Australia</c:v>
                </c:pt>
                <c:pt idx="37">
                  <c:v>Austria</c:v>
                </c:pt>
                <c:pt idx="38">
                  <c:v>Hungary</c:v>
                </c:pt>
                <c:pt idx="39">
                  <c:v>Luxembourg</c:v>
                </c:pt>
                <c:pt idx="40">
                  <c:v>Peru</c:v>
                </c:pt>
                <c:pt idx="41">
                  <c:v>Iceland</c:v>
                </c:pt>
                <c:pt idx="42">
                  <c:v>Czechia</c:v>
                </c:pt>
                <c:pt idx="43">
                  <c:v>Switzerland</c:v>
                </c:pt>
                <c:pt idx="44">
                  <c:v>Germany</c:v>
                </c:pt>
                <c:pt idx="45">
                  <c:v>Slovak Republic</c:v>
                </c:pt>
                <c:pt idx="46">
                  <c:v>Cyprus</c:v>
                </c:pt>
                <c:pt idx="47">
                  <c:v>Israel</c:v>
                </c:pt>
              </c:strCache>
            </c:strRef>
          </c:cat>
          <c:val>
            <c:numRef>
              <c:f>'Chart SF1.4.B'!$R$5:$R$52</c:f>
              <c:numCache>
                <c:formatCode>0.0</c:formatCode>
                <c:ptCount val="48"/>
                <c:pt idx="0">
                  <c:v>27.118838269723668</c:v>
                </c:pt>
                <c:pt idx="1">
                  <c:v>21.543162061226663</c:v>
                </c:pt>
                <c:pt idx="2">
                  <c:v>22.919679867401531</c:v>
                </c:pt>
                <c:pt idx="3">
                  <c:v>23.151334326953485</c:v>
                </c:pt>
                <c:pt idx="4">
                  <c:v>20.314821309531929</c:v>
                </c:pt>
                <c:pt idx="5">
                  <c:v>20.962128437587157</c:v>
                </c:pt>
                <c:pt idx="6">
                  <c:v>21.388205249747209</c:v>
                </c:pt>
                <c:pt idx="7">
                  <c:v>22.744043927602192</c:v>
                </c:pt>
                <c:pt idx="8">
                  <c:v>22.226106980467879</c:v>
                </c:pt>
                <c:pt idx="9">
                  <c:v>21.352004135263165</c:v>
                </c:pt>
                <c:pt idx="10">
                  <c:v>23.139083625567075</c:v>
                </c:pt>
                <c:pt idx="11">
                  <c:v>19.895254330888267</c:v>
                </c:pt>
                <c:pt idx="12">
                  <c:v>20.870150435881779</c:v>
                </c:pt>
                <c:pt idx="13">
                  <c:v>21.236480556318256</c:v>
                </c:pt>
                <c:pt idx="14">
                  <c:v>21.985519614133224</c:v>
                </c:pt>
                <c:pt idx="15">
                  <c:v>23.189047357854882</c:v>
                </c:pt>
                <c:pt idx="16">
                  <c:v>20.959537238495923</c:v>
                </c:pt>
                <c:pt idx="17">
                  <c:v>21.178211131096099</c:v>
                </c:pt>
                <c:pt idx="18">
                  <c:v>21.184498457806896</c:v>
                </c:pt>
                <c:pt idx="19">
                  <c:v>20.513026596208299</c:v>
                </c:pt>
                <c:pt idx="20">
                  <c:v>23.883165992958666</c:v>
                </c:pt>
                <c:pt idx="21">
                  <c:v>20.03473616293029</c:v>
                </c:pt>
                <c:pt idx="22">
                  <c:v>18.179831624690213</c:v>
                </c:pt>
                <c:pt idx="23">
                  <c:v>21.912561207092878</c:v>
                </c:pt>
                <c:pt idx="24">
                  <c:v>20.766448871667155</c:v>
                </c:pt>
                <c:pt idx="25">
                  <c:v>19.462595627874375</c:v>
                </c:pt>
                <c:pt idx="26">
                  <c:v>22.92014168498034</c:v>
                </c:pt>
                <c:pt idx="27">
                  <c:v>19.311405166007436</c:v>
                </c:pt>
                <c:pt idx="28">
                  <c:v>22.360287249475153</c:v>
                </c:pt>
                <c:pt idx="29">
                  <c:v>20.439021664516375</c:v>
                </c:pt>
                <c:pt idx="30">
                  <c:v>19.546680081818888</c:v>
                </c:pt>
                <c:pt idx="31">
                  <c:v>19.453625907604774</c:v>
                </c:pt>
                <c:pt idx="32">
                  <c:v>18.192381296363958</c:v>
                </c:pt>
                <c:pt idx="33">
                  <c:v>22.068822886374289</c:v>
                </c:pt>
                <c:pt idx="34">
                  <c:v>19.390764453607822</c:v>
                </c:pt>
                <c:pt idx="35">
                  <c:v>20.227694783970868</c:v>
                </c:pt>
                <c:pt idx="36">
                  <c:v>20.301145251605242</c:v>
                </c:pt>
                <c:pt idx="37">
                  <c:v>21.423810731803506</c:v>
                </c:pt>
                <c:pt idx="38">
                  <c:v>20.967204633339513</c:v>
                </c:pt>
                <c:pt idx="39">
                  <c:v>21.440540722913244</c:v>
                </c:pt>
                <c:pt idx="40">
                  <c:v>19.969607867805905</c:v>
                </c:pt>
                <c:pt idx="41">
                  <c:v>21.438064250034376</c:v>
                </c:pt>
                <c:pt idx="42">
                  <c:v>19.228321730071695</c:v>
                </c:pt>
                <c:pt idx="43">
                  <c:v>20.594843701839942</c:v>
                </c:pt>
                <c:pt idx="44">
                  <c:v>21.554119220015057</c:v>
                </c:pt>
                <c:pt idx="45">
                  <c:v>19.033107852065278</c:v>
                </c:pt>
                <c:pt idx="46">
                  <c:v>21.02170690089233</c:v>
                </c:pt>
                <c:pt idx="47">
                  <c:v>17.31220589410956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96-4B4F-9C49-E62EEDC9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52288"/>
        <c:axId val="246686848"/>
      </c:barChart>
      <c:catAx>
        <c:axId val="246652288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46686848"/>
        <c:crosses val="autoZero"/>
        <c:auto val="1"/>
        <c:lblAlgn val="ctr"/>
        <c:lblOffset val="0"/>
        <c:tickLblSkip val="1"/>
        <c:noMultiLvlLbl val="0"/>
      </c:catAx>
      <c:valAx>
        <c:axId val="246686848"/>
        <c:scaling>
          <c:orientation val="minMax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0%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46652288"/>
        <c:crosses val="autoZero"/>
        <c:crossBetween val="between"/>
      </c:valAx>
      <c:spPr>
        <a:solidFill>
          <a:srgbClr val="F4FFFF">
            <a:alpha val="50000"/>
          </a:srgbClr>
        </a:solidFill>
        <a:ln w="9525"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6.0876179999302962E-2"/>
          <c:y val="2.0100995632386029E-2"/>
          <c:w val="0.92607718662838268"/>
          <c:h val="7.5378733621447605E-2"/>
        </c:manualLayout>
      </c:layout>
      <c:overlay val="1"/>
      <c:spPr>
        <a:solidFill>
          <a:srgbClr val="EAEAEA">
            <a:alpha val="50000"/>
          </a:srgbClr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lang="en-GB" sz="75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xMode val="edge"/>
          <c:yMode val="edge"/>
          <c:x val="8.4938995241911446E-3"/>
          <c:y val="0.16815040146674884"/>
          <c:w val="0.98938262559476109"/>
          <c:h val="0.82686939777233903"/>
        </c:manualLayout>
      </c:layout>
      <c:lineChart>
        <c:grouping val="standard"/>
        <c:varyColors val="0"/>
        <c:ser>
          <c:idx val="1"/>
          <c:order val="0"/>
          <c:tx>
            <c:strRef>
              <c:f>'Chart SF1.4.C'!$N$4</c:f>
              <c:strCache>
                <c:ptCount val="1"/>
                <c:pt idx="0">
                  <c:v>OECD total</c:v>
                </c:pt>
              </c:strCache>
            </c:strRef>
          </c:tx>
          <c:spPr>
            <a:ln w="19050" cap="rnd" cmpd="sng" algn="ctr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SF1.4.C'!$N$5:$N$28</c:f>
              <c:numCache>
                <c:formatCode>0.0</c:formatCode>
                <c:ptCount val="24"/>
                <c:pt idx="0">
                  <c:v>100</c:v>
                </c:pt>
                <c:pt idx="1">
                  <c:v>99.728134151674539</c:v>
                </c:pt>
                <c:pt idx="2">
                  <c:v>99.463257647163474</c:v>
                </c:pt>
                <c:pt idx="3">
                  <c:v>99.197731452551352</c:v>
                </c:pt>
                <c:pt idx="4">
                  <c:v>98.873820331518644</c:v>
                </c:pt>
                <c:pt idx="5">
                  <c:v>98.473974291352675</c:v>
                </c:pt>
                <c:pt idx="6">
                  <c:v>98.0687967716039</c:v>
                </c:pt>
                <c:pt idx="7">
                  <c:v>97.810572623976739</c:v>
                </c:pt>
                <c:pt idx="8">
                  <c:v>97.733768067572683</c:v>
                </c:pt>
                <c:pt idx="9">
                  <c:v>97.704997982547013</c:v>
                </c:pt>
                <c:pt idx="10">
                  <c:v>97.690898871354733</c:v>
                </c:pt>
                <c:pt idx="11">
                  <c:v>97.692334797944639</c:v>
                </c:pt>
                <c:pt idx="12">
                  <c:v>97.658024631857657</c:v>
                </c:pt>
                <c:pt idx="13">
                  <c:v>97.602259365798844</c:v>
                </c:pt>
                <c:pt idx="14">
                  <c:v>97.585211370155591</c:v>
                </c:pt>
                <c:pt idx="15">
                  <c:v>97.597264276004935</c:v>
                </c:pt>
                <c:pt idx="16">
                  <c:v>97.60327689514834</c:v>
                </c:pt>
                <c:pt idx="17">
                  <c:v>97.604836031962677</c:v>
                </c:pt>
                <c:pt idx="18">
                  <c:v>97.519207513587986</c:v>
                </c:pt>
                <c:pt idx="19">
                  <c:v>97.304204875744659</c:v>
                </c:pt>
                <c:pt idx="20">
                  <c:v>96.809778367875779</c:v>
                </c:pt>
                <c:pt idx="21">
                  <c:v>96.024349811733458</c:v>
                </c:pt>
                <c:pt idx="22">
                  <c:v>95.197284360664852</c:v>
                </c:pt>
                <c:pt idx="23">
                  <c:v>94.227174028536268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47-4FC5-825C-488A5CC22928}"/>
            </c:ext>
          </c:extLst>
        </c:ser>
        <c:ser>
          <c:idx val="4"/>
          <c:order val="1"/>
          <c:tx>
            <c:strRef>
              <c:f>'Chart SF1.4.C'!$O$4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SF1.4.C'!$O$5:$O$28</c:f>
              <c:numCache>
                <c:formatCode>0.0</c:formatCode>
                <c:ptCount val="24"/>
                <c:pt idx="0">
                  <c:v>100</c:v>
                </c:pt>
                <c:pt idx="1">
                  <c:v>100.32315820661802</c:v>
                </c:pt>
                <c:pt idx="2">
                  <c:v>100.5058035380938</c:v>
                </c:pt>
                <c:pt idx="3">
                  <c:v>100.61638549610967</c:v>
                </c:pt>
                <c:pt idx="4">
                  <c:v>100.75324672381116</c:v>
                </c:pt>
                <c:pt idx="5">
                  <c:v>101.010851562924</c:v>
                </c:pt>
                <c:pt idx="6">
                  <c:v>101.58405947601881</c:v>
                </c:pt>
                <c:pt idx="7">
                  <c:v>102.61092792013116</c:v>
                </c:pt>
                <c:pt idx="8">
                  <c:v>103.9374958840267</c:v>
                </c:pt>
                <c:pt idx="9">
                  <c:v>105.24557895673942</c:v>
                </c:pt>
                <c:pt idx="10">
                  <c:v>106.32955161169238</c:v>
                </c:pt>
                <c:pt idx="11">
                  <c:v>107.46498731178433</c:v>
                </c:pt>
                <c:pt idx="12">
                  <c:v>109.03557346793555</c:v>
                </c:pt>
                <c:pt idx="13">
                  <c:v>110.79376615932692</c:v>
                </c:pt>
                <c:pt idx="14">
                  <c:v>112.40668624201533</c:v>
                </c:pt>
                <c:pt idx="15">
                  <c:v>114.00496195927758</c:v>
                </c:pt>
                <c:pt idx="16">
                  <c:v>115.72830030544141</c:v>
                </c:pt>
                <c:pt idx="17">
                  <c:v>117.34736522934044</c:v>
                </c:pt>
                <c:pt idx="18">
                  <c:v>118.68899309095713</c:v>
                </c:pt>
                <c:pt idx="19">
                  <c:v>119.75819546160665</c:v>
                </c:pt>
                <c:pt idx="20">
                  <c:v>120.32738656251665</c:v>
                </c:pt>
                <c:pt idx="21">
                  <c:v>120.43041338789651</c:v>
                </c:pt>
                <c:pt idx="22">
                  <c:v>120.32534667670491</c:v>
                </c:pt>
                <c:pt idx="23">
                  <c:v>120.10677668954486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47-4FC5-825C-488A5CC22928}"/>
            </c:ext>
          </c:extLst>
        </c:ser>
        <c:ser>
          <c:idx val="0"/>
          <c:order val="2"/>
          <c:tx>
            <c:strRef>
              <c:f>'Chart SF1.4.C'!$P$4</c:f>
              <c:strCache>
                <c:ptCount val="1"/>
                <c:pt idx="0">
                  <c:v>Israel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SF1.4.C'!$P$5:$P$28</c:f>
              <c:numCache>
                <c:formatCode>0.0</c:formatCode>
                <c:ptCount val="24"/>
                <c:pt idx="0">
                  <c:v>100</c:v>
                </c:pt>
                <c:pt idx="1">
                  <c:v>101.75152833088548</c:v>
                </c:pt>
                <c:pt idx="2">
                  <c:v>103.34962377435075</c:v>
                </c:pt>
                <c:pt idx="3">
                  <c:v>105.00053042454486</c:v>
                </c:pt>
                <c:pt idx="4">
                  <c:v>106.70020144570319</c:v>
                </c:pt>
                <c:pt idx="5">
                  <c:v>108.36006894651904</c:v>
                </c:pt>
                <c:pt idx="6">
                  <c:v>110.0812749151393</c:v>
                </c:pt>
                <c:pt idx="7">
                  <c:v>111.9412873504875</c:v>
                </c:pt>
                <c:pt idx="8">
                  <c:v>113.91186512012021</c:v>
                </c:pt>
                <c:pt idx="9">
                  <c:v>116.10938365824124</c:v>
                </c:pt>
                <c:pt idx="10">
                  <c:v>118.64203800961586</c:v>
                </c:pt>
                <c:pt idx="11">
                  <c:v>121.21351307836147</c:v>
                </c:pt>
                <c:pt idx="12">
                  <c:v>123.7583657489696</c:v>
                </c:pt>
                <c:pt idx="13">
                  <c:v>126.29451772268364</c:v>
                </c:pt>
                <c:pt idx="14">
                  <c:v>128.84361957084465</c:v>
                </c:pt>
                <c:pt idx="15">
                  <c:v>131.48649238486678</c:v>
                </c:pt>
                <c:pt idx="16">
                  <c:v>134.09346398446246</c:v>
                </c:pt>
                <c:pt idx="17">
                  <c:v>136.55856508453695</c:v>
                </c:pt>
                <c:pt idx="18">
                  <c:v>138.75481175998908</c:v>
                </c:pt>
                <c:pt idx="19">
                  <c:v>140.76444149475083</c:v>
                </c:pt>
                <c:pt idx="20">
                  <c:v>142.63000387629054</c:v>
                </c:pt>
                <c:pt idx="21">
                  <c:v>144.47082274772632</c:v>
                </c:pt>
                <c:pt idx="22">
                  <c:v>146.32187433245275</c:v>
                </c:pt>
                <c:pt idx="23">
                  <c:v>147.7728383899028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47-4FC5-825C-488A5CC22928}"/>
            </c:ext>
          </c:extLst>
        </c:ser>
        <c:ser>
          <c:idx val="2"/>
          <c:order val="3"/>
          <c:tx>
            <c:strRef>
              <c:f>'Chart SF1.4.C'!$Q$4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mpd="sng"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SF1.4.C'!$Q$5:$Q$28</c:f>
              <c:numCache>
                <c:formatCode>0.0</c:formatCode>
                <c:ptCount val="24"/>
                <c:pt idx="0">
                  <c:v>100</c:v>
                </c:pt>
                <c:pt idx="1">
                  <c:v>101.12817905605792</c:v>
                </c:pt>
                <c:pt idx="2">
                  <c:v>101.93739332534409</c:v>
                </c:pt>
                <c:pt idx="3">
                  <c:v>102.67518853421456</c:v>
                </c:pt>
                <c:pt idx="4">
                  <c:v>103.51042839331323</c:v>
                </c:pt>
                <c:pt idx="5">
                  <c:v>104.32690561789593</c:v>
                </c:pt>
                <c:pt idx="6">
                  <c:v>105.20088123857596</c:v>
                </c:pt>
                <c:pt idx="7">
                  <c:v>105.99133287334617</c:v>
                </c:pt>
                <c:pt idx="8">
                  <c:v>106.78904746341284</c:v>
                </c:pt>
                <c:pt idx="9">
                  <c:v>107.57284138916125</c:v>
                </c:pt>
                <c:pt idx="10">
                  <c:v>108.45165898003897</c:v>
                </c:pt>
                <c:pt idx="11">
                  <c:v>108.97035503746476</c:v>
                </c:pt>
                <c:pt idx="12">
                  <c:v>109.68575613417097</c:v>
                </c:pt>
                <c:pt idx="13">
                  <c:v>111.24608103037126</c:v>
                </c:pt>
                <c:pt idx="14">
                  <c:v>112.76888065753954</c:v>
                </c:pt>
                <c:pt idx="15">
                  <c:v>114.18092021643605</c:v>
                </c:pt>
                <c:pt idx="16">
                  <c:v>115.49672561765381</c:v>
                </c:pt>
                <c:pt idx="17">
                  <c:v>116.84642481025529</c:v>
                </c:pt>
                <c:pt idx="18">
                  <c:v>118.47090581157474</c:v>
                </c:pt>
                <c:pt idx="19">
                  <c:v>120.25759281451623</c:v>
                </c:pt>
                <c:pt idx="20">
                  <c:v>121.93775647310889</c:v>
                </c:pt>
                <c:pt idx="21">
                  <c:v>123.50594957088039</c:v>
                </c:pt>
                <c:pt idx="22">
                  <c:v>125.57468133783635</c:v>
                </c:pt>
                <c:pt idx="23">
                  <c:v>127.36560506470083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47-4FC5-825C-488A5CC22928}"/>
            </c:ext>
          </c:extLst>
        </c:ser>
        <c:ser>
          <c:idx val="3"/>
          <c:order val="4"/>
          <c:tx>
            <c:strRef>
              <c:f>'Chart SF1.4.C'!$R$4</c:f>
              <c:strCache>
                <c:ptCount val="1"/>
                <c:pt idx="0">
                  <c:v>Latvia</c:v>
                </c:pt>
              </c:strCache>
            </c:strRef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SF1.4.C'!$R$5:$R$28</c:f>
              <c:numCache>
                <c:formatCode>0.0</c:formatCode>
                <c:ptCount val="24"/>
                <c:pt idx="0">
                  <c:v>100</c:v>
                </c:pt>
                <c:pt idx="1">
                  <c:v>95.198289687215436</c:v>
                </c:pt>
                <c:pt idx="2">
                  <c:v>90.488954429103032</c:v>
                </c:pt>
                <c:pt idx="3">
                  <c:v>86.27615002760497</c:v>
                </c:pt>
                <c:pt idx="4">
                  <c:v>82.385164542319245</c:v>
                </c:pt>
                <c:pt idx="5">
                  <c:v>78.912436096299501</c:v>
                </c:pt>
                <c:pt idx="6">
                  <c:v>76.170103942849352</c:v>
                </c:pt>
                <c:pt idx="7">
                  <c:v>74.196886733603733</c:v>
                </c:pt>
                <c:pt idx="8">
                  <c:v>73.094122174076176</c:v>
                </c:pt>
                <c:pt idx="9">
                  <c:v>72.284257044046058</c:v>
                </c:pt>
                <c:pt idx="10">
                  <c:v>71.08373983934149</c:v>
                </c:pt>
                <c:pt idx="11">
                  <c:v>70.112427492154694</c:v>
                </c:pt>
                <c:pt idx="12">
                  <c:v>69.847013525237628</c:v>
                </c:pt>
                <c:pt idx="13">
                  <c:v>70.112307990143464</c:v>
                </c:pt>
                <c:pt idx="14">
                  <c:v>70.759172376871092</c:v>
                </c:pt>
                <c:pt idx="15">
                  <c:v>71.461485696804274</c:v>
                </c:pt>
                <c:pt idx="16">
                  <c:v>72.162364992602818</c:v>
                </c:pt>
                <c:pt idx="17">
                  <c:v>72.764057619089726</c:v>
                </c:pt>
                <c:pt idx="18">
                  <c:v>72.941876611783357</c:v>
                </c:pt>
                <c:pt idx="19">
                  <c:v>72.929089896582951</c:v>
                </c:pt>
                <c:pt idx="20">
                  <c:v>72.690324878167701</c:v>
                </c:pt>
                <c:pt idx="21">
                  <c:v>72.124482855046452</c:v>
                </c:pt>
                <c:pt idx="22">
                  <c:v>71.600347033840578</c:v>
                </c:pt>
                <c:pt idx="23">
                  <c:v>70.598561673792972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47-4FC5-825C-488A5CC22928}"/>
            </c:ext>
          </c:extLst>
        </c:ser>
        <c:ser>
          <c:idx val="5"/>
          <c:order val="5"/>
          <c:tx>
            <c:strRef>
              <c:f>'Chart SF1.4.C'!$S$4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SF1.4.C'!$S$5:$S$28</c:f>
              <c:numCache>
                <c:formatCode>0.0</c:formatCode>
                <c:ptCount val="24"/>
                <c:pt idx="0">
                  <c:v>100</c:v>
                </c:pt>
                <c:pt idx="1">
                  <c:v>96.093972588226379</c:v>
                </c:pt>
                <c:pt idx="2">
                  <c:v>91.692497340574036</c:v>
                </c:pt>
                <c:pt idx="3">
                  <c:v>87.647735944414791</c:v>
                </c:pt>
                <c:pt idx="4">
                  <c:v>83.939859032527323</c:v>
                </c:pt>
                <c:pt idx="5">
                  <c:v>80.076568560216145</c:v>
                </c:pt>
                <c:pt idx="6">
                  <c:v>76.289016248627334</c:v>
                </c:pt>
                <c:pt idx="7">
                  <c:v>72.896762730525339</c:v>
                </c:pt>
                <c:pt idx="8">
                  <c:v>70.102396847918072</c:v>
                </c:pt>
                <c:pt idx="9">
                  <c:v>68.131987704360611</c:v>
                </c:pt>
                <c:pt idx="10">
                  <c:v>66.181121583371393</c:v>
                </c:pt>
                <c:pt idx="11">
                  <c:v>64.321670992857136</c:v>
                </c:pt>
                <c:pt idx="12">
                  <c:v>63.045146529717563</c:v>
                </c:pt>
                <c:pt idx="13">
                  <c:v>62.045087829063704</c:v>
                </c:pt>
                <c:pt idx="14">
                  <c:v>61.249336038335819</c:v>
                </c:pt>
                <c:pt idx="15">
                  <c:v>60.795766107960539</c:v>
                </c:pt>
                <c:pt idx="16">
                  <c:v>60.557241011999274</c:v>
                </c:pt>
                <c:pt idx="17">
                  <c:v>60.392378078026056</c:v>
                </c:pt>
                <c:pt idx="18">
                  <c:v>60.37333615860058</c:v>
                </c:pt>
                <c:pt idx="19">
                  <c:v>60.466899273973141</c:v>
                </c:pt>
                <c:pt idx="20">
                  <c:v>60.503479803395763</c:v>
                </c:pt>
                <c:pt idx="21">
                  <c:v>60.454156936913982</c:v>
                </c:pt>
                <c:pt idx="22">
                  <c:v>60.693254722181265</c:v>
                </c:pt>
                <c:pt idx="23">
                  <c:v>60.833062499015696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47-4FC5-825C-488A5CC22928}"/>
            </c:ext>
          </c:extLst>
        </c:ser>
        <c:ser>
          <c:idx val="6"/>
          <c:order val="6"/>
          <c:tx>
            <c:strRef>
              <c:f>'Chart SF1.4.C'!$T$4</c:f>
              <c:strCache>
                <c:ptCount val="1"/>
                <c:pt idx="0">
                  <c:v>Korea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SF1.4.C'!$L$5:$L$28</c:f>
              <c:numCache>
                <c:formatCode>General</c:formatCode>
                <c:ptCount val="24"/>
                <c:pt idx="0">
                  <c:v>2000</c:v>
                </c:pt>
                <c:pt idx="5">
                  <c:v>2005</c:v>
                </c:pt>
                <c:pt idx="10">
                  <c:v>2010</c:v>
                </c:pt>
                <c:pt idx="15">
                  <c:v>2015</c:v>
                </c:pt>
                <c:pt idx="20">
                  <c:v>2020</c:v>
                </c:pt>
                <c:pt idx="23">
                  <c:v>2023</c:v>
                </c:pt>
              </c:numCache>
            </c:numRef>
          </c:cat>
          <c:val>
            <c:numRef>
              <c:f>'Chart SF1.4.C'!$T$5:$T$28</c:f>
              <c:numCache>
                <c:formatCode>0.0</c:formatCode>
                <c:ptCount val="24"/>
                <c:pt idx="0">
                  <c:v>100</c:v>
                </c:pt>
                <c:pt idx="1">
                  <c:v>99.529464391000474</c:v>
                </c:pt>
                <c:pt idx="2">
                  <c:v>98.682581830186038</c:v>
                </c:pt>
                <c:pt idx="3">
                  <c:v>97.477937289301096</c:v>
                </c:pt>
                <c:pt idx="4">
                  <c:v>95.902062141989589</c:v>
                </c:pt>
                <c:pt idx="5">
                  <c:v>93.857129214525798</c:v>
                </c:pt>
                <c:pt idx="6">
                  <c:v>91.477697371431688</c:v>
                </c:pt>
                <c:pt idx="7">
                  <c:v>88.935108127640788</c:v>
                </c:pt>
                <c:pt idx="8">
                  <c:v>86.32686251534011</c:v>
                </c:pt>
                <c:pt idx="9">
                  <c:v>83.820734876383682</c:v>
                </c:pt>
                <c:pt idx="10">
                  <c:v>81.460693166957668</c:v>
                </c:pt>
                <c:pt idx="11">
                  <c:v>79.07334219962695</c:v>
                </c:pt>
                <c:pt idx="12">
                  <c:v>76.777830651209854</c:v>
                </c:pt>
                <c:pt idx="13">
                  <c:v>74.819172352655613</c:v>
                </c:pt>
                <c:pt idx="14">
                  <c:v>73.140272150845348</c:v>
                </c:pt>
                <c:pt idx="15">
                  <c:v>71.520204825039841</c:v>
                </c:pt>
                <c:pt idx="16">
                  <c:v>69.82510456148691</c:v>
                </c:pt>
                <c:pt idx="17">
                  <c:v>68.299557130366225</c:v>
                </c:pt>
                <c:pt idx="18">
                  <c:v>66.906937856073938</c:v>
                </c:pt>
                <c:pt idx="19">
                  <c:v>65.479029048101893</c:v>
                </c:pt>
                <c:pt idx="20">
                  <c:v>64.030537651460889</c:v>
                </c:pt>
                <c:pt idx="21">
                  <c:v>62.355255582345578</c:v>
                </c:pt>
                <c:pt idx="22">
                  <c:v>60.240278663484204</c:v>
                </c:pt>
                <c:pt idx="23">
                  <c:v>57.862192154237221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47-4FC5-825C-488A5CC2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85824"/>
        <c:axId val="253788544"/>
      </c:lineChart>
      <c:catAx>
        <c:axId val="251885824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3788544"/>
        <c:crossesAt val="100"/>
        <c:auto val="1"/>
        <c:lblAlgn val="ctr"/>
        <c:lblOffset val="0"/>
        <c:tickLblSkip val="1"/>
        <c:noMultiLvlLbl val="0"/>
      </c:catAx>
      <c:valAx>
        <c:axId val="253788544"/>
        <c:scaling>
          <c:orientation val="minMax"/>
          <c:max val="150"/>
          <c:min val="5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l">
                  <a:defRPr lang="en-GB" sz="7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GB" sz="750" b="0" i="0">
                    <a:solidFill>
                      <a:srgbClr val="000000"/>
                    </a:solidFill>
                    <a:latin typeface="Arial Narrow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8.4938995241911446E-3"/>
              <c:y val="0.10956441674006254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1885824"/>
        <c:crosses val="autoZero"/>
        <c:crossBetween val="between"/>
      </c:valAx>
      <c:spPr>
        <a:solidFill>
          <a:srgbClr val="F4FFFF">
            <a:alpha val="50000"/>
          </a:srgbClr>
        </a:solidFill>
        <a:ln w="9525"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4.0117623788135395E-2"/>
          <c:y val="1.9920803043647736E-2"/>
          <c:w val="0.95775890133081687"/>
          <c:h val="7.4703011413679007E-2"/>
        </c:manualLayout>
      </c:layout>
      <c:overlay val="1"/>
      <c:spPr>
        <a:solidFill>
          <a:srgbClr val="EAEAEA">
            <a:alpha val="50000"/>
          </a:srgbClr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lang="en-GB" sz="75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21951795866747E-2"/>
          <c:y val="0.20576542548560878"/>
          <c:w val="0.93574745440405116"/>
          <c:h val="0.5392392762944796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'Chart SF1.4.D'!$O$5</c:f>
              <c:strCache>
                <c:ptCount val="1"/>
                <c:pt idx="0">
                  <c:v>2023 (↗)</c:v>
                </c:pt>
              </c:strCache>
            </c:strRef>
          </c:tx>
          <c:spPr>
            <a:solidFill>
              <a:schemeClr val="accent1"/>
            </a:solidFill>
            <a:ln w="6350" cmpd="sng">
              <a:solidFill>
                <a:srgbClr val="000000"/>
              </a:solidFill>
              <a:round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03E-43CA-ADFB-3AC812B65971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703E-43CA-ADFB-3AC812B6597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03E-43CA-ADFB-3AC812B65971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F1A-46F0-822F-A899048A0B9E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F1A-46F0-822F-A899048A0B9E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F1A-46F0-822F-A899048A0B9E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703E-43CA-ADFB-3AC812B6597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F1A-46F0-822F-A899048A0B9E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w="6350" cmpd="sng">
                <a:solidFill>
                  <a:srgbClr val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C3-4137-93B4-5BA8F6303563}"/>
              </c:ext>
            </c:extLst>
          </c:dPt>
          <c:cat>
            <c:strRef>
              <c:f>'Chart SF1.4.D'!$L$6:$L$53</c:f>
              <c:strCache>
                <c:ptCount val="48"/>
                <c:pt idx="0">
                  <c:v>Korea</c:v>
                </c:pt>
                <c:pt idx="1">
                  <c:v>Malta</c:v>
                </c:pt>
                <c:pt idx="2">
                  <c:v>Italy</c:v>
                </c:pt>
                <c:pt idx="3">
                  <c:v>Japan</c:v>
                </c:pt>
                <c:pt idx="4">
                  <c:v>Spain</c:v>
                </c:pt>
                <c:pt idx="5">
                  <c:v>Portugal</c:v>
                </c:pt>
                <c:pt idx="6">
                  <c:v>Germany</c:v>
                </c:pt>
                <c:pt idx="7">
                  <c:v>Austria</c:v>
                </c:pt>
                <c:pt idx="8">
                  <c:v>Greece</c:v>
                </c:pt>
                <c:pt idx="9">
                  <c:v>Cyprus</c:v>
                </c:pt>
                <c:pt idx="10">
                  <c:v>Lithuania</c:v>
                </c:pt>
                <c:pt idx="11">
                  <c:v>Switzerland</c:v>
                </c:pt>
                <c:pt idx="12">
                  <c:v>Luxembourg</c:v>
                </c:pt>
                <c:pt idx="13">
                  <c:v>Hungary</c:v>
                </c:pt>
                <c:pt idx="14">
                  <c:v>Bulgaria</c:v>
                </c:pt>
                <c:pt idx="15">
                  <c:v>Poland</c:v>
                </c:pt>
                <c:pt idx="16">
                  <c:v>Croatia</c:v>
                </c:pt>
                <c:pt idx="17">
                  <c:v>Slovenia</c:v>
                </c:pt>
                <c:pt idx="18">
                  <c:v>Eu average</c:v>
                </c:pt>
                <c:pt idx="19">
                  <c:v>Slovak Republic</c:v>
                </c:pt>
                <c:pt idx="20">
                  <c:v>Canada</c:v>
                </c:pt>
                <c:pt idx="21">
                  <c:v>Netherlands</c:v>
                </c:pt>
                <c:pt idx="22">
                  <c:v>Czechia</c:v>
                </c:pt>
                <c:pt idx="23">
                  <c:v>Latvia</c:v>
                </c:pt>
                <c:pt idx="24">
                  <c:v>Finland</c:v>
                </c:pt>
                <c:pt idx="25">
                  <c:v>Romania</c:v>
                </c:pt>
                <c:pt idx="26">
                  <c:v>Estonia</c:v>
                </c:pt>
                <c:pt idx="27">
                  <c:v>Chile</c:v>
                </c:pt>
                <c:pt idx="28">
                  <c:v>Denmark</c:v>
                </c:pt>
                <c:pt idx="29">
                  <c:v>Belgium</c:v>
                </c:pt>
                <c:pt idx="30">
                  <c:v>Norway</c:v>
                </c:pt>
                <c:pt idx="31">
                  <c:v>OECD average</c:v>
                </c:pt>
                <c:pt idx="32">
                  <c:v>Iceland</c:v>
                </c:pt>
                <c:pt idx="33">
                  <c:v>United Kingdom</c:v>
                </c:pt>
                <c:pt idx="34">
                  <c:v>Sweden</c:v>
                </c:pt>
                <c:pt idx="35">
                  <c:v>Australia</c:v>
                </c:pt>
                <c:pt idx="36">
                  <c:v>United States</c:v>
                </c:pt>
                <c:pt idx="37">
                  <c:v>France</c:v>
                </c:pt>
                <c:pt idx="38">
                  <c:v>New Zealand</c:v>
                </c:pt>
                <c:pt idx="39">
                  <c:v>Costa Rica</c:v>
                </c:pt>
                <c:pt idx="40">
                  <c:v>Brazil</c:v>
                </c:pt>
                <c:pt idx="41">
                  <c:v>Ireland</c:v>
                </c:pt>
                <c:pt idx="42">
                  <c:v>Colombia</c:v>
                </c:pt>
                <c:pt idx="43">
                  <c:v>Türkiye</c:v>
                </c:pt>
                <c:pt idx="44">
                  <c:v>Argentina</c:v>
                </c:pt>
                <c:pt idx="45">
                  <c:v>Peru</c:v>
                </c:pt>
                <c:pt idx="46">
                  <c:v>Mexico</c:v>
                </c:pt>
                <c:pt idx="47">
                  <c:v>Israel</c:v>
                </c:pt>
              </c:strCache>
            </c:strRef>
          </c:cat>
          <c:val>
            <c:numRef>
              <c:f>'Chart SF1.4.D'!$O$6:$O$53</c:f>
              <c:numCache>
                <c:formatCode>0.0</c:formatCode>
                <c:ptCount val="48"/>
                <c:pt idx="0">
                  <c:v>23.311309911079821</c:v>
                </c:pt>
                <c:pt idx="1">
                  <c:v>27.549121856820356</c:v>
                </c:pt>
                <c:pt idx="2">
                  <c:v>28.951008842511548</c:v>
                </c:pt>
                <c:pt idx="3">
                  <c:v>29.888183692247921</c:v>
                </c:pt>
                <c:pt idx="4">
                  <c:v>30.458344860149143</c:v>
                </c:pt>
                <c:pt idx="5">
                  <c:v>30.843467533189902</c:v>
                </c:pt>
                <c:pt idx="6">
                  <c:v>31.430264764236998</c:v>
                </c:pt>
                <c:pt idx="7">
                  <c:v>31.483425878760681</c:v>
                </c:pt>
                <c:pt idx="8">
                  <c:v>32.381833431031851</c:v>
                </c:pt>
                <c:pt idx="9">
                  <c:v>32.453133162795268</c:v>
                </c:pt>
                <c:pt idx="10">
                  <c:v>32.695242307999102</c:v>
                </c:pt>
                <c:pt idx="11">
                  <c:v>32.789856017042581</c:v>
                </c:pt>
                <c:pt idx="12">
                  <c:v>32.878424173962159</c:v>
                </c:pt>
                <c:pt idx="13">
                  <c:v>32.937570998378021</c:v>
                </c:pt>
                <c:pt idx="14">
                  <c:v>33.075725910445108</c:v>
                </c:pt>
                <c:pt idx="15">
                  <c:v>33.305629445060553</c:v>
                </c:pt>
                <c:pt idx="16">
                  <c:v>33.399054003848306</c:v>
                </c:pt>
                <c:pt idx="17">
                  <c:v>33.425232894732105</c:v>
                </c:pt>
                <c:pt idx="18">
                  <c:v>33.887986219783222</c:v>
                </c:pt>
                <c:pt idx="19">
                  <c:v>34.212735519707117</c:v>
                </c:pt>
                <c:pt idx="20">
                  <c:v>34.624537672737119</c:v>
                </c:pt>
                <c:pt idx="21">
                  <c:v>35.252193113350913</c:v>
                </c:pt>
                <c:pt idx="22">
                  <c:v>35.695981722166927</c:v>
                </c:pt>
                <c:pt idx="23">
                  <c:v>36.379828544562805</c:v>
                </c:pt>
                <c:pt idx="24">
                  <c:v>36.636373749301946</c:v>
                </c:pt>
                <c:pt idx="25">
                  <c:v>36.709709374728639</c:v>
                </c:pt>
                <c:pt idx="26">
                  <c:v>37.02873617843678</c:v>
                </c:pt>
                <c:pt idx="27">
                  <c:v>37.485625984282272</c:v>
                </c:pt>
                <c:pt idx="28">
                  <c:v>37.679257359089888</c:v>
                </c:pt>
                <c:pt idx="29">
                  <c:v>38.015313707000608</c:v>
                </c:pt>
                <c:pt idx="30">
                  <c:v>38.114108210430928</c:v>
                </c:pt>
                <c:pt idx="31">
                  <c:v>39.243076931103886</c:v>
                </c:pt>
                <c:pt idx="32">
                  <c:v>40.33000053467358</c:v>
                </c:pt>
                <c:pt idx="33">
                  <c:v>40.343888495043295</c:v>
                </c:pt>
                <c:pt idx="34">
                  <c:v>40.763743616953676</c:v>
                </c:pt>
                <c:pt idx="35">
                  <c:v>40.96062277751949</c:v>
                </c:pt>
                <c:pt idx="36">
                  <c:v>41.405800683093517</c:v>
                </c:pt>
                <c:pt idx="37">
                  <c:v>41.530997834959329</c:v>
                </c:pt>
                <c:pt idx="38">
                  <c:v>42.064119878720405</c:v>
                </c:pt>
                <c:pt idx="39">
                  <c:v>42.619999759516361</c:v>
                </c:pt>
                <c:pt idx="40">
                  <c:v>43.458648567005589</c:v>
                </c:pt>
                <c:pt idx="41">
                  <c:v>43.689711663624152</c:v>
                </c:pt>
                <c:pt idx="42">
                  <c:v>45.419580982024151</c:v>
                </c:pt>
                <c:pt idx="43">
                  <c:v>47.651835512143784</c:v>
                </c:pt>
                <c:pt idx="44">
                  <c:v>51.672998966529974</c:v>
                </c:pt>
                <c:pt idx="45">
                  <c:v>56.594574355157526</c:v>
                </c:pt>
                <c:pt idx="46">
                  <c:v>57.305534733897225</c:v>
                </c:pt>
                <c:pt idx="47">
                  <c:v>68.267259086880145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3E-43CA-ADFB-3AC812B6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667008"/>
        <c:axId val="254782080"/>
      </c:barChart>
      <c:lineChart>
        <c:grouping val="standard"/>
        <c:varyColors val="0"/>
        <c:ser>
          <c:idx val="4"/>
          <c:order val="0"/>
          <c:tx>
            <c:strRef>
              <c:f>'Chart SF1.4.D'!$N$5</c:f>
              <c:strCache>
                <c:ptCount val="1"/>
                <c:pt idx="0">
                  <c:v>1990</c:v>
                </c:pt>
              </c:strCache>
            </c:strRef>
          </c:tx>
          <c:spPr>
            <a:ln w="635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rnd" cmpd="sng" algn="ctr">
                  <a:solidFill>
                    <a:sysClr val="windowText" lastClr="000000"/>
                  </a:solidFill>
                  <a:prstDash val="solid"/>
                  <a:round/>
                </a14:hiddenLine>
              </a:ext>
            </a:extLst>
          </c:spPr>
          <c:marker>
            <c:symbol val="diamond"/>
            <c:size val="5"/>
            <c:spPr>
              <a:solidFill>
                <a:schemeClr val="bg1"/>
              </a:solidFill>
              <a:ln w="3175">
                <a:solidFill>
                  <a:srgbClr val="000000"/>
                </a:solidFill>
                <a:prstDash val="solid"/>
              </a:ln>
              <a:effectLst/>
            </c:spPr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5-703E-43CA-ADFB-3AC812B65971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6-703E-43CA-ADFB-3AC812B65971}"/>
              </c:ext>
            </c:extLst>
          </c:dPt>
          <c:cat>
            <c:strRef>
              <c:f>'Chart SF1.4.D'!$L$6:$L$53</c:f>
              <c:strCache>
                <c:ptCount val="48"/>
                <c:pt idx="0">
                  <c:v>Korea</c:v>
                </c:pt>
                <c:pt idx="1">
                  <c:v>Malta</c:v>
                </c:pt>
                <c:pt idx="2">
                  <c:v>Italy</c:v>
                </c:pt>
                <c:pt idx="3">
                  <c:v>Japan</c:v>
                </c:pt>
                <c:pt idx="4">
                  <c:v>Spain</c:v>
                </c:pt>
                <c:pt idx="5">
                  <c:v>Portugal</c:v>
                </c:pt>
                <c:pt idx="6">
                  <c:v>Germany</c:v>
                </c:pt>
                <c:pt idx="7">
                  <c:v>Austria</c:v>
                </c:pt>
                <c:pt idx="8">
                  <c:v>Greece</c:v>
                </c:pt>
                <c:pt idx="9">
                  <c:v>Cyprus</c:v>
                </c:pt>
                <c:pt idx="10">
                  <c:v>Lithuania</c:v>
                </c:pt>
                <c:pt idx="11">
                  <c:v>Switzerland</c:v>
                </c:pt>
                <c:pt idx="12">
                  <c:v>Luxembourg</c:v>
                </c:pt>
                <c:pt idx="13">
                  <c:v>Hungary</c:v>
                </c:pt>
                <c:pt idx="14">
                  <c:v>Bulgaria</c:v>
                </c:pt>
                <c:pt idx="15">
                  <c:v>Poland</c:v>
                </c:pt>
                <c:pt idx="16">
                  <c:v>Croatia</c:v>
                </c:pt>
                <c:pt idx="17">
                  <c:v>Slovenia</c:v>
                </c:pt>
                <c:pt idx="18">
                  <c:v>Eu average</c:v>
                </c:pt>
                <c:pt idx="19">
                  <c:v>Slovak Republic</c:v>
                </c:pt>
                <c:pt idx="20">
                  <c:v>Canada</c:v>
                </c:pt>
                <c:pt idx="21">
                  <c:v>Netherlands</c:v>
                </c:pt>
                <c:pt idx="22">
                  <c:v>Czechia</c:v>
                </c:pt>
                <c:pt idx="23">
                  <c:v>Latvia</c:v>
                </c:pt>
                <c:pt idx="24">
                  <c:v>Finland</c:v>
                </c:pt>
                <c:pt idx="25">
                  <c:v>Romania</c:v>
                </c:pt>
                <c:pt idx="26">
                  <c:v>Estonia</c:v>
                </c:pt>
                <c:pt idx="27">
                  <c:v>Chile</c:v>
                </c:pt>
                <c:pt idx="28">
                  <c:v>Denmark</c:v>
                </c:pt>
                <c:pt idx="29">
                  <c:v>Belgium</c:v>
                </c:pt>
                <c:pt idx="30">
                  <c:v>Norway</c:v>
                </c:pt>
                <c:pt idx="31">
                  <c:v>OECD average</c:v>
                </c:pt>
                <c:pt idx="32">
                  <c:v>Iceland</c:v>
                </c:pt>
                <c:pt idx="33">
                  <c:v>United Kingdom</c:v>
                </c:pt>
                <c:pt idx="34">
                  <c:v>Sweden</c:v>
                </c:pt>
                <c:pt idx="35">
                  <c:v>Australia</c:v>
                </c:pt>
                <c:pt idx="36">
                  <c:v>United States</c:v>
                </c:pt>
                <c:pt idx="37">
                  <c:v>France</c:v>
                </c:pt>
                <c:pt idx="38">
                  <c:v>New Zealand</c:v>
                </c:pt>
                <c:pt idx="39">
                  <c:v>Costa Rica</c:v>
                </c:pt>
                <c:pt idx="40">
                  <c:v>Brazil</c:v>
                </c:pt>
                <c:pt idx="41">
                  <c:v>Ireland</c:v>
                </c:pt>
                <c:pt idx="42">
                  <c:v>Colombia</c:v>
                </c:pt>
                <c:pt idx="43">
                  <c:v>Türkiye</c:v>
                </c:pt>
                <c:pt idx="44">
                  <c:v>Argentina</c:v>
                </c:pt>
                <c:pt idx="45">
                  <c:v>Peru</c:v>
                </c:pt>
                <c:pt idx="46">
                  <c:v>Mexico</c:v>
                </c:pt>
                <c:pt idx="47">
                  <c:v>Israel</c:v>
                </c:pt>
              </c:strCache>
            </c:strRef>
          </c:cat>
          <c:val>
            <c:numRef>
              <c:f>'Chart SF1.4.D'!$N$6:$N$53</c:f>
              <c:numCache>
                <c:formatCode>0.0</c:formatCode>
                <c:ptCount val="48"/>
                <c:pt idx="0">
                  <c:v>61.444199664854736</c:v>
                </c:pt>
                <c:pt idx="1">
                  <c:v>52.320787307988461</c:v>
                </c:pt>
                <c:pt idx="2">
                  <c:v>39.552153973244408</c:v>
                </c:pt>
                <c:pt idx="3">
                  <c:v>42.824771821098913</c:v>
                </c:pt>
                <c:pt idx="4">
                  <c:v>48.572443915657281</c:v>
                </c:pt>
                <c:pt idx="5">
                  <c:v>50.16633469242484</c:v>
                </c:pt>
                <c:pt idx="6">
                  <c:v>34.295487831106897</c:v>
                </c:pt>
                <c:pt idx="7">
                  <c:v>39.802106552428398</c:v>
                </c:pt>
                <c:pt idx="8">
                  <c:v>45.254932263558601</c:v>
                </c:pt>
                <c:pt idx="9">
                  <c:v>57.111385674414493</c:v>
                </c:pt>
                <c:pt idx="10">
                  <c:v>50.75693361904753</c:v>
                </c:pt>
                <c:pt idx="11">
                  <c:v>37.860495307471083</c:v>
                </c:pt>
                <c:pt idx="12">
                  <c:v>36.549603756364881</c:v>
                </c:pt>
                <c:pt idx="13">
                  <c:v>47.338141547975425</c:v>
                </c:pt>
                <c:pt idx="14">
                  <c:v>46.544997977864021</c:v>
                </c:pt>
                <c:pt idx="15">
                  <c:v>56.619554852576826</c:v>
                </c:pt>
                <c:pt idx="16">
                  <c:v>43.232585528567832</c:v>
                </c:pt>
                <c:pt idx="17">
                  <c:v>45.718754402693584</c:v>
                </c:pt>
                <c:pt idx="18">
                  <c:v>44.579320668316313</c:v>
                </c:pt>
                <c:pt idx="19">
                  <c:v>59.37605074395622</c:v>
                </c:pt>
                <c:pt idx="20">
                  <c:v>45.412958034566891</c:v>
                </c:pt>
                <c:pt idx="21">
                  <c:v>41.456663376174454</c:v>
                </c:pt>
                <c:pt idx="22">
                  <c:v>51.14842033634848</c:v>
                </c:pt>
                <c:pt idx="23">
                  <c:v>47.429148869778572</c:v>
                </c:pt>
                <c:pt idx="24">
                  <c:v>41.446723460959745</c:v>
                </c:pt>
                <c:pt idx="25">
                  <c:v>54.434935244432637</c:v>
                </c:pt>
                <c:pt idx="26">
                  <c:v>49.374642818320851</c:v>
                </c:pt>
                <c:pt idx="27">
                  <c:v>71.489632455943337</c:v>
                </c:pt>
                <c:pt idx="28">
                  <c:v>40.209457914968098</c:v>
                </c:pt>
                <c:pt idx="29">
                  <c:v>41.007777883993242</c:v>
                </c:pt>
                <c:pt idx="30">
                  <c:v>46.011523314936802</c:v>
                </c:pt>
                <c:pt idx="31">
                  <c:v>53.646301839936264</c:v>
                </c:pt>
                <c:pt idx="32">
                  <c:v>59.322105042237261</c:v>
                </c:pt>
                <c:pt idx="33">
                  <c:v>44.909705184114692</c:v>
                </c:pt>
                <c:pt idx="34">
                  <c:v>42.534043746949088</c:v>
                </c:pt>
                <c:pt idx="35">
                  <c:v>51.472044460452224</c:v>
                </c:pt>
                <c:pt idx="36">
                  <c:v>48.029617397068428</c:v>
                </c:pt>
                <c:pt idx="37">
                  <c:v>47.505735277353509</c:v>
                </c:pt>
                <c:pt idx="38">
                  <c:v>55.885291021776432</c:v>
                </c:pt>
                <c:pt idx="39">
                  <c:v>89.565851113249977</c:v>
                </c:pt>
                <c:pt idx="40">
                  <c:v>90.545933830814434</c:v>
                </c:pt>
                <c:pt idx="41">
                  <c:v>70.05280950614808</c:v>
                </c:pt>
                <c:pt idx="42">
                  <c:v>92.990557041016714</c:v>
                </c:pt>
                <c:pt idx="43">
                  <c:v>95.15266650502744</c:v>
                </c:pt>
                <c:pt idx="44">
                  <c:v>74.695715098551275</c:v>
                </c:pt>
                <c:pt idx="45">
                  <c:v>109.67614060263986</c:v>
                </c:pt>
                <c:pt idx="46">
                  <c:v>112.26411027638714</c:v>
                </c:pt>
                <c:pt idx="47">
                  <c:v>81.288253166993613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3E-43CA-ADFB-3AC812B6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67008"/>
        <c:axId val="254782080"/>
      </c:lineChart>
      <c:catAx>
        <c:axId val="254667008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782080"/>
        <c:crosses val="autoZero"/>
        <c:auto val="1"/>
        <c:lblAlgn val="ctr"/>
        <c:lblOffset val="0"/>
        <c:tickLblSkip val="1"/>
        <c:noMultiLvlLbl val="0"/>
      </c:catAx>
      <c:valAx>
        <c:axId val="254782080"/>
        <c:scaling>
          <c:orientation val="minMax"/>
          <c:max val="10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54667008"/>
        <c:crosses val="autoZero"/>
        <c:crossBetween val="between"/>
      </c:valAx>
      <c:spPr>
        <a:solidFill>
          <a:srgbClr val="F4FFFF">
            <a:alpha val="50000"/>
          </a:srgbClr>
        </a:solidFill>
        <a:ln w="9525"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4.6532305714744419E-2"/>
          <c:y val="2.0100995632386029E-2"/>
          <c:w val="0.93904936236412873"/>
          <c:h val="7.0398470960723866E-2"/>
        </c:manualLayout>
      </c:layout>
      <c:overlay val="1"/>
      <c:spPr>
        <a:solidFill>
          <a:srgbClr val="EAEAEA">
            <a:alpha val="50000"/>
          </a:srgbClr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lang="en-GB" sz="75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xMode val="edge"/>
          <c:yMode val="edge"/>
          <c:x val="8.4938995241911446E-3"/>
          <c:y val="0.16815040146674884"/>
          <c:w val="0.98938262559476109"/>
          <c:h val="0.82686939777233903"/>
        </c:manualLayout>
      </c:layout>
      <c:lineChart>
        <c:grouping val="standard"/>
        <c:varyColors val="0"/>
        <c:ser>
          <c:idx val="1"/>
          <c:order val="0"/>
          <c:tx>
            <c:strRef>
              <c:f>'Chart SF1.4.E'!$N$5</c:f>
              <c:strCache>
                <c:ptCount val="1"/>
                <c:pt idx="0">
                  <c:v>OECD average</c:v>
                </c:pt>
              </c:strCache>
            </c:strRef>
          </c:tx>
          <c:spPr>
            <a:ln w="19050" cap="rnd" cmpd="sng" algn="ctr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SF1.4.E'!$N$6:$N$26</c:f>
              <c:numCache>
                <c:formatCode>0.00</c:formatCode>
                <c:ptCount val="21"/>
                <c:pt idx="0">
                  <c:v>71.100682871083094</c:v>
                </c:pt>
                <c:pt idx="1">
                  <c:v>72.983663683782851</c:v>
                </c:pt>
                <c:pt idx="2">
                  <c:v>70.785931386832431</c:v>
                </c:pt>
                <c:pt idx="3">
                  <c:v>67.693672204380661</c:v>
                </c:pt>
                <c:pt idx="4">
                  <c:v>63.107005187120357</c:v>
                </c:pt>
                <c:pt idx="5">
                  <c:v>57.524352589008551</c:v>
                </c:pt>
                <c:pt idx="6">
                  <c:v>53.646301839936264</c:v>
                </c:pt>
                <c:pt idx="7">
                  <c:v>50.346592052821904</c:v>
                </c:pt>
                <c:pt idx="8">
                  <c:v>47.705742212054183</c:v>
                </c:pt>
                <c:pt idx="9">
                  <c:v>44.924816033325882</c:v>
                </c:pt>
                <c:pt idx="10">
                  <c:v>42.923728898470934</c:v>
                </c:pt>
                <c:pt idx="11">
                  <c:v>41.474303839926129</c:v>
                </c:pt>
                <c:pt idx="12">
                  <c:v>40.23749167043789</c:v>
                </c:pt>
                <c:pt idx="13">
                  <c:v>38.662328097177287</c:v>
                </c:pt>
                <c:pt idx="14">
                  <c:v>36.914036890802329</c:v>
                </c:pt>
                <c:pt idx="15">
                  <c:v>35.424402264522186</c:v>
                </c:pt>
                <c:pt idx="16">
                  <c:v>34.804281175119868</c:v>
                </c:pt>
                <c:pt idx="17">
                  <c:v>35.114541077894295</c:v>
                </c:pt>
                <c:pt idx="18">
                  <c:v>35.628485508465566</c:v>
                </c:pt>
                <c:pt idx="19">
                  <c:v>35.853274861370302</c:v>
                </c:pt>
                <c:pt idx="20">
                  <c:v>35.638162496381739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CA-4069-8CD5-8C0DD2C8EB40}"/>
            </c:ext>
          </c:extLst>
        </c:ser>
        <c:ser>
          <c:idx val="4"/>
          <c:order val="1"/>
          <c:tx>
            <c:strRef>
              <c:f>'Chart SF1.4.E'!$O$5</c:f>
              <c:strCache>
                <c:ptCount val="1"/>
                <c:pt idx="0">
                  <c:v>Colombia</c:v>
                </c:pt>
              </c:strCache>
            </c:strRef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SF1.4.E'!$O$6:$O$26</c:f>
              <c:numCache>
                <c:formatCode>0.00</c:formatCode>
                <c:ptCount val="21"/>
                <c:pt idx="0">
                  <c:v>141.44660452229238</c:v>
                </c:pt>
                <c:pt idx="1">
                  <c:v>146.0491894604184</c:v>
                </c:pt>
                <c:pt idx="2">
                  <c:v>143.22448701638243</c:v>
                </c:pt>
                <c:pt idx="3">
                  <c:v>132.76474198681049</c:v>
                </c:pt>
                <c:pt idx="4">
                  <c:v>118.98941249066004</c:v>
                </c:pt>
                <c:pt idx="5">
                  <c:v>104.12683741170351</c:v>
                </c:pt>
                <c:pt idx="6">
                  <c:v>92.990557041016714</c:v>
                </c:pt>
                <c:pt idx="7">
                  <c:v>86.692828892241124</c:v>
                </c:pt>
                <c:pt idx="8">
                  <c:v>79.944198335098974</c:v>
                </c:pt>
                <c:pt idx="9">
                  <c:v>72.404059001531664</c:v>
                </c:pt>
                <c:pt idx="10">
                  <c:v>64.817057166908683</c:v>
                </c:pt>
                <c:pt idx="11">
                  <c:v>56.334595357974671</c:v>
                </c:pt>
                <c:pt idx="12">
                  <c:v>48.636449975653342</c:v>
                </c:pt>
                <c:pt idx="13">
                  <c:v>43.721045949250701</c:v>
                </c:pt>
                <c:pt idx="14">
                  <c:v>40.787788235836565</c:v>
                </c:pt>
                <c:pt idx="15">
                  <c:v>38.864588193191437</c:v>
                </c:pt>
                <c:pt idx="16">
                  <c:v>36.932734481514153</c:v>
                </c:pt>
                <c:pt idx="17">
                  <c:v>34.851212831431106</c:v>
                </c:pt>
                <c:pt idx="18">
                  <c:v>33.515582754392682</c:v>
                </c:pt>
                <c:pt idx="19">
                  <c:v>32.91487097358786</c:v>
                </c:pt>
                <c:pt idx="20">
                  <c:v>33.091276949582962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CA-4069-8CD5-8C0DD2C8EB40}"/>
            </c:ext>
          </c:extLst>
        </c:ser>
        <c:ser>
          <c:idx val="0"/>
          <c:order val="2"/>
          <c:tx>
            <c:strRef>
              <c:f>'Chart SF1.4.E'!$P$5</c:f>
              <c:strCache>
                <c:ptCount val="1"/>
                <c:pt idx="0">
                  <c:v>Costa Rica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SF1.4.E'!$P$6:$P$26</c:f>
              <c:numCache>
                <c:formatCode>0.00</c:formatCode>
                <c:ptCount val="21"/>
                <c:pt idx="0">
                  <c:v>137.35532724877214</c:v>
                </c:pt>
                <c:pt idx="1">
                  <c:v>140.72791963787245</c:v>
                </c:pt>
                <c:pt idx="2">
                  <c:v>133.39985768205383</c:v>
                </c:pt>
                <c:pt idx="3">
                  <c:v>119.59468832158599</c:v>
                </c:pt>
                <c:pt idx="4">
                  <c:v>105.41251098423187</c:v>
                </c:pt>
                <c:pt idx="5">
                  <c:v>94.640725789732443</c:v>
                </c:pt>
                <c:pt idx="6">
                  <c:v>89.565851113249977</c:v>
                </c:pt>
                <c:pt idx="7">
                  <c:v>84.507321662416047</c:v>
                </c:pt>
                <c:pt idx="8">
                  <c:v>76.629661596223087</c:v>
                </c:pt>
                <c:pt idx="9">
                  <c:v>66.813758608118647</c:v>
                </c:pt>
                <c:pt idx="10">
                  <c:v>57.659267771442003</c:v>
                </c:pt>
                <c:pt idx="11">
                  <c:v>50.995893322561713</c:v>
                </c:pt>
                <c:pt idx="12">
                  <c:v>45.750830072660868</c:v>
                </c:pt>
                <c:pt idx="13">
                  <c:v>40.886966181750658</c:v>
                </c:pt>
                <c:pt idx="14">
                  <c:v>36.670280744724906</c:v>
                </c:pt>
                <c:pt idx="15">
                  <c:v>32.822286254449075</c:v>
                </c:pt>
                <c:pt idx="16">
                  <c:v>29.846234638551351</c:v>
                </c:pt>
                <c:pt idx="17">
                  <c:v>29.547203727049904</c:v>
                </c:pt>
                <c:pt idx="18">
                  <c:v>29.747503059505124</c:v>
                </c:pt>
                <c:pt idx="19">
                  <c:v>29.875616487111696</c:v>
                </c:pt>
                <c:pt idx="20">
                  <c:v>29.644719222252281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CA-4069-8CD5-8C0DD2C8EB40}"/>
            </c:ext>
          </c:extLst>
        </c:ser>
        <c:ser>
          <c:idx val="2"/>
          <c:order val="3"/>
          <c:tx>
            <c:strRef>
              <c:f>'Chart SF1.4.E'!$Q$5</c:f>
              <c:strCache>
                <c:ptCount val="1"/>
                <c:pt idx="0">
                  <c:v>Mexico</c:v>
                </c:pt>
              </c:strCache>
            </c:strRef>
          </c:tx>
          <c:spPr>
            <a:ln w="12700" cmpd="sng">
              <a:solidFill>
                <a:schemeClr val="tx1">
                  <a:lumMod val="85000"/>
                  <a:lumOff val="15000"/>
                </a:schemeClr>
              </a:solidFill>
              <a:prstDash val="solid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SF1.4.E'!$Q$6:$Q$26</c:f>
              <c:numCache>
                <c:formatCode>0.00</c:formatCode>
                <c:ptCount val="21"/>
                <c:pt idx="0">
                  <c:v>141.90043534164053</c:v>
                </c:pt>
                <c:pt idx="1">
                  <c:v>147.26082512425228</c:v>
                </c:pt>
                <c:pt idx="2">
                  <c:v>150.61955848070448</c:v>
                </c:pt>
                <c:pt idx="3">
                  <c:v>150.69779260101163</c:v>
                </c:pt>
                <c:pt idx="4">
                  <c:v>144.41355853820494</c:v>
                </c:pt>
                <c:pt idx="5">
                  <c:v>126.409058270305</c:v>
                </c:pt>
                <c:pt idx="6">
                  <c:v>112.26411027638714</c:v>
                </c:pt>
                <c:pt idx="7">
                  <c:v>98.074753969810018</c:v>
                </c:pt>
                <c:pt idx="8">
                  <c:v>88.775663896876168</c:v>
                </c:pt>
                <c:pt idx="9">
                  <c:v>80.404701770318766</c:v>
                </c:pt>
                <c:pt idx="10">
                  <c:v>72.711674260676659</c:v>
                </c:pt>
                <c:pt idx="11">
                  <c:v>66.021167278356359</c:v>
                </c:pt>
                <c:pt idx="12">
                  <c:v>60.466680738038448</c:v>
                </c:pt>
                <c:pt idx="13">
                  <c:v>55.20680371427634</c:v>
                </c:pt>
                <c:pt idx="14">
                  <c:v>50.503979773625026</c:v>
                </c:pt>
                <c:pt idx="15">
                  <c:v>46.348818005154627</c:v>
                </c:pt>
                <c:pt idx="16">
                  <c:v>43.726395594186485</c:v>
                </c:pt>
                <c:pt idx="17">
                  <c:v>41.599485525034943</c:v>
                </c:pt>
                <c:pt idx="18">
                  <c:v>39.956888977000219</c:v>
                </c:pt>
                <c:pt idx="19">
                  <c:v>38.632426167353792</c:v>
                </c:pt>
                <c:pt idx="20">
                  <c:v>37.616915013420289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CA-4069-8CD5-8C0DD2C8EB40}"/>
            </c:ext>
          </c:extLst>
        </c:ser>
        <c:ser>
          <c:idx val="3"/>
          <c:order val="4"/>
          <c:tx>
            <c:strRef>
              <c:f>'Chart SF1.4.E'!$R$5</c:f>
              <c:strCache>
                <c:ptCount val="1"/>
                <c:pt idx="0">
                  <c:v>Estonia</c:v>
                </c:pt>
              </c:strCache>
            </c:strRef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SF1.4.E'!$R$6:$R$26</c:f>
              <c:numCache>
                <c:formatCode>0.00</c:formatCode>
                <c:ptCount val="21"/>
                <c:pt idx="0">
                  <c:v>50.13105044942899</c:v>
                </c:pt>
                <c:pt idx="1">
                  <c:v>51.703869415875594</c:v>
                </c:pt>
                <c:pt idx="2">
                  <c:v>50.234827775252967</c:v>
                </c:pt>
                <c:pt idx="3">
                  <c:v>50.07542303333463</c:v>
                </c:pt>
                <c:pt idx="4">
                  <c:v>48.794316197765646</c:v>
                </c:pt>
                <c:pt idx="5">
                  <c:v>48.493053422235747</c:v>
                </c:pt>
                <c:pt idx="6">
                  <c:v>49.374642818320851</c:v>
                </c:pt>
                <c:pt idx="7">
                  <c:v>46.94571273525105</c:v>
                </c:pt>
                <c:pt idx="8">
                  <c:v>41.506050297003746</c:v>
                </c:pt>
                <c:pt idx="9">
                  <c:v>37.578802326573914</c:v>
                </c:pt>
                <c:pt idx="10">
                  <c:v>34.06755578322143</c:v>
                </c:pt>
                <c:pt idx="11">
                  <c:v>33.977208260011047</c:v>
                </c:pt>
                <c:pt idx="12">
                  <c:v>36.260610496847349</c:v>
                </c:pt>
                <c:pt idx="13">
                  <c:v>36.798895372027843</c:v>
                </c:pt>
                <c:pt idx="14">
                  <c:v>33.955143882740458</c:v>
                </c:pt>
                <c:pt idx="15">
                  <c:v>31.173372685400174</c:v>
                </c:pt>
                <c:pt idx="16">
                  <c:v>29.10002683816586</c:v>
                </c:pt>
                <c:pt idx="17">
                  <c:v>29.884662169385944</c:v>
                </c:pt>
                <c:pt idx="18">
                  <c:v>32.403908564524727</c:v>
                </c:pt>
                <c:pt idx="19">
                  <c:v>35.034701684510416</c:v>
                </c:pt>
                <c:pt idx="20">
                  <c:v>35.032869115493661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CA-4069-8CD5-8C0DD2C8EB40}"/>
            </c:ext>
          </c:extLst>
        </c:ser>
        <c:ser>
          <c:idx val="5"/>
          <c:order val="5"/>
          <c:tx>
            <c:strRef>
              <c:f>'Chart SF1.4.E'!$S$5</c:f>
              <c:strCache>
                <c:ptCount val="1"/>
                <c:pt idx="0">
                  <c:v>Germany</c:v>
                </c:pt>
              </c:strCache>
            </c:strRef>
          </c:tx>
          <c:spPr>
            <a:ln w="12700"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SF1.4.E'!$S$6:$S$26</c:f>
              <c:numCache>
                <c:formatCode>0.00</c:formatCode>
                <c:ptCount val="21"/>
                <c:pt idx="0">
                  <c:v>47.698814333478822</c:v>
                </c:pt>
                <c:pt idx="1">
                  <c:v>49.203987506869865</c:v>
                </c:pt>
                <c:pt idx="2">
                  <c:v>53.156459368200139</c:v>
                </c:pt>
                <c:pt idx="3">
                  <c:v>51.347134883456157</c:v>
                </c:pt>
                <c:pt idx="4">
                  <c:v>46.855552375331087</c:v>
                </c:pt>
                <c:pt idx="5">
                  <c:v>38.803721509740868</c:v>
                </c:pt>
                <c:pt idx="6">
                  <c:v>34.295487831106897</c:v>
                </c:pt>
                <c:pt idx="7">
                  <c:v>34.178297626662008</c:v>
                </c:pt>
                <c:pt idx="8">
                  <c:v>34.117537089332359</c:v>
                </c:pt>
                <c:pt idx="9">
                  <c:v>33.351135172192784</c:v>
                </c:pt>
                <c:pt idx="10">
                  <c:v>31.246525871057074</c:v>
                </c:pt>
                <c:pt idx="11">
                  <c:v>30.102809823285686</c:v>
                </c:pt>
                <c:pt idx="12">
                  <c:v>30.913429211972606</c:v>
                </c:pt>
                <c:pt idx="13">
                  <c:v>31.980556451761078</c:v>
                </c:pt>
                <c:pt idx="14">
                  <c:v>33.429740953660954</c:v>
                </c:pt>
                <c:pt idx="15">
                  <c:v>34.109412502672342</c:v>
                </c:pt>
                <c:pt idx="16">
                  <c:v>32.859208584994569</c:v>
                </c:pt>
                <c:pt idx="17">
                  <c:v>32.590038301317456</c:v>
                </c:pt>
                <c:pt idx="18">
                  <c:v>33.680057604024938</c:v>
                </c:pt>
                <c:pt idx="19">
                  <c:v>35.531408480961652</c:v>
                </c:pt>
                <c:pt idx="20">
                  <c:v>36.664392267762409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CA-4069-8CD5-8C0DD2C8EB40}"/>
            </c:ext>
          </c:extLst>
        </c:ser>
        <c:ser>
          <c:idx val="6"/>
          <c:order val="6"/>
          <c:tx>
            <c:strRef>
              <c:f>'Chart SF1.4.E'!$T$5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'Chart SF1.4.E'!$L$6:$L$26</c:f>
              <c:numCache>
                <c:formatCode>General</c:formatCode>
                <c:ptCount val="21"/>
                <c:pt idx="0">
                  <c:v>1960</c:v>
                </c:pt>
                <c:pt idx="2">
                  <c:v>1970</c:v>
                </c:pt>
                <c:pt idx="4">
                  <c:v>1980</c:v>
                </c:pt>
                <c:pt idx="6">
                  <c:v>1990</c:v>
                </c:pt>
                <c:pt idx="8">
                  <c:v>2000</c:v>
                </c:pt>
                <c:pt idx="10">
                  <c:v>2010</c:v>
                </c:pt>
                <c:pt idx="12">
                  <c:v>2020</c:v>
                </c:pt>
                <c:pt idx="14">
                  <c:v>2030</c:v>
                </c:pt>
                <c:pt idx="16">
                  <c:v>2040</c:v>
                </c:pt>
                <c:pt idx="18">
                  <c:v>2050</c:v>
                </c:pt>
                <c:pt idx="20">
                  <c:v>2060</c:v>
                </c:pt>
              </c:numCache>
            </c:numRef>
          </c:cat>
          <c:val>
            <c:numRef>
              <c:f>'Chart SF1.4.E'!$T$6:$T$26</c:f>
              <c:numCache>
                <c:formatCode>0.00</c:formatCode>
                <c:ptCount val="21"/>
                <c:pt idx="0">
                  <c:v>44.729742277613852</c:v>
                </c:pt>
                <c:pt idx="1">
                  <c:v>48.454912722006256</c:v>
                </c:pt>
                <c:pt idx="2">
                  <c:v>50.500781639949025</c:v>
                </c:pt>
                <c:pt idx="3">
                  <c:v>48.139557313015381</c:v>
                </c:pt>
                <c:pt idx="4">
                  <c:v>44.155198066901882</c:v>
                </c:pt>
                <c:pt idx="5">
                  <c:v>38.886718281053213</c:v>
                </c:pt>
                <c:pt idx="6">
                  <c:v>36.549603756364881</c:v>
                </c:pt>
                <c:pt idx="7">
                  <c:v>38.395031828823342</c:v>
                </c:pt>
                <c:pt idx="8">
                  <c:v>39.892690170852468</c:v>
                </c:pt>
                <c:pt idx="9">
                  <c:v>39.465953022288595</c:v>
                </c:pt>
                <c:pt idx="10">
                  <c:v>37.792392929367871</c:v>
                </c:pt>
                <c:pt idx="11">
                  <c:v>35.19536999125787</c:v>
                </c:pt>
                <c:pt idx="12">
                  <c:v>33.098004232958509</c:v>
                </c:pt>
                <c:pt idx="13">
                  <c:v>33.252113839103984</c:v>
                </c:pt>
                <c:pt idx="14">
                  <c:v>33.846840097676463</c:v>
                </c:pt>
                <c:pt idx="15">
                  <c:v>33.713754946180345</c:v>
                </c:pt>
                <c:pt idx="16">
                  <c:v>33.301322717667496</c:v>
                </c:pt>
                <c:pt idx="17">
                  <c:v>32.862338596796945</c:v>
                </c:pt>
                <c:pt idx="18">
                  <c:v>32.749744517029548</c:v>
                </c:pt>
                <c:pt idx="19">
                  <c:v>33.525618410322551</c:v>
                </c:pt>
                <c:pt idx="20">
                  <c:v>34.641435305197362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CA-4069-8CD5-8C0DD2C8E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16352"/>
        <c:axId val="272376576"/>
      </c:lineChart>
      <c:catAx>
        <c:axId val="272116352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72376576"/>
        <c:crossesAt val="0"/>
        <c:auto val="1"/>
        <c:lblAlgn val="ctr"/>
        <c:lblOffset val="0"/>
        <c:tickLblSkip val="1"/>
        <c:noMultiLvlLbl val="0"/>
      </c:catAx>
      <c:valAx>
        <c:axId val="272376576"/>
        <c:scaling>
          <c:orientation val="minMax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l">
                  <a:defRPr lang="en-GB" sz="7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GB" sz="750" b="0" i="0">
                    <a:solidFill>
                      <a:srgbClr val="000000"/>
                    </a:solidFill>
                    <a:latin typeface="Arial Narrow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8.4938995241911446E-3"/>
              <c:y val="0.10956441674006254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rot="-60000000" vert="horz"/>
          <a:lstStyle/>
          <a:p>
            <a:pPr>
              <a:defRPr lang="en-GB" sz="7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72116352"/>
        <c:crosses val="autoZero"/>
        <c:crossBetween val="between"/>
      </c:valAx>
      <c:spPr>
        <a:solidFill>
          <a:srgbClr val="F4FFFF">
            <a:alpha val="50000"/>
          </a:srgbClr>
        </a:solidFill>
        <a:ln w="9525">
          <a:solidFill>
            <a:srgbClr val="000000"/>
          </a:solidFill>
        </a:ln>
      </c:spPr>
    </c:plotArea>
    <c:legend>
      <c:legendPos val="t"/>
      <c:layout>
        <c:manualLayout>
          <c:xMode val="edge"/>
          <c:yMode val="edge"/>
          <c:x val="4.0117623788135395E-2"/>
          <c:y val="1.9920803043647736E-2"/>
          <c:w val="0.95775890133081687"/>
          <c:h val="7.4703011413679007E-2"/>
        </c:manualLayout>
      </c:layout>
      <c:overlay val="1"/>
      <c:spPr>
        <a:solidFill>
          <a:srgbClr val="EAEAEA">
            <a:alpha val="50000"/>
          </a:srgbClr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lang="en-GB" sz="75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147002</xdr:colOff>
      <xdr:row>2</xdr:row>
      <xdr:rowOff>79431</xdr:rowOff>
    </xdr:from>
    <xdr:to>
      <xdr:col>5</xdr:col>
      <xdr:colOff>518949</xdr:colOff>
      <xdr:row>17</xdr:row>
      <xdr:rowOff>146106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A31A5A2-BEED-4341-88AE-8AD2627A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719049</xdr:colOff>
      <xdr:row>4</xdr:row>
      <xdr:rowOff>69037</xdr:rowOff>
    </xdr:from>
    <xdr:to>
      <xdr:col>8</xdr:col>
      <xdr:colOff>449724</xdr:colOff>
      <xdr:row>18</xdr:row>
      <xdr:rowOff>86309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A93C8BE-9BC7-49C2-B779-B15AEC3C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429623</xdr:colOff>
      <xdr:row>2</xdr:row>
      <xdr:rowOff>91294</xdr:rowOff>
    </xdr:from>
    <xdr:to>
      <xdr:col>8</xdr:col>
      <xdr:colOff>272707</xdr:colOff>
      <xdr:row>3</xdr:row>
      <xdr:rowOff>143166</xdr:rowOff>
    </xdr:to>
    <xdr:grpSp>
      <xdr:nvGrpSpPr>
        <xdr:cNvPr id="20" name="xlamLegendGroup0">
          <a:extLst>
            <a:ext uri="{FF2B5EF4-FFF2-40B4-BE49-F238E27FC236}">
              <a16:creationId xmlns:a16="http://schemas.microsoft.com/office/drawing/2014/main" id="{DCCD9725-126F-4248-9701-117AE97722F6}"/>
            </a:ext>
          </a:extLst>
        </xdr:cNvPr>
        <xdr:cNvGrpSpPr/>
      </xdr:nvGrpSpPr>
      <xdr:grpSpPr>
        <a:xfrm>
          <a:off x="429623" y="467685"/>
          <a:ext cx="5150967" cy="213183"/>
          <a:chOff x="426370" y="0"/>
          <a:chExt cx="5417900" cy="176800"/>
        </a:xfrm>
      </xdr:grpSpPr>
      <xdr:sp macro="" textlink="">
        <xdr:nvSpPr>
          <xdr:cNvPr id="21" name="xlamLegend0">
            <a:extLst>
              <a:ext uri="{FF2B5EF4-FFF2-40B4-BE49-F238E27FC236}">
                <a16:creationId xmlns:a16="http://schemas.microsoft.com/office/drawing/2014/main" id="{161EC037-E29A-742B-E594-B54B3D0379A9}"/>
              </a:ext>
            </a:extLst>
          </xdr:cNvPr>
          <xdr:cNvSpPr/>
        </xdr:nvSpPr>
        <xdr:spPr>
          <a:xfrm>
            <a:off x="426370" y="0"/>
            <a:ext cx="5417900" cy="176800"/>
          </a:xfrm>
          <a:prstGeom prst="rect">
            <a:avLst/>
          </a:prstGeom>
          <a:solidFill>
            <a:srgbClr val="EAEAEA"/>
          </a:solidFill>
          <a:ln w="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2" name="xlamLegendEntry10">
            <a:extLst>
              <a:ext uri="{FF2B5EF4-FFF2-40B4-BE49-F238E27FC236}">
                <a16:creationId xmlns:a16="http://schemas.microsoft.com/office/drawing/2014/main" id="{6B77C897-4677-3845-08C1-1A0B04001416}"/>
              </a:ext>
            </a:extLst>
          </xdr:cNvPr>
          <xdr:cNvGrpSpPr/>
        </xdr:nvGrpSpPr>
        <xdr:grpSpPr>
          <a:xfrm>
            <a:off x="1736670" y="43400"/>
            <a:ext cx="715689" cy="110415"/>
            <a:chOff x="1736670" y="43400"/>
            <a:chExt cx="715689" cy="110415"/>
          </a:xfrm>
        </xdr:grpSpPr>
        <xdr:sp macro="" textlink="">
          <xdr:nvSpPr>
            <xdr:cNvPr id="26" name="xlamLegendSymbol10">
              <a:extLst>
                <a:ext uri="{FF2B5EF4-FFF2-40B4-BE49-F238E27FC236}">
                  <a16:creationId xmlns:a16="http://schemas.microsoft.com/office/drawing/2014/main" id="{3585838A-4D54-E052-6DD5-9C91AB4ADEC6}"/>
                </a:ext>
              </a:extLst>
            </xdr:cNvPr>
            <xdr:cNvSpPr/>
          </xdr:nvSpPr>
          <xdr:spPr>
            <a:xfrm>
              <a:off x="1736670" y="61400"/>
              <a:ext cx="144000" cy="72000"/>
            </a:xfrm>
            <a:prstGeom prst="rect">
              <a:avLst/>
            </a:prstGeom>
            <a:solidFill>
              <a:srgbClr val="4F81BD"/>
            </a:solidFill>
            <a:ln w="6350">
              <a:solidFill>
                <a:srgbClr val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7" name="xlamLegendText10">
              <a:extLst>
                <a:ext uri="{FF2B5EF4-FFF2-40B4-BE49-F238E27FC236}">
                  <a16:creationId xmlns:a16="http://schemas.microsoft.com/office/drawing/2014/main" id="{65A5553B-93AA-33F8-F56F-5599F9526340}"/>
                </a:ext>
              </a:extLst>
            </xdr:cNvPr>
            <xdr:cNvSpPr txBox="1"/>
          </xdr:nvSpPr>
          <xdr:spPr>
            <a:xfrm>
              <a:off x="1952670" y="43400"/>
              <a:ext cx="499689" cy="110415"/>
            </a:xfrm>
            <a:prstGeom prst="rect">
              <a:avLst/>
            </a:prstGeom>
            <a:noFill/>
            <a:ln w="9525" cmpd="sng"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none" lIns="0" tIns="0" rIns="0" bIns="0" rtlCol="0" anchor="t">
              <a:spAutoFit/>
            </a:bodyPr>
            <a:lstStyle/>
            <a:p>
              <a:pPr algn="l"/>
              <a:r>
                <a:rPr lang="en-GB" sz="750" b="0" i="0">
                  <a:solidFill>
                    <a:srgbClr val="000000"/>
                  </a:solidFill>
                  <a:latin typeface="Arial Narrow"/>
                </a:rPr>
                <a:t>0-14 year olds</a:t>
              </a:r>
            </a:p>
          </xdr:txBody>
        </xdr:sp>
      </xdr:grpSp>
      <xdr:grpSp>
        <xdr:nvGrpSpPr>
          <xdr:cNvPr id="23" name="xlamLegendEntry20">
            <a:extLst>
              <a:ext uri="{FF2B5EF4-FFF2-40B4-BE49-F238E27FC236}">
                <a16:creationId xmlns:a16="http://schemas.microsoft.com/office/drawing/2014/main" id="{CE3F9150-4B35-E12C-A17A-D4D6B7DBBA8F}"/>
              </a:ext>
            </a:extLst>
          </xdr:cNvPr>
          <xdr:cNvGrpSpPr/>
        </xdr:nvGrpSpPr>
        <xdr:grpSpPr>
          <a:xfrm>
            <a:off x="3895264" y="43400"/>
            <a:ext cx="895271" cy="91515"/>
            <a:chOff x="3895264" y="43400"/>
            <a:chExt cx="895271" cy="91515"/>
          </a:xfrm>
        </xdr:grpSpPr>
        <xdr:sp macro="" textlink="">
          <xdr:nvSpPr>
            <xdr:cNvPr id="24" name="xlamLegendSymbol20">
              <a:extLst>
                <a:ext uri="{FF2B5EF4-FFF2-40B4-BE49-F238E27FC236}">
                  <a16:creationId xmlns:a16="http://schemas.microsoft.com/office/drawing/2014/main" id="{29046B65-2BDD-D81C-561E-4132754240AB}"/>
                </a:ext>
              </a:extLst>
            </xdr:cNvPr>
            <xdr:cNvSpPr/>
          </xdr:nvSpPr>
          <xdr:spPr>
            <a:xfrm>
              <a:off x="3895264" y="61400"/>
              <a:ext cx="144000" cy="72000"/>
            </a:xfrm>
            <a:prstGeom prst="rect">
              <a:avLst/>
            </a:prstGeom>
            <a:solidFill>
              <a:srgbClr val="CCCCCC"/>
            </a:solidFill>
            <a:ln w="6350">
              <a:solidFill>
                <a:srgbClr val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5" name="xlamLegendText20">
              <a:extLst>
                <a:ext uri="{FF2B5EF4-FFF2-40B4-BE49-F238E27FC236}">
                  <a16:creationId xmlns:a16="http://schemas.microsoft.com/office/drawing/2014/main" id="{77B3EBFF-421F-669C-57D6-CAA68AEDC8A8}"/>
                </a:ext>
              </a:extLst>
            </xdr:cNvPr>
            <xdr:cNvSpPr txBox="1"/>
          </xdr:nvSpPr>
          <xdr:spPr>
            <a:xfrm>
              <a:off x="4111264" y="43400"/>
              <a:ext cx="679271" cy="91515"/>
            </a:xfrm>
            <a:prstGeom prst="rect">
              <a:avLst/>
            </a:prstGeom>
            <a:noFill/>
            <a:ln w="9525" cmpd="sng"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  <a:ext uri="{91240B29-F687-4F45-9708-019B960494DF}">
                <a14:hiddenLine xmlns:a14="http://schemas.microsoft.com/office/drawing/2010/main" w="9525" cmpd="sng">
                  <a:solidFill>
                    <a:schemeClr val="lt1">
                      <a:shade val="50000"/>
                    </a:schemeClr>
                  </a:solidFill>
                </a14:hiddenLine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vert="horz" wrap="square" lIns="0" tIns="0" rIns="0" bIns="0" rtlCol="0" anchor="t">
              <a:spAutoFit/>
            </a:bodyPr>
            <a:lstStyle/>
            <a:p>
              <a:pPr algn="l"/>
              <a:r>
                <a:rPr lang="en-GB" sz="750" b="0" i="0">
                  <a:solidFill>
                    <a:srgbClr val="000000"/>
                  </a:solidFill>
                  <a:latin typeface="Arial Narrow"/>
                </a:rPr>
                <a:t>15-24 year olds</a:t>
              </a:r>
            </a:p>
          </xdr:txBody>
        </xdr:sp>
      </xdr:grpSp>
    </xdr:grpSp>
    <xdr:clientData/>
  </xdr:twoCellAnchor>
  <xdr:oneCellAnchor>
    <xdr:from>
      <xdr:col>0</xdr:col>
      <xdr:colOff>0</xdr:colOff>
      <xdr:row>4</xdr:row>
      <xdr:rowOff>1</xdr:rowOff>
    </xdr:from>
    <xdr:ext cx="1086183" cy="210058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96C779D-ADDE-00B5-E615-2B0685B7724D}"/>
            </a:ext>
          </a:extLst>
        </xdr:cNvPr>
        <xdr:cNvSpPr txBox="1"/>
      </xdr:nvSpPr>
      <xdr:spPr>
        <a:xfrm>
          <a:off x="0" y="712983"/>
          <a:ext cx="1086183" cy="21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800">
              <a:latin typeface="Arial Narrow" panose="020B0606020202030204" pitchFamily="34" charset="0"/>
            </a:rPr>
            <a:t>Population</a:t>
          </a:r>
          <a:r>
            <a:rPr kumimoji="1" lang="en-US" altLang="ja-JP" sz="800" baseline="0">
              <a:latin typeface="Arial Narrow" panose="020B0606020202030204" pitchFamily="34" charset="0"/>
            </a:rPr>
            <a:t> (thousands)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57150</xdr:rowOff>
    </xdr:from>
    <xdr:to>
      <xdr:col>8</xdr:col>
      <xdr:colOff>600075</xdr:colOff>
      <xdr:row>17</xdr:row>
      <xdr:rowOff>123825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89792</xdr:colOff>
      <xdr:row>1</xdr:row>
      <xdr:rowOff>166413</xdr:rowOff>
    </xdr:from>
    <xdr:to>
      <xdr:col>8</xdr:col>
      <xdr:colOff>606682</xdr:colOff>
      <xdr:row>17</xdr:row>
      <xdr:rowOff>42513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95250</xdr:rowOff>
    </xdr:from>
    <xdr:to>
      <xdr:col>9</xdr:col>
      <xdr:colOff>0</xdr:colOff>
      <xdr:row>17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57150</xdr:rowOff>
    </xdr:from>
    <xdr:to>
      <xdr:col>8</xdr:col>
      <xdr:colOff>600075</xdr:colOff>
      <xdr:row>18</xdr:row>
      <xdr:rowOff>123825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rod%20levels%20manufactur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AT12_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ELS\Applic\APW94\SOPTABLE\ANNEXE\Restruct\ANXA0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SID\EDUCAT\EAG\IND\1997\DATA\ENGLISH\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GrowthDo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utputContri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APW94/SOPTABLE/ANNEXE/Restruct/ANXA01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Ausstats/subscriber.nsf/0/D15AA24359739174CA25749B00176F62/$File/3105065001ds0005_20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1\Chapuis_C$\Growth\WP2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T12_1"/>
      <sheetName val="Data C_C2.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13 old"/>
      <sheetName val="A24"/>
      <sheetName val="A13old"/>
      <sheetName val="A14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2"/>
    </sheetNames>
    <definedNames>
      <definedName name="Country_Mean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1"/>
      <sheetName val="Tab2"/>
      <sheetName val="Tab3"/>
      <sheetName val="Tab4"/>
      <sheetName val="Tab5"/>
      <sheetName val="Tab6"/>
      <sheetName val="Tab7"/>
      <sheetName val="Tab9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1"/>
      <sheetName val="Sheet22"/>
      <sheetName val="Sheet2"/>
      <sheetName val="Sheet3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Table1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Graf2.4b (2)"/>
      <sheetName val="Graf2.6b"/>
      <sheetName val="Table1a"/>
      <sheetName val="Table1b"/>
      <sheetName val="Graf2.6b (2)"/>
      <sheetName val="Graf2.6d"/>
      <sheetName val="Graf2.6d (2)"/>
      <sheetName val="Fig5b"/>
      <sheetName val="Fig5b(2)"/>
      <sheetName val="Fig5d"/>
      <sheetName val="Fig5d(2)"/>
      <sheetName val="GdpvHp 1"/>
      <sheetName val="GdpbvHp 2"/>
      <sheetName val="GdpvHp_Pop 3"/>
      <sheetName val="GdpbvHp_Pop 2.4b"/>
      <sheetName val="GdpvHp_EtHp 2.6b"/>
      <sheetName val="GdpbvHp_EtbHp 2.6d"/>
      <sheetName val="Fig5ab(data)"/>
      <sheetName val="Fig5cd(data)"/>
      <sheetName val="TableTfp"/>
      <sheetName val="TableTfp_nt"/>
      <sheetName val="TableTfp_hrs"/>
      <sheetName val="TableTfp_all2"/>
      <sheetName val="AnnexTab2"/>
      <sheetName val="Test"/>
      <sheetName val="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3">
          <cell r="B3" t="str">
            <v>GDP per head of population              (as % of US)</v>
          </cell>
          <cell r="D3" t="str">
            <v>GDP</v>
          </cell>
          <cell r="F3" t="str">
            <v>WAP</v>
          </cell>
          <cell r="H3" t="str">
            <v>LF</v>
          </cell>
          <cell r="J3" t="str">
            <v>GDP per WAP</v>
          </cell>
          <cell r="L3" t="str">
            <v>GDP per LF</v>
          </cell>
          <cell r="N3" t="str">
            <v>GDP per person employed                (as % of US)</v>
          </cell>
          <cell r="P3" t="str">
            <v>GDP per hour worked                  (as % of US)</v>
          </cell>
        </row>
        <row r="5">
          <cell r="B5" t="str">
            <v>(1)</v>
          </cell>
          <cell r="D5" t="str">
            <v>(3)</v>
          </cell>
          <cell r="H5" t="str">
            <v>(4)</v>
          </cell>
          <cell r="N5" t="str">
            <v>(6)</v>
          </cell>
          <cell r="P5" t="str">
            <v>(8)</v>
          </cell>
        </row>
        <row r="6">
          <cell r="N6" t="str">
            <v>[ (1) - (2) ]</v>
          </cell>
          <cell r="P6" t="str">
            <v>[ (6) - (7) ]</v>
          </cell>
        </row>
        <row r="7">
          <cell r="B7">
            <v>1985</v>
          </cell>
          <cell r="C7">
            <v>1998</v>
          </cell>
          <cell r="D7">
            <v>1985</v>
          </cell>
          <cell r="E7">
            <v>1998</v>
          </cell>
          <cell r="F7">
            <v>1985</v>
          </cell>
          <cell r="G7">
            <v>1998</v>
          </cell>
          <cell r="H7">
            <v>1985</v>
          </cell>
          <cell r="I7">
            <v>1998</v>
          </cell>
          <cell r="J7">
            <v>1985</v>
          </cell>
          <cell r="K7">
            <v>1998</v>
          </cell>
          <cell r="L7">
            <v>1985</v>
          </cell>
          <cell r="M7">
            <v>1998</v>
          </cell>
          <cell r="N7">
            <v>1985</v>
          </cell>
          <cell r="O7">
            <v>1998</v>
          </cell>
          <cell r="P7">
            <v>1985</v>
          </cell>
          <cell r="Q7">
            <v>1998</v>
          </cell>
        </row>
        <row r="8">
          <cell r="A8" t="str">
            <v>Australia</v>
          </cell>
          <cell r="B8">
            <v>72.636190454563689</v>
          </cell>
          <cell r="C8">
            <v>72.321935514326441</v>
          </cell>
          <cell r="D8">
            <v>4.8089881781748822</v>
          </cell>
          <cell r="E8">
            <v>5.0339319016036219</v>
          </cell>
          <cell r="F8">
            <v>6.5873060933527627</v>
          </cell>
          <cell r="G8">
            <v>7.0640913478656389</v>
          </cell>
          <cell r="H8">
            <v>6.2186159140150385</v>
          </cell>
          <cell r="I8">
            <v>6.7395355262863985</v>
          </cell>
          <cell r="J8">
            <v>73.003866983312378</v>
          </cell>
          <cell r="K8">
            <v>71.260855129295379</v>
          </cell>
          <cell r="L8">
            <v>77.332130568423665</v>
          </cell>
          <cell r="M8">
            <v>74.692564227455094</v>
          </cell>
          <cell r="N8">
            <v>77.184404327657077</v>
          </cell>
          <cell r="O8">
            <v>77.077448735357294</v>
          </cell>
          <cell r="P8">
            <v>82.329452688346478</v>
          </cell>
          <cell r="Q8">
            <v>82.463946128514394</v>
          </cell>
        </row>
        <row r="9">
          <cell r="A9" t="str">
            <v>Austria</v>
          </cell>
          <cell r="B9">
            <v>72.498112811771463</v>
          </cell>
          <cell r="C9">
            <v>71.012804024046488</v>
          </cell>
          <cell r="D9">
            <v>2.2977730017334488</v>
          </cell>
          <cell r="E9">
            <v>2.1429735343720542</v>
          </cell>
          <cell r="F9">
            <v>3.2166896925881767</v>
          </cell>
          <cell r="G9">
            <v>3.0997945273531191</v>
          </cell>
          <cell r="H9">
            <v>2.8505883852330176</v>
          </cell>
          <cell r="I9">
            <v>2.8158738224518345</v>
          </cell>
          <cell r="J9">
            <v>71.432846227844891</v>
          </cell>
          <cell r="K9">
            <v>69.132760751142953</v>
          </cell>
          <cell r="L9">
            <v>80.606972709096354</v>
          </cell>
          <cell r="M9">
            <v>76.103322431760333</v>
          </cell>
          <cell r="N9">
            <v>76.130605174934786</v>
          </cell>
          <cell r="O9">
            <v>75.956302716356589</v>
          </cell>
          <cell r="P9" t="str">
            <v>-</v>
          </cell>
          <cell r="Q9">
            <v>96.376380608469631</v>
          </cell>
        </row>
        <row r="10">
          <cell r="A10" t="str">
            <v>Belgium</v>
          </cell>
          <cell r="B10">
            <v>75.045647115879149</v>
          </cell>
          <cell r="C10">
            <v>73.958859762376463</v>
          </cell>
          <cell r="D10">
            <v>3.1023290081954515</v>
          </cell>
          <cell r="E10">
            <v>2.8100415716887652</v>
          </cell>
          <cell r="F10">
            <v>4.1863017846666288</v>
          </cell>
          <cell r="G10">
            <v>3.7859682438812556</v>
          </cell>
          <cell r="H10">
            <v>3.4937762861633885</v>
          </cell>
          <cell r="I10">
            <v>3.1420535574063191</v>
          </cell>
          <cell r="J10">
            <v>74.106673808336112</v>
          </cell>
          <cell r="K10">
            <v>74.222534122684522</v>
          </cell>
          <cell r="L10">
            <v>88.795868827714898</v>
          </cell>
          <cell r="M10">
            <v>89.43328050742646</v>
          </cell>
          <cell r="N10">
            <v>94.51650646236638</v>
          </cell>
          <cell r="O10">
            <v>96.865279211785605</v>
          </cell>
          <cell r="P10">
            <v>109.10349417698842</v>
          </cell>
          <cell r="Q10">
            <v>116.91897616109368</v>
          </cell>
        </row>
        <row r="11">
          <cell r="A11" t="str">
            <v>Canada</v>
          </cell>
          <cell r="B11">
            <v>83.950430398952093</v>
          </cell>
          <cell r="C11">
            <v>74.159667351855703</v>
          </cell>
          <cell r="D11">
            <v>9.132715210594446</v>
          </cell>
          <cell r="E11">
            <v>8.4168305609688669</v>
          </cell>
          <cell r="F11">
            <v>11.212046657456298</v>
          </cell>
          <cell r="G11">
            <v>11.739132148872434</v>
          </cell>
          <cell r="H11">
            <v>11.215429712392201</v>
          </cell>
          <cell r="I11">
            <v>11.29920970548449</v>
          </cell>
          <cell r="J11">
            <v>81.454488102053674</v>
          </cell>
          <cell r="K11">
            <v>71.698916531724365</v>
          </cell>
          <cell r="L11">
            <v>81.42991793264494</v>
          </cell>
          <cell r="M11">
            <v>74.490435883170193</v>
          </cell>
          <cell r="N11">
            <v>83.339331869800276</v>
          </cell>
          <cell r="O11">
            <v>77.212292752257767</v>
          </cell>
          <cell r="P11">
            <v>84.932183935582003</v>
          </cell>
          <cell r="Q11">
            <v>80.078544260011057</v>
          </cell>
        </row>
        <row r="12">
          <cell r="A12" t="str">
            <v>Czech Republic</v>
          </cell>
          <cell r="B12" t="str">
            <v>-</v>
          </cell>
          <cell r="C12">
            <v>52.026177313929836</v>
          </cell>
          <cell r="D12" t="str">
            <v>-</v>
          </cell>
          <cell r="E12">
            <v>1.9894482091054395</v>
          </cell>
          <cell r="F12">
            <v>4.2247834617107314</v>
          </cell>
          <cell r="G12">
            <v>4.0094568378975053</v>
          </cell>
          <cell r="H12" t="str">
            <v>-</v>
          </cell>
          <cell r="I12">
            <v>3.7463221070257182</v>
          </cell>
          <cell r="J12" t="str">
            <v>-</v>
          </cell>
          <cell r="K12">
            <v>49.618895764162261</v>
          </cell>
          <cell r="L12" t="str">
            <v>-</v>
          </cell>
          <cell r="M12">
            <v>53.104035164902122</v>
          </cell>
          <cell r="N12" t="str">
            <v>-</v>
          </cell>
          <cell r="O12">
            <v>54.222122724773456</v>
          </cell>
          <cell r="P12" t="str">
            <v>-</v>
          </cell>
          <cell r="Q12">
            <v>52.156724128799084</v>
          </cell>
        </row>
        <row r="13">
          <cell r="A13" t="str">
            <v>Denmark</v>
          </cell>
          <cell r="B13">
            <v>80.036693125643765</v>
          </cell>
          <cell r="C13">
            <v>77.523261038567739</v>
          </cell>
          <cell r="D13">
            <v>1.7164193161479717</v>
          </cell>
          <cell r="E13">
            <v>1.5251789791030714</v>
          </cell>
          <cell r="F13">
            <v>2.144249512670565</v>
          </cell>
          <cell r="G13">
            <v>2.0004747453011689</v>
          </cell>
          <cell r="H13">
            <v>2.339096818046646</v>
          </cell>
          <cell r="I13">
            <v>2.0695764909750909</v>
          </cell>
          <cell r="J13">
            <v>80.047555380355419</v>
          </cell>
          <cell r="K13">
            <v>76.240851462159185</v>
          </cell>
          <cell r="L13">
            <v>73.379575522715413</v>
          </cell>
          <cell r="M13">
            <v>73.695221498407932</v>
          </cell>
          <cell r="N13">
            <v>72.924000684082145</v>
          </cell>
          <cell r="O13">
            <v>74.129285676653382</v>
          </cell>
          <cell r="P13">
            <v>89.983976503346781</v>
          </cell>
          <cell r="Q13">
            <v>91.709907294074767</v>
          </cell>
        </row>
        <row r="14">
          <cell r="A14" t="str">
            <v>Finland</v>
          </cell>
          <cell r="B14">
            <v>68.633049960465783</v>
          </cell>
          <cell r="C14">
            <v>65.918691727198706</v>
          </cell>
          <cell r="D14">
            <v>1.4108477137462081</v>
          </cell>
          <cell r="E14">
            <v>1.26255919243791</v>
          </cell>
          <cell r="F14">
            <v>2.1063986827911201</v>
          </cell>
          <cell r="G14">
            <v>1.9412027224650952</v>
          </cell>
          <cell r="H14">
            <v>2.2057011767704662</v>
          </cell>
          <cell r="I14">
            <v>1.861601842011916</v>
          </cell>
          <cell r="J14">
            <v>66.979139574695324</v>
          </cell>
          <cell r="K14">
            <v>65.040048513563335</v>
          </cell>
          <cell r="L14">
            <v>63.963683231648673</v>
          </cell>
          <cell r="M14">
            <v>67.821118562786026</v>
          </cell>
          <cell r="N14">
            <v>62.287734869347432</v>
          </cell>
          <cell r="O14">
            <v>74.910935231922252</v>
          </cell>
          <cell r="P14">
            <v>70.502041695323285</v>
          </cell>
          <cell r="Q14">
            <v>88.439933273741147</v>
          </cell>
        </row>
        <row r="15">
          <cell r="A15" t="str">
            <v>France</v>
          </cell>
          <cell r="B15">
            <v>74.145339019659744</v>
          </cell>
          <cell r="C15">
            <v>69.342433484948373</v>
          </cell>
          <cell r="D15">
            <v>17.189246778840044</v>
          </cell>
          <cell r="E15">
            <v>15.151995147260807</v>
          </cell>
          <cell r="F15">
            <v>22.965991029353319</v>
          </cell>
          <cell r="G15">
            <v>21.6843456040896</v>
          </cell>
          <cell r="H15">
            <v>20.321169123582138</v>
          </cell>
          <cell r="I15">
            <v>18.611784962240709</v>
          </cell>
          <cell r="J15">
            <v>74.846527445169258</v>
          </cell>
          <cell r="K15">
            <v>69.875270501145252</v>
          </cell>
          <cell r="L15">
            <v>84.587883080469098</v>
          </cell>
          <cell r="M15">
            <v>81.410757635556891</v>
          </cell>
          <cell r="N15">
            <v>88.062528919565423</v>
          </cell>
          <cell r="O15">
            <v>89.16481372549174</v>
          </cell>
          <cell r="P15">
            <v>95.388920709037052</v>
          </cell>
          <cell r="Q15">
            <v>100.10986057678424</v>
          </cell>
        </row>
        <row r="16">
          <cell r="A16" t="str">
            <v>West Germany</v>
          </cell>
          <cell r="B16">
            <v>79.454873087757903</v>
          </cell>
          <cell r="C16">
            <v>75.989852752861509</v>
          </cell>
          <cell r="D16">
            <v>20.332685478463759</v>
          </cell>
          <cell r="E16">
            <v>18.5350863291787</v>
          </cell>
          <cell r="F16">
            <v>26.962407817458061</v>
          </cell>
          <cell r="G16">
            <v>25.195660234310047</v>
          </cell>
          <cell r="H16">
            <v>24.552444878711924</v>
          </cell>
          <cell r="I16">
            <v>22.004860937752849</v>
          </cell>
          <cell r="J16">
            <v>75.411237809771649</v>
          </cell>
          <cell r="K16">
            <v>73.564598652345097</v>
          </cell>
          <cell r="L16">
            <v>82.813282257251359</v>
          </cell>
          <cell r="M16">
            <v>84.231781248745833</v>
          </cell>
          <cell r="N16">
            <v>83.594783555267895</v>
          </cell>
          <cell r="O16">
            <v>90.109561637450867</v>
          </cell>
          <cell r="P16">
            <v>90.112510329807378</v>
          </cell>
          <cell r="Q16">
            <v>105.76371261980333</v>
          </cell>
        </row>
        <row r="17">
          <cell r="A17" t="str">
            <v>Germany</v>
          </cell>
          <cell r="B17" t="str">
            <v>-</v>
          </cell>
          <cell r="C17">
            <v>68.314591855151193</v>
          </cell>
          <cell r="D17" t="str">
            <v>-</v>
          </cell>
          <cell r="E17">
            <v>20.88637149097395</v>
          </cell>
          <cell r="F17" t="str">
            <v>-</v>
          </cell>
          <cell r="G17">
            <v>31.511994546288236</v>
          </cell>
          <cell r="H17" t="str">
            <v>-</v>
          </cell>
          <cell r="I17">
            <v>28.454761508699832</v>
          </cell>
          <cell r="J17" t="str">
            <v>-</v>
          </cell>
          <cell r="K17">
            <v>66.280702925020435</v>
          </cell>
          <cell r="L17" t="str">
            <v>-</v>
          </cell>
          <cell r="M17">
            <v>73.402026176139614</v>
          </cell>
          <cell r="N17" t="str">
            <v>-</v>
          </cell>
          <cell r="O17">
            <v>77.391085397360484</v>
          </cell>
          <cell r="P17" t="str">
            <v>-</v>
          </cell>
          <cell r="Q17">
            <v>89.789600732105342</v>
          </cell>
        </row>
        <row r="18">
          <cell r="A18" t="str">
            <v>Greece</v>
          </cell>
          <cell r="B18">
            <v>46.178477993239369</v>
          </cell>
          <cell r="C18">
            <v>42.388000246356214</v>
          </cell>
          <cell r="D18">
            <v>1.9236998162624437</v>
          </cell>
          <cell r="E18">
            <v>1.6582272038902657</v>
          </cell>
          <cell r="F18">
            <v>4.1200628323776005</v>
          </cell>
          <cell r="G18">
            <v>4.0128524569503643</v>
          </cell>
          <cell r="H18">
            <v>3.3068524576235188</v>
          </cell>
          <cell r="I18">
            <v>3.0737695510453218</v>
          </cell>
          <cell r="J18">
            <v>46.691031047997818</v>
          </cell>
          <cell r="K18">
            <v>41.32290488323769</v>
          </cell>
          <cell r="L18">
            <v>58.173137172407067</v>
          </cell>
          <cell r="M18">
            <v>53.947674877784479</v>
          </cell>
          <cell r="N18">
            <v>57.448281859676932</v>
          </cell>
          <cell r="O18">
            <v>56.819034340287686</v>
          </cell>
          <cell r="P18">
            <v>57.860438407235328</v>
          </cell>
          <cell r="Q18">
            <v>56.37239994487507</v>
          </cell>
        </row>
        <row r="19">
          <cell r="A19" t="str">
            <v>Hungary</v>
          </cell>
          <cell r="B19" t="str">
            <v>-</v>
          </cell>
          <cell r="C19">
            <v>40.237207215118445</v>
          </cell>
          <cell r="D19" t="str">
            <v>-</v>
          </cell>
          <cell r="E19">
            <v>1.5093526828250852</v>
          </cell>
          <cell r="F19" t="str">
            <v>-</v>
          </cell>
          <cell r="G19">
            <v>3.8799518460225606</v>
          </cell>
          <cell r="H19" t="str">
            <v>-</v>
          </cell>
          <cell r="I19">
            <v>2.8357424018699695</v>
          </cell>
          <cell r="J19" t="str">
            <v>-</v>
          </cell>
          <cell r="K19">
            <v>38.901325138155045</v>
          </cell>
          <cell r="L19" t="str">
            <v>-</v>
          </cell>
          <cell r="M19">
            <v>53.226015234309543</v>
          </cell>
          <cell r="N19" t="str">
            <v>-</v>
          </cell>
          <cell r="O19">
            <v>54.805696674945047</v>
          </cell>
          <cell r="P19" t="str">
            <v>-</v>
          </cell>
          <cell r="Q19">
            <v>61.029715231207327</v>
          </cell>
        </row>
        <row r="20">
          <cell r="A20" t="str">
            <v>Iceland</v>
          </cell>
          <cell r="B20">
            <v>78.714608225267838</v>
          </cell>
          <cell r="C20">
            <v>71.661378023351574</v>
          </cell>
          <cell r="D20">
            <v>7.9683084488269412E-2</v>
          </cell>
          <cell r="E20">
            <v>7.3419792250976126E-2</v>
          </cell>
          <cell r="F20">
            <v>9.6961209207845206E-2</v>
          </cell>
          <cell r="G20">
            <v>0.10044632436634958</v>
          </cell>
          <cell r="H20">
            <v>0.10357279408640979</v>
          </cell>
          <cell r="I20">
            <v>0.10788512676247301</v>
          </cell>
          <cell r="J20">
            <v>82.180374130299299</v>
          </cell>
          <cell r="K20">
            <v>73.093557891872862</v>
          </cell>
          <cell r="L20">
            <v>76.934377595134279</v>
          </cell>
          <cell r="M20">
            <v>68.053673804936949</v>
          </cell>
          <cell r="N20">
            <v>70.679159792368125</v>
          </cell>
          <cell r="O20">
            <v>66.63155602865875</v>
          </cell>
          <cell r="P20" t="str">
            <v>-</v>
          </cell>
          <cell r="Q20">
            <v>70.022597742339372</v>
          </cell>
        </row>
        <row r="21">
          <cell r="A21" t="str">
            <v>Ireland</v>
          </cell>
          <cell r="B21">
            <v>47.525029226669751</v>
          </cell>
          <cell r="C21">
            <v>71.301436066662646</v>
          </cell>
          <cell r="D21">
            <v>0.70550352445384623</v>
          </cell>
          <cell r="E21">
            <v>0.97141974500175887</v>
          </cell>
          <cell r="F21">
            <v>1.3392254458512336</v>
          </cell>
          <cell r="G21">
            <v>1.3840311048660605</v>
          </cell>
          <cell r="H21">
            <v>1.1222226942520923</v>
          </cell>
          <cell r="I21">
            <v>1.1843871006329294</v>
          </cell>
          <cell r="J21">
            <v>52.679967113783199</v>
          </cell>
          <cell r="K21">
            <v>70.187710491937821</v>
          </cell>
          <cell r="L21">
            <v>62.866624250905076</v>
          </cell>
          <cell r="M21">
            <v>82.018771099637775</v>
          </cell>
          <cell r="N21">
            <v>68.77247329442288</v>
          </cell>
          <cell r="O21">
            <v>83.985315281991859</v>
          </cell>
          <cell r="P21">
            <v>72.717128483384556</v>
          </cell>
          <cell r="Q21">
            <v>92.706111943887919</v>
          </cell>
        </row>
        <row r="22">
          <cell r="A22" t="str">
            <v>Italy</v>
          </cell>
          <cell r="B22">
            <v>68.102147494880626</v>
          </cell>
          <cell r="C22">
            <v>65.613978373875185</v>
          </cell>
          <cell r="D22">
            <v>16.134942210486045</v>
          </cell>
          <cell r="E22">
            <v>13.867120841265928</v>
          </cell>
          <cell r="F22">
            <v>24.783461710731341</v>
          </cell>
          <cell r="G22">
            <v>22.097421192199707</v>
          </cell>
          <cell r="H22">
            <v>19.962615234292024</v>
          </cell>
          <cell r="I22">
            <v>17.068447859159722</v>
          </cell>
          <cell r="J22">
            <v>65.103666302998946</v>
          </cell>
          <cell r="K22">
            <v>62.754475830695398</v>
          </cell>
          <cell r="L22">
            <v>80.825793720500329</v>
          </cell>
          <cell r="M22">
            <v>81.244181988253757</v>
          </cell>
          <cell r="N22">
            <v>84.301689967504387</v>
          </cell>
          <cell r="O22">
            <v>90.007632397676275</v>
          </cell>
          <cell r="P22">
            <v>95.797374963073153</v>
          </cell>
          <cell r="Q22">
            <v>104.44722210189224</v>
          </cell>
        </row>
        <row r="23">
          <cell r="A23" t="str">
            <v>Japan</v>
          </cell>
          <cell r="B23">
            <v>71.478289746415342</v>
          </cell>
          <cell r="C23">
            <v>72.495551290015243</v>
          </cell>
          <cell r="D23">
            <v>36.283476451627614</v>
          </cell>
          <cell r="E23">
            <v>34.066428527738118</v>
          </cell>
          <cell r="F23">
            <v>52.066970735000027</v>
          </cell>
          <cell r="G23">
            <v>49.034106392122396</v>
          </cell>
          <cell r="H23">
            <v>50.664854071965671</v>
          </cell>
          <cell r="I23">
            <v>48.89188742758288</v>
          </cell>
          <cell r="J23">
            <v>69.686167525082141</v>
          </cell>
          <cell r="K23">
            <v>69.474965558281454</v>
          </cell>
          <cell r="L23">
            <v>71.61468658350347</v>
          </cell>
          <cell r="M23">
            <v>69.677057524515163</v>
          </cell>
          <cell r="N23">
            <v>66.949793383707586</v>
          </cell>
          <cell r="O23">
            <v>68.744172701718583</v>
          </cell>
          <cell r="P23">
            <v>58.377149032616515</v>
          </cell>
          <cell r="Q23">
            <v>68.42596120999184</v>
          </cell>
        </row>
        <row r="24">
          <cell r="A24" t="str">
            <v>Korea</v>
          </cell>
          <cell r="B24">
            <v>26.34479190201613</v>
          </cell>
          <cell r="C24">
            <v>42.269193551732705</v>
          </cell>
          <cell r="D24">
            <v>4.5080874353311176</v>
          </cell>
          <cell r="E24">
            <v>7.2871971198484768</v>
          </cell>
          <cell r="F24">
            <v>16.88083927906786</v>
          </cell>
          <cell r="G24">
            <v>18.716314009124019</v>
          </cell>
          <cell r="H24">
            <v>13.247801520880243</v>
          </cell>
          <cell r="I24">
            <v>15.751133744292197</v>
          </cell>
          <cell r="J24">
            <v>26.705351320541975</v>
          </cell>
          <cell r="K24">
            <v>38.935001391278426</v>
          </cell>
          <cell r="L24">
            <v>34.028947582176485</v>
          </cell>
          <cell r="M24">
            <v>46.264587922054616</v>
          </cell>
          <cell r="N24">
            <v>32.267305858098148</v>
          </cell>
          <cell r="O24">
            <v>44.898592026473359</v>
          </cell>
          <cell r="P24">
            <v>23.632316512387852</v>
          </cell>
          <cell r="Q24">
            <v>37.397734775733149</v>
          </cell>
        </row>
        <row r="25">
          <cell r="A25" t="str">
            <v>Luxembourg</v>
          </cell>
          <cell r="B25">
            <v>87.457599590699374</v>
          </cell>
          <cell r="C25">
            <v>117.4336807099841</v>
          </cell>
          <cell r="D25">
            <v>0.13467089886904132</v>
          </cell>
          <cell r="E25">
            <v>0.1871228168841986</v>
          </cell>
          <cell r="F25">
            <v>0.16149687415229913</v>
          </cell>
          <cell r="G25">
            <v>0.16138921287315983</v>
          </cell>
          <cell r="H25">
            <v>0.13900335613237605</v>
          </cell>
          <cell r="I25">
            <v>0.17273258585251261</v>
          </cell>
          <cell r="J25">
            <v>83.389167484468047</v>
          </cell>
          <cell r="K25">
            <v>115.94505825569861</v>
          </cell>
          <cell r="L25">
            <v>96.883199525622359</v>
          </cell>
          <cell r="M25">
            <v>108.33093012569907</v>
          </cell>
          <cell r="N25">
            <v>90.018632650142081</v>
          </cell>
          <cell r="O25">
            <v>105.30029306277295</v>
          </cell>
          <cell r="P25">
            <v>99.747422335464066</v>
          </cell>
          <cell r="Q25">
            <v>120.14019872774844</v>
          </cell>
        </row>
        <row r="26">
          <cell r="A26" t="str">
            <v>Mexico</v>
          </cell>
          <cell r="B26">
            <v>41.139705199408155</v>
          </cell>
          <cell r="C26">
            <v>31.798758262667931</v>
          </cell>
          <cell r="D26">
            <v>12.712855580147636</v>
          </cell>
          <cell r="E26">
            <v>11.352373660961081</v>
          </cell>
          <cell r="F26">
            <v>25.558311898596138</v>
          </cell>
          <cell r="G26">
            <v>32.560026884444518</v>
          </cell>
          <cell r="H26">
            <v>19.579734560738707</v>
          </cell>
          <cell r="I26">
            <v>27.937812649735523</v>
          </cell>
          <cell r="J26">
            <v>49.740591751859505</v>
          </cell>
          <cell r="K26">
            <v>34.865983683768562</v>
          </cell>
          <cell r="L26">
            <v>64.92864109424373</v>
          </cell>
          <cell r="M26">
            <v>40.634439794156719</v>
          </cell>
          <cell r="N26">
            <v>60.876311449284771</v>
          </cell>
          <cell r="O26">
            <v>39.623969449609007</v>
          </cell>
          <cell r="P26" t="str">
            <v>-</v>
          </cell>
          <cell r="Q26">
            <v>33.864366825487565</v>
          </cell>
        </row>
        <row r="27">
          <cell r="A27" t="str">
            <v>Netherlands</v>
          </cell>
          <cell r="B27">
            <v>70.702745847792912</v>
          </cell>
          <cell r="C27">
            <v>72.697595079090192</v>
          </cell>
          <cell r="D27">
            <v>4.2964342509220055</v>
          </cell>
          <cell r="E27">
            <v>4.147773017117502</v>
          </cell>
          <cell r="F27">
            <v>6.259265567730905</v>
          </cell>
          <cell r="G27">
            <v>5.9843506275150853</v>
          </cell>
          <cell r="H27">
            <v>4.9381876885169289</v>
          </cell>
          <cell r="I27">
            <v>5.607373263869448</v>
          </cell>
          <cell r="J27">
            <v>68.641188082382953</v>
          </cell>
          <cell r="K27">
            <v>69.310327473906796</v>
          </cell>
          <cell r="L27">
            <v>87.004272051318907</v>
          </cell>
          <cell r="M27">
            <v>73.969982413035794</v>
          </cell>
          <cell r="N27">
            <v>90.694036640325649</v>
          </cell>
          <cell r="O27">
            <v>73.451467522404499</v>
          </cell>
          <cell r="P27">
            <v>105.29046874592511</v>
          </cell>
          <cell r="Q27">
            <v>103.03850112486892</v>
          </cell>
        </row>
        <row r="28">
          <cell r="A28" t="str">
            <v>New Zealand</v>
          </cell>
          <cell r="B28">
            <v>66.234158935264247</v>
          </cell>
          <cell r="C28">
            <v>53.189385011020065</v>
          </cell>
          <cell r="D28">
            <v>0.90880112064690399</v>
          </cell>
          <cell r="E28">
            <v>0.75137139198390823</v>
          </cell>
          <cell r="F28">
            <v>1.3437044607203013</v>
          </cell>
          <cell r="G28">
            <v>1.4057369543918063</v>
          </cell>
          <cell r="H28">
            <v>1.188665618760355</v>
          </cell>
          <cell r="I28">
            <v>1.3116943481095833</v>
          </cell>
          <cell r="J28">
            <v>67.634003399805295</v>
          </cell>
          <cell r="K28">
            <v>53.450354964097102</v>
          </cell>
          <cell r="L28">
            <v>76.455573906031006</v>
          </cell>
          <cell r="M28">
            <v>57.28250587240742</v>
          </cell>
          <cell r="N28">
            <v>73.271662962615324</v>
          </cell>
          <cell r="O28">
            <v>58.818159006440105</v>
          </cell>
          <cell r="P28">
            <v>77.55913765355119</v>
          </cell>
          <cell r="Q28">
            <v>64.155890297765666</v>
          </cell>
        </row>
        <row r="29">
          <cell r="A29" t="str">
            <v>Norway</v>
          </cell>
          <cell r="B29">
            <v>82.539229877804701</v>
          </cell>
          <cell r="C29">
            <v>85.731532271318883</v>
          </cell>
          <cell r="D29">
            <v>1.4374603577974341</v>
          </cell>
          <cell r="E29">
            <v>1.4075193218355919</v>
          </cell>
          <cell r="F29">
            <v>1.68373108247065</v>
          </cell>
          <cell r="G29">
            <v>1.6102095260139588</v>
          </cell>
          <cell r="H29">
            <v>1.757083988274778</v>
          </cell>
          <cell r="I29">
            <v>1.6779327448052397</v>
          </cell>
          <cell r="J29">
            <v>85.37351200336299</v>
          </cell>
          <cell r="K29">
            <v>87.412184507433494</v>
          </cell>
          <cell r="L29">
            <v>81.809427858302229</v>
          </cell>
          <cell r="M29">
            <v>83.884132197382257</v>
          </cell>
          <cell r="N29">
            <v>77.633002690521707</v>
          </cell>
          <cell r="O29">
            <v>83.097831277307534</v>
          </cell>
          <cell r="P29">
            <v>96.184813245215295</v>
          </cell>
          <cell r="Q29">
            <v>108.7647583620867</v>
          </cell>
        </row>
        <row r="30">
          <cell r="A30" t="str">
            <v>Poland</v>
          </cell>
          <cell r="B30" t="str">
            <v>-</v>
          </cell>
          <cell r="C30">
            <v>33.760550514959576</v>
          </cell>
          <cell r="D30" t="str">
            <v>-</v>
          </cell>
          <cell r="E30">
            <v>4.8527073026534335</v>
          </cell>
          <cell r="F30">
            <v>15.267132231874184</v>
          </cell>
          <cell r="G30">
            <v>14.713718319963032</v>
          </cell>
          <cell r="H30" t="str">
            <v>-</v>
          </cell>
          <cell r="I30">
            <v>12.450107595515046</v>
          </cell>
          <cell r="J30" t="str">
            <v>-</v>
          </cell>
          <cell r="K30">
            <v>32.980835959523972</v>
          </cell>
          <cell r="L30" t="str">
            <v>-</v>
          </cell>
          <cell r="M30">
            <v>38.977231846586967</v>
          </cell>
          <cell r="N30" t="str">
            <v>-</v>
          </cell>
          <cell r="O30">
            <v>41.524999068632312</v>
          </cell>
          <cell r="P30" t="str">
            <v>-</v>
          </cell>
          <cell r="Q30" t="str">
            <v>-</v>
          </cell>
        </row>
        <row r="31">
          <cell r="A31" t="str">
            <v>Portugal</v>
          </cell>
          <cell r="B31">
            <v>38.346934376341672</v>
          </cell>
          <cell r="C31">
            <v>44.986057761939087</v>
          </cell>
          <cell r="D31">
            <v>1.610318455648543</v>
          </cell>
          <cell r="E31">
            <v>1.6627347283814007</v>
          </cell>
          <cell r="F31">
            <v>4.0828428496628124</v>
          </cell>
          <cell r="G31">
            <v>3.8129986131973839</v>
          </cell>
          <cell r="H31">
            <v>3.8353371001316963</v>
          </cell>
          <cell r="I31">
            <v>3.6876418502730601</v>
          </cell>
          <cell r="J31">
            <v>39.441107947163175</v>
          </cell>
          <cell r="K31">
            <v>43.607011096894084</v>
          </cell>
          <cell r="L31">
            <v>41.98636035391123</v>
          </cell>
          <cell r="M31">
            <v>45.089376785825323</v>
          </cell>
          <cell r="N31">
            <v>42.530348169273196</v>
          </cell>
          <cell r="O31">
            <v>46.851208416765914</v>
          </cell>
          <cell r="P31">
            <v>44.070515611959266</v>
          </cell>
          <cell r="Q31">
            <v>49.913102951613965</v>
          </cell>
        </row>
        <row r="32">
          <cell r="A32" t="str">
            <v>Spain</v>
          </cell>
          <cell r="B32">
            <v>49.311092307286899</v>
          </cell>
          <cell r="C32">
            <v>53.793510710863679</v>
          </cell>
          <cell r="D32">
            <v>7.9444568842252359</v>
          </cell>
          <cell r="E32">
            <v>7.8682860762883609</v>
          </cell>
          <cell r="F32">
            <v>15.686014749206709</v>
          </cell>
          <cell r="G32">
            <v>15.11654335976805</v>
          </cell>
          <cell r="H32">
            <v>11.874761034878286</v>
          </cell>
          <cell r="I32">
            <v>11.861742489920015</v>
          </cell>
          <cell r="J32">
            <v>50.646751333872174</v>
          </cell>
          <cell r="K32">
            <v>52.050828612243613</v>
          </cell>
          <cell r="L32">
            <v>66.902035846371575</v>
          </cell>
          <cell r="M32">
            <v>66.33330712561623</v>
          </cell>
          <cell r="N32">
            <v>80.027127493159171</v>
          </cell>
          <cell r="O32">
            <v>78.352042879329744</v>
          </cell>
          <cell r="P32">
            <v>85.794112887669939</v>
          </cell>
          <cell r="Q32">
            <v>87.011748114730409</v>
          </cell>
        </row>
        <row r="33">
          <cell r="A33" t="str">
            <v>Sweden</v>
          </cell>
          <cell r="B33">
            <v>75.512489136468645</v>
          </cell>
          <cell r="C33">
            <v>65.543719758113298</v>
          </cell>
          <cell r="D33">
            <v>2.6441055927868677</v>
          </cell>
          <cell r="E33">
            <v>2.1597696190833342</v>
          </cell>
          <cell r="F33">
            <v>3.4027896061621146</v>
          </cell>
          <cell r="G33">
            <v>3.1339842019970714</v>
          </cell>
          <cell r="H33">
            <v>3.7588682611835678</v>
          </cell>
          <cell r="I33">
            <v>3.0634041349280818</v>
          </cell>
          <cell r="J33">
            <v>77.704057517945131</v>
          </cell>
          <cell r="K33">
            <v>68.914502431348012</v>
          </cell>
          <cell r="L33">
            <v>70.343130140834177</v>
          </cell>
          <cell r="M33">
            <v>70.502275375887947</v>
          </cell>
          <cell r="N33">
            <v>65.902748143082775</v>
          </cell>
          <cell r="O33">
            <v>71.35401396529339</v>
          </cell>
          <cell r="P33">
            <v>82.434897437372229</v>
          </cell>
          <cell r="Q33">
            <v>87.027067654325492</v>
          </cell>
        </row>
        <row r="34">
          <cell r="A34" t="str">
            <v>Switzerland</v>
          </cell>
          <cell r="B34">
            <v>98.546176996394237</v>
          </cell>
          <cell r="C34">
            <v>81.242428250881375</v>
          </cell>
          <cell r="D34">
            <v>2.6997650579849686</v>
          </cell>
          <cell r="E34">
            <v>2.1540683537178249</v>
          </cell>
          <cell r="F34">
            <v>2.8274569919945494</v>
          </cell>
          <cell r="G34">
            <v>2.6985514831211717</v>
          </cell>
          <cell r="H34">
            <v>2.8735290369174562</v>
          </cell>
          <cell r="I34">
            <v>2.8559169307465719</v>
          </cell>
          <cell r="J34">
            <v>95.483859370058738</v>
          </cell>
          <cell r="K34">
            <v>79.823133528896321</v>
          </cell>
          <cell r="L34">
            <v>93.952941602466254</v>
          </cell>
          <cell r="M34">
            <v>75.424755199540243</v>
          </cell>
          <cell r="N34">
            <v>86.300664070134061</v>
          </cell>
          <cell r="O34">
            <v>73.559491057388058</v>
          </cell>
          <cell r="P34" t="str">
            <v>-</v>
          </cell>
          <cell r="Q34">
            <v>85.414426384749348</v>
          </cell>
        </row>
        <row r="35">
          <cell r="A35" t="str">
            <v>Turkey</v>
          </cell>
          <cell r="B35">
            <v>19.179574149716579</v>
          </cell>
          <cell r="C35">
            <v>20.55159829052317</v>
          </cell>
          <cell r="D35">
            <v>4.046059636072405</v>
          </cell>
          <cell r="E35">
            <v>4.9451546789131138</v>
          </cell>
          <cell r="F35">
            <v>18.471204981169212</v>
          </cell>
          <cell r="G35">
            <v>23.475176593553375</v>
          </cell>
          <cell r="H35">
            <v>15.779769743829389</v>
          </cell>
          <cell r="I35">
            <v>16.551764518686308</v>
          </cell>
          <cell r="J35">
            <v>21.90468699901945</v>
          </cell>
          <cell r="K35">
            <v>21.065463167894229</v>
          </cell>
          <cell r="L35">
            <v>25.640802760475001</v>
          </cell>
          <cell r="M35">
            <v>29.876903295296543</v>
          </cell>
          <cell r="N35">
            <v>25.833350614060198</v>
          </cell>
          <cell r="O35">
            <v>30.842855074514496</v>
          </cell>
          <cell r="P35" t="str">
            <v>-</v>
          </cell>
          <cell r="Q35" t="str">
            <v>-</v>
          </cell>
        </row>
        <row r="36">
          <cell r="A36" t="str">
            <v>United Kingdom</v>
          </cell>
          <cell r="B36">
            <v>65.738105594507871</v>
          </cell>
          <cell r="C36">
            <v>67.292701840956767</v>
          </cell>
          <cell r="D36">
            <v>15.626397539375336</v>
          </cell>
          <cell r="E36">
            <v>14.542737801937944</v>
          </cell>
          <cell r="F36">
            <v>23.466252830926653</v>
          </cell>
          <cell r="G36">
            <v>21.391897354207053</v>
          </cell>
          <cell r="H36">
            <v>23.547304473427076</v>
          </cell>
          <cell r="I36">
            <v>20.77720158894407</v>
          </cell>
          <cell r="J36">
            <v>66.590936575868596</v>
          </cell>
          <cell r="K36">
            <v>67.982458783993209</v>
          </cell>
          <cell r="L36">
            <v>66.36172542385728</v>
          </cell>
          <cell r="M36">
            <v>69.993727209521822</v>
          </cell>
          <cell r="N36">
            <v>69.160202244695057</v>
          </cell>
          <cell r="O36">
            <v>71.1169203868442</v>
          </cell>
          <cell r="P36">
            <v>80.701642644864762</v>
          </cell>
          <cell r="Q36">
            <v>83.104519189044836</v>
          </cell>
        </row>
        <row r="37">
          <cell r="A37" t="str">
            <v>United States</v>
          </cell>
          <cell r="B37">
            <v>100</v>
          </cell>
          <cell r="C37">
            <v>100</v>
          </cell>
          <cell r="D37">
            <v>100</v>
          </cell>
          <cell r="E37">
            <v>100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</row>
        <row r="38">
          <cell r="A38" t="str">
            <v>Total OECD</v>
          </cell>
          <cell r="B38">
            <v>70.764727365361409</v>
          </cell>
          <cell r="C38">
            <v>67.211069935769231</v>
          </cell>
          <cell r="D38">
            <v>273.68772258302198</v>
          </cell>
          <cell r="E38">
            <v>274.68411527009278</v>
          </cell>
          <cell r="F38">
            <v>381.61198437536513</v>
          </cell>
          <cell r="G38">
            <v>412.12616718071109</v>
          </cell>
          <cell r="H38">
            <v>350.8769859308054</v>
          </cell>
          <cell r="I38">
            <v>375.60929743531329</v>
          </cell>
          <cell r="J38">
            <v>71.71884893264108</v>
          </cell>
          <cell r="K38">
            <v>66.65049131657004</v>
          </cell>
          <cell r="L38">
            <v>78.001046964361038</v>
          </cell>
          <cell r="M38">
            <v>73.130275833334053</v>
          </cell>
          <cell r="N38">
            <v>77.815009879147681</v>
          </cell>
          <cell r="O38">
            <v>74.674828012158983</v>
          </cell>
          <cell r="P38">
            <v>77.877469966669764</v>
          </cell>
          <cell r="Q38">
            <v>76.800700424348662</v>
          </cell>
        </row>
        <row r="39">
          <cell r="A39" t="str">
            <v>North America</v>
          </cell>
          <cell r="B39">
            <v>85.93966273979251</v>
          </cell>
          <cell r="C39">
            <v>81.447785689972662</v>
          </cell>
          <cell r="D39">
            <v>121.84557079074207</v>
          </cell>
          <cell r="E39">
            <v>119.76920422192995</v>
          </cell>
          <cell r="F39">
            <v>136.77035855605243</v>
          </cell>
          <cell r="G39">
            <v>144.29915903331695</v>
          </cell>
          <cell r="H39">
            <v>130.79516427313089</v>
          </cell>
          <cell r="I39">
            <v>139.23702235522001</v>
          </cell>
          <cell r="J39">
            <v>89.087702976815891</v>
          </cell>
          <cell r="K39">
            <v>83.000625245692987</v>
          </cell>
          <cell r="L39">
            <v>93.157550179989855</v>
          </cell>
          <cell r="M39">
            <v>86.018217135077791</v>
          </cell>
          <cell r="N39">
            <v>92.41818004362004</v>
          </cell>
          <cell r="O39">
            <v>85.82458333644874</v>
          </cell>
          <cell r="P39">
            <v>92.589676504250676</v>
          </cell>
          <cell r="Q39">
            <v>83.153549960137283</v>
          </cell>
        </row>
        <row r="40">
          <cell r="A40" t="str">
            <v>European Union</v>
          </cell>
          <cell r="B40">
            <v>67.676225032456259</v>
          </cell>
          <cell r="C40">
            <v>65.531166498689103</v>
          </cell>
          <cell r="D40">
            <v>97.069830470156248</v>
          </cell>
          <cell r="E40">
            <v>90.844311765687252</v>
          </cell>
          <cell r="F40">
            <v>144.88345098632954</v>
          </cell>
          <cell r="G40">
            <v>141.11924851295242</v>
          </cell>
          <cell r="H40">
            <v>128.24792896894516</v>
          </cell>
          <cell r="I40">
            <v>123.45235260841085</v>
          </cell>
          <cell r="J40">
            <v>66.998563196368963</v>
          </cell>
          <cell r="K40">
            <v>64.374146491680932</v>
          </cell>
          <cell r="L40">
            <v>75.689199233510749</v>
          </cell>
          <cell r="M40">
            <v>73.586537515282629</v>
          </cell>
          <cell r="N40">
            <v>78.610191365657883</v>
          </cell>
          <cell r="O40">
            <v>78.435810636046014</v>
          </cell>
          <cell r="P40">
            <v>87.541775038194601</v>
          </cell>
          <cell r="Q40">
            <v>90.919940772733682</v>
          </cell>
        </row>
        <row r="41">
          <cell r="A41" t="str">
            <v>G7</v>
          </cell>
          <cell r="B41">
            <v>83.256669349902921</v>
          </cell>
          <cell r="C41">
            <v>81.626230927646361</v>
          </cell>
          <cell r="D41">
            <v>214.69946366938726</v>
          </cell>
          <cell r="E41">
            <v>206.93148437014563</v>
          </cell>
          <cell r="F41">
            <v>261.4571307809257</v>
          </cell>
          <cell r="G41">
            <v>257.45889723777947</v>
          </cell>
          <cell r="H41">
            <v>250.26381749437104</v>
          </cell>
          <cell r="I41">
            <v>245.10329305211172</v>
          </cell>
          <cell r="J41">
            <v>82.116507217882472</v>
          </cell>
          <cell r="K41">
            <v>80.374571083100463</v>
          </cell>
          <cell r="L41">
            <v>85.789254642939454</v>
          </cell>
          <cell r="M41">
            <v>84.42623589155518</v>
          </cell>
          <cell r="N41">
            <v>85.629808760519353</v>
          </cell>
          <cell r="O41">
            <v>86.116227503806087</v>
          </cell>
          <cell r="P41">
            <v>85.984239266835743</v>
          </cell>
          <cell r="Q41">
            <v>90.178255228051214</v>
          </cell>
        </row>
        <row r="42">
          <cell r="A42" t="str">
            <v>Euro area</v>
          </cell>
          <cell r="B42">
            <v>68.419774617769392</v>
          </cell>
          <cell r="C42">
            <v>65.798532890624159</v>
          </cell>
          <cell r="D42">
            <v>75.159208205583624</v>
          </cell>
          <cell r="E42">
            <v>70.958398161672633</v>
          </cell>
          <cell r="F42">
            <v>111.7500962041926</v>
          </cell>
          <cell r="G42">
            <v>110.58003975449677</v>
          </cell>
          <cell r="H42">
            <v>95.295806958664357</v>
          </cell>
          <cell r="I42">
            <v>94.468400842518292</v>
          </cell>
          <cell r="J42">
            <v>67.256504252355015</v>
          </cell>
          <cell r="K42">
            <v>64.169264470523117</v>
          </cell>
          <cell r="L42">
            <v>78.869375898338092</v>
          </cell>
          <cell r="M42">
            <v>75.113368627846739</v>
          </cell>
          <cell r="N42">
            <v>82.435285812404075</v>
          </cell>
          <cell r="O42">
            <v>81.21768802252646</v>
          </cell>
          <cell r="P42">
            <v>90.419757094116491</v>
          </cell>
          <cell r="Q42">
            <v>94.19528636738066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>
        <row r="4">
          <cell r="N4">
            <v>73.684210526315795</v>
          </cell>
          <cell r="O4">
            <v>0.71602343254590917</v>
          </cell>
        </row>
        <row r="5">
          <cell r="N5">
            <v>42.424242424242401</v>
          </cell>
          <cell r="O5">
            <v>0.2817107092925264</v>
          </cell>
        </row>
        <row r="6">
          <cell r="N6">
            <v>45.408805031240497</v>
          </cell>
          <cell r="O6">
            <v>-0.31152213376224314</v>
          </cell>
        </row>
        <row r="7">
          <cell r="N7">
            <v>59.7222222222222</v>
          </cell>
          <cell r="O7">
            <v>-0.10413642830731096</v>
          </cell>
        </row>
        <row r="8">
          <cell r="N8">
            <v>59.401709401709397</v>
          </cell>
          <cell r="O8">
            <v>0.6577664481432377</v>
          </cell>
        </row>
        <row r="9">
          <cell r="N9">
            <v>19.713261648457799</v>
          </cell>
          <cell r="O9">
            <v>-1.2127335314632282</v>
          </cell>
        </row>
        <row r="10">
          <cell r="N10">
            <v>36.842105263157897</v>
          </cell>
          <cell r="O10">
            <v>0.19279380449608308</v>
          </cell>
        </row>
        <row r="11">
          <cell r="N11">
            <v>39.393939393939398</v>
          </cell>
          <cell r="O11">
            <v>-0.36488141804855712</v>
          </cell>
        </row>
        <row r="12">
          <cell r="N12">
            <v>66.292753621473096</v>
          </cell>
          <cell r="O12">
            <v>-1.2221339959118005</v>
          </cell>
        </row>
        <row r="13">
          <cell r="N13">
            <v>47.887323943661997</v>
          </cell>
          <cell r="O13">
            <v>8.1576719249087937E-2</v>
          </cell>
        </row>
        <row r="14">
          <cell r="N14">
            <v>20</v>
          </cell>
          <cell r="O14">
            <v>-0.26951330260109874</v>
          </cell>
        </row>
        <row r="15">
          <cell r="N15">
            <v>61.1979166666667</v>
          </cell>
          <cell r="O15">
            <v>-0.6820197722253285</v>
          </cell>
        </row>
        <row r="16">
          <cell r="N16">
            <v>16.875</v>
          </cell>
          <cell r="O16">
            <v>0.58228190848959027</v>
          </cell>
        </row>
        <row r="17">
          <cell r="N17">
            <v>87.124463519313295</v>
          </cell>
          <cell r="O17">
            <v>-0.77050056900731523</v>
          </cell>
        </row>
        <row r="18">
          <cell r="N18">
            <v>35.037878787878803</v>
          </cell>
          <cell r="O18">
            <v>-1.7555223284285493</v>
          </cell>
        </row>
        <row r="19">
          <cell r="N19">
            <v>26.016260162601601</v>
          </cell>
          <cell r="O19">
            <v>0.58020202777853136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OutputGr"/>
      <sheetName val="NFBS79-97"/>
      <sheetName val="NFBS79-89"/>
      <sheetName val="NFBS90-97"/>
      <sheetName val="Man79-97"/>
      <sheetName val="Man79-89"/>
      <sheetName val="Man90-97"/>
    </sheetNames>
    <sheetDataSet>
      <sheetData sheetId="0" refreshError="1"/>
      <sheetData sheetId="1" refreshError="1"/>
      <sheetData sheetId="2"/>
      <sheetData sheetId="3">
        <row r="3">
          <cell r="A3" t="str">
            <v>1979-89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0.20920508421857431</v>
          </cell>
          <cell r="C5">
            <v>5.3335603723071244E-2</v>
          </cell>
          <cell r="D5">
            <v>2.7124177280843088E-2</v>
          </cell>
          <cell r="E5">
            <v>-2.320677352675923E-2</v>
          </cell>
          <cell r="F5" t="e">
            <v>#DIV/0!</v>
          </cell>
          <cell r="G5">
            <v>-3.4060094282692757E-3</v>
          </cell>
          <cell r="H5" t="str">
            <v>-</v>
          </cell>
          <cell r="I5">
            <v>1.2296758296313977</v>
          </cell>
          <cell r="J5">
            <v>-1.9917635627534382E-2</v>
          </cell>
          <cell r="K5">
            <v>-2.5712713658998007E-2</v>
          </cell>
          <cell r="L5">
            <v>6.4155602994230496E-2</v>
          </cell>
          <cell r="M5">
            <v>-4.0694071336074472E-2</v>
          </cell>
        </row>
        <row r="6">
          <cell r="A6" t="str">
            <v>3000 Total manufacturing industry</v>
          </cell>
          <cell r="B6">
            <v>0.40055682538323284</v>
          </cell>
          <cell r="C6">
            <v>0.44379544987157771</v>
          </cell>
          <cell r="D6">
            <v>1.128575469994437</v>
          </cell>
          <cell r="E6">
            <v>0.27274530650875223</v>
          </cell>
          <cell r="F6">
            <v>0.9214723286414308</v>
          </cell>
          <cell r="G6">
            <v>1.6474793178064138</v>
          </cell>
          <cell r="H6" t="str">
            <v>-</v>
          </cell>
          <cell r="I6">
            <v>2.9043998910629837E-2</v>
          </cell>
          <cell r="J6">
            <v>0.58824632559410628</v>
          </cell>
          <cell r="K6">
            <v>0.30528850952646608</v>
          </cell>
          <cell r="L6">
            <v>0.52027823870179279</v>
          </cell>
          <cell r="M6">
            <v>0.55801085844954512</v>
          </cell>
        </row>
        <row r="7">
          <cell r="A7" t="str">
            <v>3100 Food, drink &amp; tobacco</v>
          </cell>
          <cell r="B7">
            <v>5.0396804063370167E-2</v>
          </cell>
          <cell r="C7">
            <v>5.030202827795708E-3</v>
          </cell>
          <cell r="D7">
            <v>9.1357656324339537E-2</v>
          </cell>
          <cell r="E7">
            <v>2.2961435226066043E-2</v>
          </cell>
          <cell r="F7">
            <v>7.9960208355303694E-2</v>
          </cell>
          <cell r="G7">
            <v>2.7050422530142067E-2</v>
          </cell>
          <cell r="H7" t="str">
            <v>-</v>
          </cell>
          <cell r="I7">
            <v>-5.8713110522709888E-2</v>
          </cell>
          <cell r="J7">
            <v>1.9439371135427572E-2</v>
          </cell>
          <cell r="K7">
            <v>2.8309721746732075E-2</v>
          </cell>
          <cell r="L7">
            <v>-2.4803934693655529E-3</v>
          </cell>
          <cell r="M7">
            <v>1.4792301392185792E-3</v>
          </cell>
        </row>
        <row r="8">
          <cell r="A8" t="str">
            <v>3200 Textiles, footwear &amp; leather</v>
          </cell>
          <cell r="B8">
            <v>9.6665022375140974E-3</v>
          </cell>
          <cell r="C8">
            <v>-6.502333750740396E-3</v>
          </cell>
          <cell r="D8">
            <v>-6.1564760242084175E-2</v>
          </cell>
          <cell r="E8">
            <v>-2.8038993262380824E-2</v>
          </cell>
          <cell r="F8">
            <v>9.3147900750987916E-2</v>
          </cell>
          <cell r="G8">
            <v>1.0479836517728347E-2</v>
          </cell>
          <cell r="H8" t="str">
            <v>-</v>
          </cell>
          <cell r="I8">
            <v>-1.7647885259093159E-2</v>
          </cell>
          <cell r="J8">
            <v>-3.4831918352475073E-2</v>
          </cell>
          <cell r="K8">
            <v>-3.9720632587195069E-2</v>
          </cell>
          <cell r="L8">
            <v>1.9178274363549252E-2</v>
          </cell>
          <cell r="M8">
            <v>-2.5390468440958779E-2</v>
          </cell>
        </row>
        <row r="9">
          <cell r="A9" t="str">
            <v>3300 Wood, cork &amp; furniture</v>
          </cell>
          <cell r="B9">
            <v>1.4639541602851372E-2</v>
          </cell>
          <cell r="C9">
            <v>3.7484179918965604E-2</v>
          </cell>
          <cell r="D9">
            <v>5.1108790901867006E-2</v>
          </cell>
          <cell r="E9">
            <v>8.7575108916261302E-3</v>
          </cell>
          <cell r="F9">
            <v>3.369149032062603E-2</v>
          </cell>
          <cell r="G9">
            <v>9.7824828664978755E-3</v>
          </cell>
          <cell r="H9" t="str">
            <v>-</v>
          </cell>
          <cell r="I9">
            <v>-3.6296310054682125E-2</v>
          </cell>
          <cell r="J9">
            <v>2.4996858549752289E-2</v>
          </cell>
          <cell r="K9">
            <v>-7.5625957807056157E-3</v>
          </cell>
          <cell r="L9">
            <v>2.9278259849722321E-2</v>
          </cell>
          <cell r="M9">
            <v>-2.2390742802233292E-2</v>
          </cell>
        </row>
        <row r="10">
          <cell r="A10" t="str">
            <v>3400 Paper &amp; printing</v>
          </cell>
          <cell r="B10">
            <v>5.815512946007876E-2</v>
          </cell>
          <cell r="C10">
            <v>3.8231608333881346E-2</v>
          </cell>
          <cell r="D10">
            <v>0.25150796108672158</v>
          </cell>
          <cell r="E10">
            <v>2.9752041652876402E-2</v>
          </cell>
          <cell r="F10">
            <v>6.3437525012198903E-2</v>
          </cell>
          <cell r="G10">
            <v>0.11513346611173947</v>
          </cell>
          <cell r="H10" t="str">
            <v>-</v>
          </cell>
          <cell r="I10">
            <v>3.8602805205042744E-2</v>
          </cell>
          <cell r="J10">
            <v>6.0039167984886149E-2</v>
          </cell>
          <cell r="K10">
            <v>5.4555501608588498E-2</v>
          </cell>
          <cell r="L10">
            <v>4.455368309157736E-2</v>
          </cell>
          <cell r="M10">
            <v>3.5002153167178432E-2</v>
          </cell>
        </row>
        <row r="11">
          <cell r="A11" t="str">
            <v>3500 Chemical products</v>
          </cell>
          <cell r="B11">
            <v>6.6558717567059569E-2</v>
          </cell>
          <cell r="C11">
            <v>9.1831089841899388E-2</v>
          </cell>
          <cell r="D11">
            <v>0.13716139714155123</v>
          </cell>
          <cell r="E11">
            <v>9.2412762413798449E-2</v>
          </cell>
          <cell r="F11">
            <v>0.22909153151772435</v>
          </cell>
          <cell r="G11">
            <v>8.5770840831666958E-2</v>
          </cell>
          <cell r="H11" t="str">
            <v>-</v>
          </cell>
          <cell r="I11">
            <v>8.6860569127012399E-2</v>
          </cell>
          <cell r="J11">
            <v>0.10607085517445693</v>
          </cell>
          <cell r="K11">
            <v>0.10437085127422206</v>
          </cell>
          <cell r="L11">
            <v>0.14159453579735454</v>
          </cell>
          <cell r="M11">
            <v>5.5232132438491073E-2</v>
          </cell>
        </row>
        <row r="12">
          <cell r="A12" t="str">
            <v>3510 Industrial chemicals</v>
          </cell>
          <cell r="B12">
            <v>1.242950094347646E-2</v>
          </cell>
          <cell r="C12">
            <v>2.4305857624118833E-2</v>
          </cell>
          <cell r="D12">
            <v>6.3122046422613459E-2</v>
          </cell>
          <cell r="E12">
            <v>2.5342702158283454E-2</v>
          </cell>
          <cell r="F12">
            <v>6.5317550991757178E-2</v>
          </cell>
          <cell r="G12">
            <v>1.3160749842013856E-2</v>
          </cell>
          <cell r="H12" t="str">
            <v>-</v>
          </cell>
          <cell r="I12">
            <v>4.7648523162531972E-2</v>
          </cell>
          <cell r="J12">
            <v>3.7200970006929443E-2</v>
          </cell>
          <cell r="K12">
            <v>2.3263983994757039E-2</v>
          </cell>
          <cell r="L12">
            <v>4.7022901698280231E-2</v>
          </cell>
          <cell r="M12">
            <v>1.4015313703438035E-2</v>
          </cell>
        </row>
        <row r="13">
          <cell r="A13" t="str">
            <v>3520 Other chemicals</v>
          </cell>
          <cell r="B13">
            <v>1.7149775406255206E-2</v>
          </cell>
          <cell r="C13">
            <v>4.0401068123203411E-2</v>
          </cell>
          <cell r="D13">
            <v>3.3893472569140541E-2</v>
          </cell>
          <cell r="E13">
            <v>6.4235128956693241E-2</v>
          </cell>
          <cell r="F13">
            <v>6.2548454518614405E-2</v>
          </cell>
          <cell r="G13">
            <v>4.941026921326544E-2</v>
          </cell>
          <cell r="H13" t="str">
            <v>-</v>
          </cell>
          <cell r="I13">
            <v>1.7511983083082366E-2</v>
          </cell>
          <cell r="J13">
            <v>4.0598692629779227E-2</v>
          </cell>
          <cell r="K13">
            <v>5.9784811090139313E-2</v>
          </cell>
          <cell r="L13">
            <v>5.3539534285569602E-2</v>
          </cell>
          <cell r="M13">
            <v>4.0133213991431979E-2</v>
          </cell>
        </row>
        <row r="14">
          <cell r="A14" t="str">
            <v>3512X Chemicals excl. drugs</v>
          </cell>
          <cell r="B14">
            <v>2.4449771951496457E-2</v>
          </cell>
          <cell r="C14">
            <v>4.3085944491756512E-2</v>
          </cell>
          <cell r="D14">
            <v>8.3251468140348034E-2</v>
          </cell>
          <cell r="E14">
            <v>5.605045326827017E-2</v>
          </cell>
          <cell r="F14" t="str">
            <v>-</v>
          </cell>
          <cell r="G14">
            <v>3.6750560724438705E-2</v>
          </cell>
          <cell r="H14" t="str">
            <v>-</v>
          </cell>
          <cell r="I14">
            <v>4.961148154311474E-2</v>
          </cell>
          <cell r="J14">
            <v>5.3695037320217673E-2</v>
          </cell>
          <cell r="K14">
            <v>5.1301197197894888E-2</v>
          </cell>
          <cell r="L14">
            <v>7.5517953143495853E-2</v>
          </cell>
          <cell r="M14">
            <v>3.4760456534551273E-2</v>
          </cell>
        </row>
        <row r="15">
          <cell r="A15" t="str">
            <v>3522 Drugs and medicines</v>
          </cell>
          <cell r="B15">
            <v>5.1296760396692615E-3</v>
          </cell>
          <cell r="C15">
            <v>2.1250547900619882E-2</v>
          </cell>
          <cell r="D15">
            <v>1.3767953421447363E-2</v>
          </cell>
          <cell r="E15">
            <v>3.3742456972068291E-2</v>
          </cell>
          <cell r="F15" t="str">
            <v>-</v>
          </cell>
          <cell r="G15">
            <v>2.6044070291581314E-2</v>
          </cell>
          <cell r="H15" t="str">
            <v>-</v>
          </cell>
          <cell r="I15">
            <v>1.629930538744144E-2</v>
          </cell>
          <cell r="J15">
            <v>2.4104625316498585E-2</v>
          </cell>
          <cell r="K15">
            <v>3.2037368714635098E-2</v>
          </cell>
          <cell r="L15">
            <v>2.5044163448078995E-2</v>
          </cell>
          <cell r="M15">
            <v>1.9539043604847369E-2</v>
          </cell>
        </row>
        <row r="16">
          <cell r="A16" t="str">
            <v>3534A Petrol refineries &amp; products</v>
          </cell>
          <cell r="B16">
            <v>1.2675281243415619E-2</v>
          </cell>
          <cell r="C16">
            <v>9.4827961048602541E-3</v>
          </cell>
          <cell r="D16">
            <v>1.4191264171541335E-2</v>
          </cell>
          <cell r="E16">
            <v>-2.0687436427276908E-2</v>
          </cell>
          <cell r="F16">
            <v>9.7641857419940616E-3</v>
          </cell>
          <cell r="G16">
            <v>-7.0845804250194199E-3</v>
          </cell>
          <cell r="H16" t="str">
            <v>-</v>
          </cell>
          <cell r="I16">
            <v>1.7175482373586872E-2</v>
          </cell>
          <cell r="J16">
            <v>1.9867136204695688E-2</v>
          </cell>
          <cell r="K16">
            <v>-2.1648213434685934E-4</v>
          </cell>
          <cell r="L16">
            <v>7.0222763965060954E-3</v>
          </cell>
          <cell r="M16">
            <v>-7.2978558328591528E-2</v>
          </cell>
        </row>
        <row r="17">
          <cell r="A17" t="str">
            <v>3556A Rubber &amp; plastics products</v>
          </cell>
          <cell r="B17">
            <v>2.4142492466247511E-2</v>
          </cell>
          <cell r="C17">
            <v>1.7535786580020907E-2</v>
          </cell>
          <cell r="D17">
            <v>2.7461872732436002E-2</v>
          </cell>
          <cell r="E17">
            <v>2.2175690904833234E-2</v>
          </cell>
          <cell r="F17">
            <v>9.348933988567186E-2</v>
          </cell>
          <cell r="G17">
            <v>2.949817983590565E-2</v>
          </cell>
          <cell r="H17" t="str">
            <v>-</v>
          </cell>
          <cell r="I17">
            <v>2.1268930771156354E-3</v>
          </cell>
          <cell r="J17">
            <v>8.518256821843229E-3</v>
          </cell>
          <cell r="K17">
            <v>2.1264301426909216E-2</v>
          </cell>
          <cell r="L17">
            <v>3.4004431690267713E-2</v>
          </cell>
          <cell r="M17">
            <v>6.8451817609792839E-2</v>
          </cell>
        </row>
        <row r="18">
          <cell r="A18" t="str">
            <v>3600 Stone, clay &amp; glass</v>
          </cell>
          <cell r="B18">
            <v>2.4307079081363352E-2</v>
          </cell>
          <cell r="C18">
            <v>-8.1096344230280702E-3</v>
          </cell>
          <cell r="D18">
            <v>5.860528788566239E-2</v>
          </cell>
          <cell r="E18">
            <v>7.4175130954469675E-4</v>
          </cell>
          <cell r="F18">
            <v>4.3140745289489565E-2</v>
          </cell>
          <cell r="G18">
            <v>4.7965897352413418E-2</v>
          </cell>
          <cell r="H18" t="str">
            <v>-</v>
          </cell>
          <cell r="I18">
            <v>-1.4184348300882952E-2</v>
          </cell>
          <cell r="J18">
            <v>5.0002970010149181E-3</v>
          </cell>
          <cell r="K18">
            <v>-4.123019879719244E-3</v>
          </cell>
          <cell r="L18">
            <v>2.4236846226896088E-3</v>
          </cell>
          <cell r="M18">
            <v>-6.9356510666350448E-3</v>
          </cell>
        </row>
        <row r="19">
          <cell r="A19" t="str">
            <v>3700 Basic metal industries</v>
          </cell>
          <cell r="B19">
            <v>7.5070201191329053E-2</v>
          </cell>
          <cell r="C19">
            <v>2.4331866536091255E-2</v>
          </cell>
          <cell r="D19">
            <v>5.1846284354678238E-2</v>
          </cell>
          <cell r="E19">
            <v>-5.2594309928082113E-3</v>
          </cell>
          <cell r="F19">
            <v>3.5555467939479599E-2</v>
          </cell>
          <cell r="G19">
            <v>3.2403511215317198E-2</v>
          </cell>
          <cell r="H19" t="str">
            <v>-</v>
          </cell>
          <cell r="I19">
            <v>1.6035769591929948E-2</v>
          </cell>
          <cell r="J19">
            <v>1.7215698815440168E-2</v>
          </cell>
          <cell r="K19">
            <v>-5.4385878278290735E-3</v>
          </cell>
          <cell r="L19">
            <v>-4.1750768573792514E-2</v>
          </cell>
          <cell r="M19">
            <v>3.2510543578126674E-2</v>
          </cell>
        </row>
        <row r="20">
          <cell r="A20" t="str">
            <v>3710 Ferrous metals</v>
          </cell>
          <cell r="B20">
            <v>2.9334418934366682E-2</v>
          </cell>
          <cell r="C20">
            <v>-6.4346516161114227E-3</v>
          </cell>
          <cell r="D20">
            <v>3.0264642353135706E-2</v>
          </cell>
          <cell r="E20">
            <v>-1.6918703921511402E-2</v>
          </cell>
          <cell r="F20">
            <v>2.5338364073887391E-2</v>
          </cell>
          <cell r="G20">
            <v>1.3031296150071868E-2</v>
          </cell>
          <cell r="H20" t="str">
            <v>-</v>
          </cell>
          <cell r="I20">
            <v>-5.7251128837263066E-3</v>
          </cell>
          <cell r="J20">
            <v>1.1849807935514912E-2</v>
          </cell>
          <cell r="K20">
            <v>-8.2154824246840306E-3</v>
          </cell>
          <cell r="L20">
            <v>-3.3752604150857533E-2</v>
          </cell>
          <cell r="M20">
            <v>4.247272737074603E-4</v>
          </cell>
        </row>
        <row r="21">
          <cell r="A21" t="str">
            <v>3720 Non-ferrous metals</v>
          </cell>
          <cell r="B21">
            <v>4.5735782256913611E-2</v>
          </cell>
          <cell r="C21">
            <v>2.8624972859554468E-2</v>
          </cell>
          <cell r="D21">
            <v>2.1588384547480959E-2</v>
          </cell>
          <cell r="E21">
            <v>1.112028610597798E-2</v>
          </cell>
          <cell r="F21">
            <v>1.0244146248534253E-2</v>
          </cell>
          <cell r="G21">
            <v>1.8776020566473376E-2</v>
          </cell>
          <cell r="H21" t="str">
            <v>-</v>
          </cell>
          <cell r="I21">
            <v>2.1036827513461157E-2</v>
          </cell>
          <cell r="J21">
            <v>5.3656314844490495E-3</v>
          </cell>
          <cell r="K21">
            <v>2.6692798290599883E-3</v>
          </cell>
          <cell r="L21">
            <v>-8.1169400217820098E-3</v>
          </cell>
          <cell r="M21">
            <v>3.0888732015141716E-2</v>
          </cell>
        </row>
        <row r="22">
          <cell r="A22" t="str">
            <v>3800 Fabricated metal products and machinery</v>
          </cell>
          <cell r="B22">
            <v>9.6161933582442891E-2</v>
          </cell>
          <cell r="C22">
            <v>0.26072656829610968</v>
          </cell>
          <cell r="D22">
            <v>0.52444779957499488</v>
          </cell>
          <cell r="E22">
            <v>0.16146569347860615</v>
          </cell>
          <cell r="F22">
            <v>0.34779076979142065</v>
          </cell>
          <cell r="G22">
            <v>1.204149365254269</v>
          </cell>
          <cell r="H22" t="str">
            <v>-</v>
          </cell>
          <cell r="I22">
            <v>9.5587569571560123E-3</v>
          </cell>
          <cell r="J22">
            <v>0.37701134523748897</v>
          </cell>
          <cell r="K22">
            <v>0.17296142152941543</v>
          </cell>
          <cell r="L22">
            <v>0.3068632696343645</v>
          </cell>
          <cell r="M22">
            <v>0.48498492790219194</v>
          </cell>
        </row>
        <row r="23">
          <cell r="A23" t="str">
            <v>3810 Fabricated metal products</v>
          </cell>
          <cell r="B23">
            <v>2.5250514387613488E-2</v>
          </cell>
          <cell r="C23">
            <v>3.0079400068455067E-2</v>
          </cell>
          <cell r="D23">
            <v>0.12363579903771561</v>
          </cell>
          <cell r="E23">
            <v>1.1628865777280633E-2</v>
          </cell>
          <cell r="F23">
            <v>9.9953808670244212E-2</v>
          </cell>
          <cell r="G23">
            <v>0.1087535437311864</v>
          </cell>
          <cell r="H23" t="str">
            <v>-</v>
          </cell>
          <cell r="I23">
            <v>-2.7049251633020788E-3</v>
          </cell>
          <cell r="J23">
            <v>0.12004422783571107</v>
          </cell>
          <cell r="K23">
            <v>-1.9667755563472885E-2</v>
          </cell>
          <cell r="L23">
            <v>2.2839987584220987E-2</v>
          </cell>
          <cell r="M23">
            <v>4.1604696497894049E-2</v>
          </cell>
        </row>
        <row r="24">
          <cell r="A24" t="str">
            <v>3820 Non-electrical machinery</v>
          </cell>
          <cell r="B24">
            <v>1.4020181390918577E-2</v>
          </cell>
          <cell r="C24">
            <v>3.1150344797491441E-2</v>
          </cell>
          <cell r="D24">
            <v>0.19878633901809201</v>
          </cell>
          <cell r="E24">
            <v>3.302890600703122E-2</v>
          </cell>
          <cell r="F24">
            <v>2.7029934327476017E-4</v>
          </cell>
          <cell r="G24">
            <v>0.32366469087850042</v>
          </cell>
          <cell r="H24" t="str">
            <v>-</v>
          </cell>
          <cell r="I24">
            <v>7.6330750225236499E-2</v>
          </cell>
          <cell r="J24">
            <v>0.10720785308144806</v>
          </cell>
          <cell r="K24">
            <v>8.350042934305215E-3</v>
          </cell>
          <cell r="L24">
            <v>0.11371676876349426</v>
          </cell>
          <cell r="M24">
            <v>8.9613943581893743E-2</v>
          </cell>
        </row>
        <row r="25">
          <cell r="A25" t="str">
            <v>382X Machinery &amp; equipment, nec</v>
          </cell>
          <cell r="B25">
            <v>9.8701364067459042E-3</v>
          </cell>
          <cell r="C25">
            <v>1.065077272618169E-2</v>
          </cell>
          <cell r="D25">
            <v>0.17564978871887052</v>
          </cell>
          <cell r="E25">
            <v>2.4603213085197192E-2</v>
          </cell>
          <cell r="F25" t="str">
            <v>-</v>
          </cell>
          <cell r="G25">
            <v>0.24334034639849997</v>
          </cell>
          <cell r="H25" t="str">
            <v>-</v>
          </cell>
          <cell r="I25">
            <v>6.2372373104943021E-2</v>
          </cell>
          <cell r="J25">
            <v>0.10269351516153452</v>
          </cell>
          <cell r="K25">
            <v>-2.8565249420338983E-2</v>
          </cell>
          <cell r="L25">
            <v>8.8928115216038606E-2</v>
          </cell>
          <cell r="M25">
            <v>4.1970734923406819E-2</v>
          </cell>
        </row>
        <row r="26">
          <cell r="A26" t="str">
            <v>3825 Office machinery &amp; computers</v>
          </cell>
          <cell r="B26">
            <v>4.1499739934091314E-3</v>
          </cell>
          <cell r="C26">
            <v>2.8139210974335568E-2</v>
          </cell>
          <cell r="D26">
            <v>2.3136843530883956E-2</v>
          </cell>
          <cell r="E26">
            <v>8.4240004582051935E-3</v>
          </cell>
          <cell r="F26" t="str">
            <v>-</v>
          </cell>
          <cell r="G26">
            <v>8.0324814670669681E-2</v>
          </cell>
          <cell r="H26" t="str">
            <v>-</v>
          </cell>
          <cell r="I26">
            <v>1.5098405079151007E-2</v>
          </cell>
          <cell r="J26">
            <v>4.5131411562922665E-3</v>
          </cell>
          <cell r="K26">
            <v>3.6872524204720959E-2</v>
          </cell>
          <cell r="L26">
            <v>2.4789027766135577E-2</v>
          </cell>
          <cell r="M26">
            <v>4.832748364688589E-2</v>
          </cell>
        </row>
        <row r="27">
          <cell r="A27" t="str">
            <v>3830 Electrical machinery</v>
          </cell>
          <cell r="B27">
            <v>1.1265484229212582E-2</v>
          </cell>
          <cell r="C27">
            <v>5.9736674385022073E-2</v>
          </cell>
          <cell r="D27">
            <v>0.15211040751082089</v>
          </cell>
          <cell r="E27">
            <v>9.7053416543170706E-2</v>
          </cell>
          <cell r="F27">
            <v>0.10912671593425545</v>
          </cell>
          <cell r="G27">
            <v>0.57990141657556604</v>
          </cell>
          <cell r="H27" t="str">
            <v>-</v>
          </cell>
          <cell r="I27">
            <v>-3.3249492720698877E-3</v>
          </cell>
          <cell r="J27">
            <v>0.10463906080320486</v>
          </cell>
          <cell r="K27">
            <v>0.10645306233753569</v>
          </cell>
          <cell r="L27">
            <v>0.12693850835147205</v>
          </cell>
          <cell r="M27">
            <v>0.22277681165838334</v>
          </cell>
        </row>
        <row r="28">
          <cell r="A28" t="str">
            <v>383X Electrical mach. excl.  comm.  equipment</v>
          </cell>
          <cell r="B28">
            <v>7.166164101317791E-3</v>
          </cell>
          <cell r="C28">
            <v>4.9527220608656343E-3</v>
          </cell>
          <cell r="D28">
            <v>7.9406641097914885E-2</v>
          </cell>
          <cell r="E28">
            <v>5.236217254684998E-2</v>
          </cell>
          <cell r="F28" t="str">
            <v>-</v>
          </cell>
          <cell r="G28">
            <v>0.25165772402812331</v>
          </cell>
          <cell r="H28" t="str">
            <v>-</v>
          </cell>
          <cell r="I28">
            <v>-2.3241466825984717E-3</v>
          </cell>
          <cell r="J28">
            <v>5.0152043023682653E-2</v>
          </cell>
          <cell r="K28">
            <v>4.7608913689782893E-2</v>
          </cell>
          <cell r="L28">
            <v>5.0224205302745357E-2</v>
          </cell>
          <cell r="M28">
            <v>9.2040354339570016E-2</v>
          </cell>
        </row>
        <row r="29">
          <cell r="A29" t="str">
            <v xml:space="preserve">3832 Radio, TV &amp; communication equipment  </v>
          </cell>
          <cell r="B29">
            <v>4.0990548497471168E-3</v>
          </cell>
          <cell r="C29">
            <v>5.6607096113423017E-2</v>
          </cell>
          <cell r="D29">
            <v>7.2703412916116011E-2</v>
          </cell>
          <cell r="E29">
            <v>4.4690731748186746E-2</v>
          </cell>
          <cell r="F29" t="str">
            <v>-</v>
          </cell>
          <cell r="G29">
            <v>0.32824282922186931</v>
          </cell>
          <cell r="H29" t="str">
            <v>-</v>
          </cell>
          <cell r="I29">
            <v>-1.0051646307747924E-3</v>
          </cell>
          <cell r="J29">
            <v>5.448686794616095E-2</v>
          </cell>
          <cell r="K29">
            <v>5.8901955123595806E-2</v>
          </cell>
          <cell r="L29">
            <v>7.6714040958701199E-2</v>
          </cell>
          <cell r="M29">
            <v>0.13081599937706817</v>
          </cell>
        </row>
        <row r="30">
          <cell r="A30" t="str">
            <v>3840 Transport equipment</v>
          </cell>
          <cell r="B30">
            <v>4.1614363167853705E-2</v>
          </cell>
          <cell r="C30">
            <v>0.13293666836560047</v>
          </cell>
          <cell r="D30">
            <v>1.9083028377362116E-2</v>
          </cell>
          <cell r="E30">
            <v>1.1129394793242089E-2</v>
          </cell>
          <cell r="F30">
            <v>9.3894743983589504E-2</v>
          </cell>
          <cell r="G30">
            <v>0.18541880878367661</v>
          </cell>
          <cell r="H30" t="str">
            <v>-</v>
          </cell>
          <cell r="I30">
            <v>-6.3793637723078195E-2</v>
          </cell>
          <cell r="J30">
            <v>-1.1212199972215614E-2</v>
          </cell>
          <cell r="K30">
            <v>6.87176726028252E-2</v>
          </cell>
          <cell r="L30">
            <v>2.3033329834659336E-3</v>
          </cell>
          <cell r="M30">
            <v>0.12083972305943982</v>
          </cell>
        </row>
        <row r="31">
          <cell r="A31" t="str">
            <v>3841 Shipbuilding</v>
          </cell>
          <cell r="B31">
            <v>6.1536012014205919E-3</v>
          </cell>
          <cell r="C31">
            <v>1.091528896198016E-4</v>
          </cell>
          <cell r="D31">
            <v>-1.1414640783879588E-2</v>
          </cell>
          <cell r="E31">
            <v>3.2219049748709603E-3</v>
          </cell>
          <cell r="F31">
            <v>3.0517984597475171E-3</v>
          </cell>
          <cell r="G31">
            <v>9.4411408736096436E-3</v>
          </cell>
          <cell r="H31" t="str">
            <v>-</v>
          </cell>
          <cell r="I31">
            <v>-8.1664017545889506E-2</v>
          </cell>
          <cell r="J31">
            <v>-7.4176883788274375E-2</v>
          </cell>
          <cell r="K31">
            <v>-7.2259251991803218E-3</v>
          </cell>
          <cell r="L31">
            <v>-1.981947833695766E-3</v>
          </cell>
          <cell r="M31">
            <v>-3.5468810056587183E-3</v>
          </cell>
        </row>
        <row r="32">
          <cell r="A32" t="str">
            <v>3843 Motor vehicles</v>
          </cell>
          <cell r="B32">
            <v>2.9367578616783713E-2</v>
          </cell>
          <cell r="C32">
            <v>0.10676299345941066</v>
          </cell>
          <cell r="D32">
            <v>1.9449185996061439E-2</v>
          </cell>
          <cell r="E32">
            <v>-9.3590525866307263E-3</v>
          </cell>
          <cell r="F32">
            <v>5.9645995571810023E-2</v>
          </cell>
          <cell r="G32">
            <v>0.16654601794438811</v>
          </cell>
          <cell r="H32" t="str">
            <v>-</v>
          </cell>
          <cell r="I32">
            <v>4.4154452846622786E-3</v>
          </cell>
          <cell r="J32">
            <v>4.5625415690927804E-2</v>
          </cell>
          <cell r="K32">
            <v>-6.3855930478957015E-3</v>
          </cell>
          <cell r="L32">
            <v>-3.1096265301279461E-2</v>
          </cell>
          <cell r="M32">
            <v>0.1045227200978055</v>
          </cell>
        </row>
        <row r="33">
          <cell r="A33" t="str">
            <v>3845 Aircraft</v>
          </cell>
          <cell r="B33">
            <v>4.480333503275132E-3</v>
          </cell>
          <cell r="C33">
            <v>3.0148135559905736E-2</v>
          </cell>
          <cell r="D33">
            <v>3.9247313286479724E-3</v>
          </cell>
          <cell r="E33">
            <v>2.3502750294874041E-2</v>
          </cell>
          <cell r="F33">
            <v>1.786696740729668E-2</v>
          </cell>
          <cell r="G33">
            <v>3.9983764734357686E-3</v>
          </cell>
          <cell r="H33" t="str">
            <v>-</v>
          </cell>
          <cell r="I33">
            <v>1.0606547137035132E-2</v>
          </cell>
          <cell r="J33">
            <v>8.6889096566553584E-3</v>
          </cell>
          <cell r="K33">
            <v>7.8253937703902932E-2</v>
          </cell>
          <cell r="L33">
            <v>3.247312848195124E-2</v>
          </cell>
          <cell r="M33">
            <v>1.7461012220485187E-2</v>
          </cell>
        </row>
        <row r="34">
          <cell r="A34" t="str">
            <v>3842A Other transport equipment</v>
          </cell>
          <cell r="B34">
            <v>1.6128498464322183E-3</v>
          </cell>
          <cell r="C34">
            <v>-5.8791488329072135E-3</v>
          </cell>
          <cell r="D34">
            <v>6.5885800313932605E-3</v>
          </cell>
          <cell r="E34">
            <v>-6.520739318203338E-3</v>
          </cell>
          <cell r="F34">
            <v>1.3544540206199052E-2</v>
          </cell>
          <cell r="G34">
            <v>5.5612680643859014E-3</v>
          </cell>
          <cell r="H34" t="str">
            <v>-</v>
          </cell>
          <cell r="I34">
            <v>-1.7317192930558953E-4</v>
          </cell>
          <cell r="J34">
            <v>2.9041287778077637E-3</v>
          </cell>
          <cell r="K34">
            <v>2.5978991926414782E-3</v>
          </cell>
          <cell r="L34">
            <v>1.2192825659338735E-3</v>
          </cell>
          <cell r="M34">
            <v>1.9385299879163414E-3</v>
          </cell>
        </row>
        <row r="35">
          <cell r="A35" t="str">
            <v>3850 Professional goods</v>
          </cell>
          <cell r="B35">
            <v>3.2541812403888881E-3</v>
          </cell>
          <cell r="C35">
            <v>7.0077938878543317E-3</v>
          </cell>
          <cell r="D35">
            <v>3.1020857486351312E-2</v>
          </cell>
          <cell r="E35">
            <v>8.1390190284278234E-3</v>
          </cell>
          <cell r="F35">
            <v>4.3938540088027084E-2</v>
          </cell>
          <cell r="G35">
            <v>4.1948201678491059E-2</v>
          </cell>
          <cell r="H35" t="str">
            <v>-</v>
          </cell>
          <cell r="I35">
            <v>2.1378202186786732E-3</v>
          </cell>
          <cell r="J35">
            <v>4.5806897945422836E-2</v>
          </cell>
          <cell r="K35">
            <v>8.9248014712594321E-3</v>
          </cell>
          <cell r="L35">
            <v>3.857443849985031E-2</v>
          </cell>
          <cell r="M35">
            <v>1.2081079723372315E-2</v>
          </cell>
        </row>
        <row r="36">
          <cell r="A36" t="str">
            <v>3900 Other manufacturing</v>
          </cell>
          <cell r="B36">
            <v>2.8820800986786074E-3</v>
          </cell>
          <cell r="C36">
            <v>-3.7818563327814402E-4</v>
          </cell>
          <cell r="D36">
            <v>1.0261279346913304E-2</v>
          </cell>
          <cell r="E36">
            <v>-1.1732006029204135E-2</v>
          </cell>
          <cell r="F36">
            <v>-1.7114662092736418E-3</v>
          </cell>
          <cell r="G36">
            <v>0.10294873418416418</v>
          </cell>
          <cell r="H36" t="str">
            <v>-</v>
          </cell>
          <cell r="I36">
            <v>-5.4151998327409351E-3</v>
          </cell>
          <cell r="J36">
            <v>8.8381250800660307E-3</v>
          </cell>
          <cell r="K36">
            <v>-1.6385529381602708E-3</v>
          </cell>
          <cell r="L36">
            <v>1.7781218684662772E-2</v>
          </cell>
          <cell r="M36">
            <v>-6.7867592756268454E-4</v>
          </cell>
        </row>
        <row r="37">
          <cell r="A37" t="str">
            <v>4000 Electricity, gas, water</v>
          </cell>
          <cell r="B37">
            <v>0.1842513916396005</v>
          </cell>
          <cell r="C37">
            <v>8.6850766675609495E-2</v>
          </cell>
          <cell r="D37">
            <v>0.10054655275812761</v>
          </cell>
          <cell r="E37">
            <v>0.13399772095000553</v>
          </cell>
          <cell r="F37">
            <v>3.0875469753561761E-2</v>
          </cell>
          <cell r="G37">
            <v>0.14165198018733641</v>
          </cell>
          <cell r="H37" t="str">
            <v>-</v>
          </cell>
          <cell r="I37">
            <v>8.0475351916569363E-2</v>
          </cell>
          <cell r="J37">
            <v>0.17462935293080079</v>
          </cell>
          <cell r="K37">
            <v>7.4925696393761301E-2</v>
          </cell>
          <cell r="L37">
            <v>8.489204026604584E-2</v>
          </cell>
          <cell r="M37">
            <v>7.3583346685755016E-2</v>
          </cell>
        </row>
        <row r="38">
          <cell r="A38" t="str">
            <v>5000 Construction</v>
          </cell>
          <cell r="B38">
            <v>0.2674142686094324</v>
          </cell>
          <cell r="C38">
            <v>0.25674875563902289</v>
          </cell>
          <cell r="D38">
            <v>0.44400131503782431</v>
          </cell>
          <cell r="E38">
            <v>0.10221807599867688</v>
          </cell>
          <cell r="F38">
            <v>5.8908744876924435E-2</v>
          </cell>
          <cell r="G38">
            <v>0.4117036341725992</v>
          </cell>
          <cell r="H38" t="str">
            <v>-</v>
          </cell>
          <cell r="I38">
            <v>0.11660564734356561</v>
          </cell>
          <cell r="J38">
            <v>0.22056845029959585</v>
          </cell>
          <cell r="K38">
            <v>0.18760849987387107</v>
          </cell>
          <cell r="L38">
            <v>4.8213467066853144E-2</v>
          </cell>
          <cell r="M38">
            <v>-6.6342913621082918E-3</v>
          </cell>
        </row>
        <row r="39">
          <cell r="A39" t="str">
            <v>6000 Wholesale and retail trade, restaurants and hotels</v>
          </cell>
          <cell r="B39">
            <v>0.6873605429146421</v>
          </cell>
          <cell r="C39">
            <v>0.62010128284333321</v>
          </cell>
          <cell r="D39">
            <v>0.6497253291842906</v>
          </cell>
          <cell r="E39">
            <v>0.40981310206390514</v>
          </cell>
          <cell r="F39">
            <v>0.65622611466410197</v>
          </cell>
          <cell r="G39">
            <v>0.8419405553372582</v>
          </cell>
          <cell r="H39" t="str">
            <v>-</v>
          </cell>
          <cell r="I39">
            <v>0.31765260403634382</v>
          </cell>
          <cell r="J39">
            <v>0.37116056728656499</v>
          </cell>
          <cell r="K39">
            <v>0.42914607864482657</v>
          </cell>
          <cell r="L39">
            <v>0.69998476272811883</v>
          </cell>
          <cell r="M39">
            <v>0.27027723225397676</v>
          </cell>
        </row>
        <row r="40">
          <cell r="A40" t="str">
            <v>6120 Wholesale and retail trade</v>
          </cell>
          <cell r="B40" t="e">
            <v>#DIV/0!</v>
          </cell>
          <cell r="C40">
            <v>0.56366625651896252</v>
          </cell>
          <cell r="D40">
            <v>0.55687637208151564</v>
          </cell>
          <cell r="E40">
            <v>0.3350056634659544</v>
          </cell>
          <cell r="F40">
            <v>0.6138362757153969</v>
          </cell>
          <cell r="G40" t="e">
            <v>#DIV/0!</v>
          </cell>
          <cell r="H40" t="str">
            <v>-</v>
          </cell>
          <cell r="I40">
            <v>0.39635717459031189</v>
          </cell>
          <cell r="J40">
            <v>0.36557464105027682</v>
          </cell>
          <cell r="K40">
            <v>0.34638244601088325</v>
          </cell>
          <cell r="L40">
            <v>0.66752565296375399</v>
          </cell>
          <cell r="M40">
            <v>0.24501197441802919</v>
          </cell>
        </row>
        <row r="41">
          <cell r="A41" t="str">
            <v>6300 Restaurants and hotels</v>
          </cell>
          <cell r="B41" t="e">
            <v>#DIV/0!</v>
          </cell>
          <cell r="C41">
            <v>5.5557629541714518E-2</v>
          </cell>
          <cell r="D41">
            <v>9.3083436471325109E-2</v>
          </cell>
          <cell r="E41">
            <v>7.4808371190155112E-2</v>
          </cell>
          <cell r="F41">
            <v>4.2083260908260381E-2</v>
          </cell>
          <cell r="G41" t="e">
            <v>#DIV/0!</v>
          </cell>
          <cell r="H41" t="str">
            <v>-</v>
          </cell>
          <cell r="I41">
            <v>-8.5618224800377091E-2</v>
          </cell>
          <cell r="J41">
            <v>3.9567443396392819E-3</v>
          </cell>
          <cell r="K41">
            <v>8.2795070269572543E-2</v>
          </cell>
          <cell r="L41">
            <v>3.3030792270495254E-2</v>
          </cell>
          <cell r="M41">
            <v>2.5223078643351778E-2</v>
          </cell>
        </row>
        <row r="42">
          <cell r="A42" t="str">
            <v>7000 Transports, storage, and communications</v>
          </cell>
          <cell r="B42">
            <v>0.41769111875420056</v>
          </cell>
          <cell r="C42">
            <v>0.31398266938509922</v>
          </cell>
          <cell r="D42">
            <v>0.4341738537641312</v>
          </cell>
          <cell r="E42">
            <v>0.32566463778612847</v>
          </cell>
          <cell r="F42">
            <v>0.30116440537470979</v>
          </cell>
          <cell r="G42">
            <v>0.38919773691221948</v>
          </cell>
          <cell r="H42" t="str">
            <v>-</v>
          </cell>
          <cell r="I42">
            <v>0.37745888814613859</v>
          </cell>
          <cell r="J42">
            <v>0.36260015354554892</v>
          </cell>
          <cell r="K42">
            <v>0.29228595142920299</v>
          </cell>
          <cell r="L42">
            <v>0.17942182205796989</v>
          </cell>
          <cell r="M42">
            <v>0.26381483898025665</v>
          </cell>
        </row>
        <row r="43">
          <cell r="A43" t="str">
            <v>7100 Transport and storage</v>
          </cell>
          <cell r="B43">
            <v>0.23194675467426287</v>
          </cell>
          <cell r="C43">
            <v>0.11266474372213653</v>
          </cell>
          <cell r="D43">
            <v>0.25807741701366166</v>
          </cell>
          <cell r="E43">
            <v>0.1352440092607895</v>
          </cell>
          <cell r="F43">
            <v>0.18493771189091338</v>
          </cell>
          <cell r="G43" t="e">
            <v>#DIV/0!</v>
          </cell>
          <cell r="H43" t="str">
            <v>-</v>
          </cell>
          <cell r="I43" t="e">
            <v>#DIV/0!</v>
          </cell>
          <cell r="J43">
            <v>0.2144518753838883</v>
          </cell>
          <cell r="K43">
            <v>0.13452529126996277</v>
          </cell>
          <cell r="L43">
            <v>5.6499170178756483E-2</v>
          </cell>
          <cell r="M43">
            <v>0.12261705911174448</v>
          </cell>
        </row>
        <row r="44">
          <cell r="A44" t="str">
            <v>7200 Communication services</v>
          </cell>
          <cell r="B44">
            <v>0.18009327715285692</v>
          </cell>
          <cell r="C44">
            <v>0.17627414970929442</v>
          </cell>
          <cell r="D44">
            <v>0.17638037608357013</v>
          </cell>
          <cell r="E44">
            <v>0.16874195135507569</v>
          </cell>
          <cell r="F44">
            <v>0.11638804859834229</v>
          </cell>
          <cell r="G44" t="e">
            <v>#DIV/0!</v>
          </cell>
          <cell r="H44" t="str">
            <v>-</v>
          </cell>
          <cell r="I44" t="e">
            <v>#DIV/0!</v>
          </cell>
          <cell r="J44">
            <v>0.1494539228334896</v>
          </cell>
          <cell r="K44">
            <v>0.14846351940086835</v>
          </cell>
          <cell r="L44">
            <v>0.12172875551942558</v>
          </cell>
          <cell r="M44">
            <v>0.14093724557498807</v>
          </cell>
        </row>
        <row r="45">
          <cell r="A45" t="str">
            <v>8000 Finance,insurance,real estate, &amp; business  services</v>
          </cell>
          <cell r="B45">
            <v>1.267816606829913</v>
          </cell>
          <cell r="C45">
            <v>1.0261329308885654</v>
          </cell>
          <cell r="D45">
            <v>1.1002385805177972</v>
          </cell>
          <cell r="E45">
            <v>1.0035785444665566</v>
          </cell>
          <cell r="F45">
            <v>0.16095812270255247</v>
          </cell>
          <cell r="G45">
            <v>1.0646658339941226</v>
          </cell>
          <cell r="H45" t="str">
            <v>-</v>
          </cell>
          <cell r="I45">
            <v>0.64847358142285771</v>
          </cell>
          <cell r="J45">
            <v>0.78243610070224401</v>
          </cell>
          <cell r="K45">
            <v>0.96412015721879041</v>
          </cell>
          <cell r="L45">
            <v>1.088707950504193</v>
          </cell>
          <cell r="M45">
            <v>0.55213031269275337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0.17230314064589464</v>
          </cell>
          <cell r="D46">
            <v>0.33010805704558155</v>
          </cell>
          <cell r="E46">
            <v>8.7115839541662604E-2</v>
          </cell>
          <cell r="F46" t="e">
            <v>#DIV/0!</v>
          </cell>
          <cell r="G46" t="e">
            <v>#DIV/0!</v>
          </cell>
          <cell r="H46" t="str">
            <v>-</v>
          </cell>
          <cell r="I46">
            <v>0.15037497320806031</v>
          </cell>
          <cell r="J46">
            <v>0.36737739612768966</v>
          </cell>
          <cell r="K46">
            <v>0.28688825670408696</v>
          </cell>
          <cell r="L46">
            <v>0.2034465452120435</v>
          </cell>
          <cell r="M46">
            <v>0.23895675928336582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0.86302008954257237</v>
          </cell>
          <cell r="D47">
            <v>0.77144184506344393</v>
          </cell>
          <cell r="E47">
            <v>0.90558501771450295</v>
          </cell>
          <cell r="F47" t="e">
            <v>#DIV/0!</v>
          </cell>
          <cell r="G47" t="e">
            <v>#DIV/0!</v>
          </cell>
          <cell r="H47" t="str">
            <v>-</v>
          </cell>
          <cell r="I47">
            <v>0.49714644631436128</v>
          </cell>
          <cell r="J47">
            <v>0.41971990984112456</v>
          </cell>
          <cell r="K47">
            <v>0.67698750710329803</v>
          </cell>
          <cell r="L47">
            <v>0.88344784312654911</v>
          </cell>
          <cell r="M47">
            <v>0.31292164157965552</v>
          </cell>
        </row>
        <row r="49">
          <cell r="A49" t="str">
            <v>Non-farm business sector excl. non-market services</v>
          </cell>
          <cell r="B49">
            <v>3.4447263434308506</v>
          </cell>
          <cell r="C49">
            <v>2.819668141958751</v>
          </cell>
          <cell r="D49">
            <v>3.8887863966688223</v>
          </cell>
          <cell r="E49">
            <v>2.2145386598944614</v>
          </cell>
          <cell r="F49">
            <v>2.1279233761038796</v>
          </cell>
          <cell r="G49">
            <v>4.4912743535420612</v>
          </cell>
          <cell r="H49" t="str">
            <v>-</v>
          </cell>
          <cell r="I49">
            <v>2.6891874014486725</v>
          </cell>
          <cell r="J49">
            <v>2.5041411099672639</v>
          </cell>
          <cell r="K49">
            <v>2.3224609071740265</v>
          </cell>
          <cell r="L49">
            <v>2.6763185160699976</v>
          </cell>
          <cell r="M49">
            <v>1.6883542457733662</v>
          </cell>
        </row>
      </sheetData>
      <sheetData sheetId="4">
        <row r="3">
          <cell r="A3" t="str">
            <v>1990-97</v>
          </cell>
          <cell r="B3" t="str">
            <v>Australia</v>
          </cell>
          <cell r="C3" t="str">
            <v>Canada</v>
          </cell>
          <cell r="D3" t="str">
            <v>Finland</v>
          </cell>
          <cell r="E3" t="str">
            <v>France</v>
          </cell>
          <cell r="F3" t="str">
            <v>Italy</v>
          </cell>
          <cell r="G3" t="str">
            <v>Japan</v>
          </cell>
          <cell r="H3" t="str">
            <v>Netherlands</v>
          </cell>
          <cell r="I3" t="str">
            <v>Norway</v>
          </cell>
          <cell r="J3" t="str">
            <v>Sweden</v>
          </cell>
          <cell r="K3" t="str">
            <v>United Kingdom</v>
          </cell>
          <cell r="L3" t="str">
            <v>United States</v>
          </cell>
          <cell r="M3" t="str">
            <v>West Germany</v>
          </cell>
        </row>
        <row r="5">
          <cell r="A5" t="str">
            <v>2000 Mining and quarrying</v>
          </cell>
          <cell r="B5">
            <v>0.17366893643409706</v>
          </cell>
          <cell r="C5">
            <v>0.25129961302800308</v>
          </cell>
          <cell r="D5">
            <v>8.3123934903817625E-3</v>
          </cell>
          <cell r="E5">
            <v>1.2854835520358718E-2</v>
          </cell>
          <cell r="F5" t="e">
            <v>#DIV/0!</v>
          </cell>
          <cell r="G5">
            <v>-7.8347132038939782E-3</v>
          </cell>
          <cell r="H5">
            <v>0.11748686399649982</v>
          </cell>
          <cell r="I5">
            <v>1.8698390298477034</v>
          </cell>
          <cell r="J5" t="str">
            <v>-</v>
          </cell>
          <cell r="K5">
            <v>0.17306240011435536</v>
          </cell>
          <cell r="L5">
            <v>5.3217728194326221E-2</v>
          </cell>
          <cell r="M5">
            <v>6.6117981118172706E-4</v>
          </cell>
        </row>
        <row r="6">
          <cell r="A6" t="str">
            <v>3000 Total manufacturing industry</v>
          </cell>
          <cell r="B6">
            <v>0.308684092311932</v>
          </cell>
          <cell r="C6">
            <v>0.61966198755494706</v>
          </cell>
          <cell r="D6">
            <v>1.5206049642686648</v>
          </cell>
          <cell r="E6">
            <v>0.45034646384152388</v>
          </cell>
          <cell r="F6">
            <v>0.40618174597873496</v>
          </cell>
          <cell r="G6">
            <v>0.3493441184425361</v>
          </cell>
          <cell r="H6">
            <v>0.5879884964904557</v>
          </cell>
          <cell r="I6">
            <v>0.37783108677547467</v>
          </cell>
          <cell r="J6" t="str">
            <v>-</v>
          </cell>
          <cell r="K6">
            <v>0.2070707005304275</v>
          </cell>
          <cell r="L6">
            <v>0.8231029131250529</v>
          </cell>
          <cell r="M6">
            <v>-0.21565114779452965</v>
          </cell>
        </row>
        <row r="7">
          <cell r="A7" t="str">
            <v>3100 Food, drink &amp; tobacco</v>
          </cell>
          <cell r="B7">
            <v>6.9063262103053039E-2</v>
          </cell>
          <cell r="C7">
            <v>6.1511613908739694E-2</v>
          </cell>
          <cell r="D7">
            <v>6.888978360119731E-2</v>
          </cell>
          <cell r="E7">
            <v>9.1069871988458923E-2</v>
          </cell>
          <cell r="F7">
            <v>8.4368375376420196E-2</v>
          </cell>
          <cell r="G7">
            <v>-7.2212844820589601E-3</v>
          </cell>
          <cell r="H7">
            <v>0.11417714850064828</v>
          </cell>
          <cell r="I7">
            <v>6.9449301439821698E-2</v>
          </cell>
          <cell r="J7" t="str">
            <v>-</v>
          </cell>
          <cell r="K7">
            <v>3.7625938672612935E-2</v>
          </cell>
          <cell r="L7">
            <v>2.6239167946519263E-3</v>
          </cell>
          <cell r="M7">
            <v>-6.9193689717472223E-2</v>
          </cell>
        </row>
        <row r="8">
          <cell r="A8" t="str">
            <v>3200 Textiles, footwear &amp; leather</v>
          </cell>
          <cell r="B8">
            <v>-1.9806634411457257E-2</v>
          </cell>
          <cell r="C8">
            <v>4.6415675745314997E-3</v>
          </cell>
          <cell r="D8">
            <v>-2.9049093735502313E-2</v>
          </cell>
          <cell r="E8">
            <v>-4.2466474689964007E-2</v>
          </cell>
          <cell r="F8">
            <v>8.3184664180113305E-2</v>
          </cell>
          <cell r="G8">
            <v>-7.284348165511087E-2</v>
          </cell>
          <cell r="H8">
            <v>-8.7065633536852708E-3</v>
          </cell>
          <cell r="I8">
            <v>3.8161048482172003E-3</v>
          </cell>
          <cell r="J8" t="str">
            <v>-</v>
          </cell>
          <cell r="K8">
            <v>-2.3134087541760422E-2</v>
          </cell>
          <cell r="L8">
            <v>1.2135184758549683E-2</v>
          </cell>
          <cell r="M8">
            <v>-8.6153633497176391E-2</v>
          </cell>
        </row>
        <row r="9">
          <cell r="A9" t="str">
            <v>3300 Wood, cork &amp; furniture</v>
          </cell>
          <cell r="B9">
            <v>1.3811435405707386E-2</v>
          </cell>
          <cell r="C9">
            <v>4.3006036388416186E-2</v>
          </cell>
          <cell r="D9">
            <v>7.8036807869460809E-2</v>
          </cell>
          <cell r="E9">
            <v>-7.2937260411831109E-4</v>
          </cell>
          <cell r="F9">
            <v>-3.7448736245738897E-3</v>
          </cell>
          <cell r="G9">
            <v>-3.561384232204759E-2</v>
          </cell>
          <cell r="H9">
            <v>4.9223722225575804E-3</v>
          </cell>
          <cell r="I9">
            <v>2.1166807865002697E-2</v>
          </cell>
          <cell r="J9" t="str">
            <v>-</v>
          </cell>
          <cell r="K9">
            <v>-7.9877901650689583E-3</v>
          </cell>
          <cell r="L9">
            <v>9.0027149464344449E-4</v>
          </cell>
          <cell r="M9">
            <v>-5.1326708195355486E-3</v>
          </cell>
        </row>
        <row r="10">
          <cell r="A10" t="str">
            <v>3400 Paper &amp; printing</v>
          </cell>
          <cell r="B10">
            <v>6.3386344152245838E-2</v>
          </cell>
          <cell r="C10">
            <v>-4.8987254781151261E-3</v>
          </cell>
          <cell r="D10">
            <v>0.19210666502284515</v>
          </cell>
          <cell r="E10">
            <v>1.5886620106756684E-2</v>
          </cell>
          <cell r="F10">
            <v>3.6250633470740687E-2</v>
          </cell>
          <cell r="G10">
            <v>-1.415539643136794E-2</v>
          </cell>
          <cell r="H10">
            <v>4.7716657034282406E-2</v>
          </cell>
          <cell r="I10">
            <v>3.6716987128470276E-2</v>
          </cell>
          <cell r="J10" t="str">
            <v>-</v>
          </cell>
          <cell r="K10">
            <v>1.2380304508328608E-2</v>
          </cell>
          <cell r="L10">
            <v>-4.4727563074473025E-3</v>
          </cell>
          <cell r="M10">
            <v>-2.8826739023884794E-2</v>
          </cell>
        </row>
        <row r="11">
          <cell r="A11" t="str">
            <v>3500 Chemical products</v>
          </cell>
          <cell r="B11">
            <v>3.9413241621795062E-2</v>
          </cell>
          <cell r="C11">
            <v>0.1082811485226937</v>
          </cell>
          <cell r="D11">
            <v>0.1010380582674183</v>
          </cell>
          <cell r="E11">
            <v>0.10533246359051511</v>
          </cell>
          <cell r="F11">
            <v>2.2322545507887322E-2</v>
          </cell>
          <cell r="G11">
            <v>7.6578371921314906E-2</v>
          </cell>
          <cell r="H11">
            <v>0.23150343459912945</v>
          </cell>
          <cell r="I11">
            <v>1.3569097000954581E-2</v>
          </cell>
          <cell r="J11" t="str">
            <v>-</v>
          </cell>
          <cell r="K11">
            <v>0.11003149152484418</v>
          </cell>
          <cell r="L11">
            <v>0.1229434216377904</v>
          </cell>
          <cell r="M11">
            <v>8.5041330420618164E-2</v>
          </cell>
        </row>
        <row r="12">
          <cell r="A12" t="str">
            <v>3510 Industrial chemicals</v>
          </cell>
          <cell r="B12">
            <v>8.5980034342779572E-3</v>
          </cell>
          <cell r="C12">
            <v>3.1085653998751087E-2</v>
          </cell>
          <cell r="D12">
            <v>5.3343651782480059E-2</v>
          </cell>
          <cell r="E12">
            <v>2.3961184899319827E-2</v>
          </cell>
          <cell r="F12">
            <v>1.8902966879989953E-3</v>
          </cell>
          <cell r="G12">
            <v>3.1619659233987477E-2</v>
          </cell>
          <cell r="H12">
            <v>0.1053668002899107</v>
          </cell>
          <cell r="I12">
            <v>2.2275430860393072E-2</v>
          </cell>
          <cell r="J12" t="str">
            <v>-</v>
          </cell>
          <cell r="K12">
            <v>2.8081722616864407E-2</v>
          </cell>
          <cell r="L12">
            <v>2.0035603384455949E-2</v>
          </cell>
          <cell r="M12">
            <v>5.9096350799040624E-2</v>
          </cell>
        </row>
        <row r="13">
          <cell r="A13" t="str">
            <v>3520 Other chemicals</v>
          </cell>
          <cell r="B13">
            <v>1.1863588457556196E-2</v>
          </cell>
          <cell r="C13">
            <v>2.837840785630686E-2</v>
          </cell>
          <cell r="D13">
            <v>4.5429789417279071E-3</v>
          </cell>
          <cell r="E13">
            <v>5.6093474710369753E-2</v>
          </cell>
          <cell r="F13">
            <v>2.4221425404891712E-2</v>
          </cell>
          <cell r="G13">
            <v>3.6496361621022495E-2</v>
          </cell>
          <cell r="H13">
            <v>4.1396329245130994E-2</v>
          </cell>
          <cell r="I13">
            <v>5.2355162089812498E-3</v>
          </cell>
          <cell r="J13" t="str">
            <v>-</v>
          </cell>
          <cell r="K13">
            <v>5.8503027922170693E-2</v>
          </cell>
          <cell r="L13">
            <v>4.9403243137129051E-2</v>
          </cell>
          <cell r="M13">
            <v>3.1276772005304279E-2</v>
          </cell>
        </row>
        <row r="14">
          <cell r="A14" t="str">
            <v>3512X Chemicals excl. drugs</v>
          </cell>
          <cell r="B14">
            <v>1.6912874993646174E-2</v>
          </cell>
          <cell r="C14">
            <v>4.1764477021140015E-2</v>
          </cell>
          <cell r="D14">
            <v>5.6029919797279552E-2</v>
          </cell>
          <cell r="E14">
            <v>5.2239909099651316E-2</v>
          </cell>
          <cell r="F14">
            <v>8.0781474175736744E-3</v>
          </cell>
          <cell r="G14">
            <v>4.8878550578375798E-2</v>
          </cell>
          <cell r="H14">
            <v>0.13145302182228788</v>
          </cell>
          <cell r="I14">
            <v>2.4994984574399141E-2</v>
          </cell>
          <cell r="J14" t="str">
            <v>-</v>
          </cell>
          <cell r="K14">
            <v>5.5222878892211197E-2</v>
          </cell>
          <cell r="L14">
            <v>4.6342385905936138E-2</v>
          </cell>
          <cell r="M14">
            <v>6.7121841391254655E-2</v>
          </cell>
        </row>
        <row r="15">
          <cell r="A15" t="str">
            <v>3522 Drugs and medicines</v>
          </cell>
          <cell r="B15">
            <v>3.548553566660939E-3</v>
          </cell>
          <cell r="C15">
            <v>1.7696279985573524E-2</v>
          </cell>
          <cell r="D15">
            <v>1.8454278350406056E-3</v>
          </cell>
          <cell r="E15">
            <v>2.7847229765464394E-2</v>
          </cell>
          <cell r="F15">
            <v>1.804230542493588E-2</v>
          </cell>
          <cell r="G15">
            <v>1.9237292707396249E-2</v>
          </cell>
          <cell r="H15">
            <v>1.5309927120006596E-2</v>
          </cell>
          <cell r="I15">
            <v>2.5239495824042222E-3</v>
          </cell>
          <cell r="J15" t="str">
            <v>-</v>
          </cell>
          <cell r="K15">
            <v>3.1350544517445157E-2</v>
          </cell>
          <cell r="L15">
            <v>2.3109389891725039E-2</v>
          </cell>
          <cell r="M15">
            <v>2.3257228462444397E-2</v>
          </cell>
        </row>
        <row r="16">
          <cell r="A16" t="str">
            <v>3534A Petrol refineries &amp; products</v>
          </cell>
          <cell r="B16">
            <v>8.768328680451248E-3</v>
          </cell>
          <cell r="C16">
            <v>4.5397272183468566E-3</v>
          </cell>
          <cell r="D16">
            <v>2.5347145781532091E-2</v>
          </cell>
          <cell r="E16">
            <v>1.3702778407310968E-2</v>
          </cell>
          <cell r="F16">
            <v>3.8693162558641461E-3</v>
          </cell>
          <cell r="G16">
            <v>4.9352780650029435E-3</v>
          </cell>
          <cell r="H16">
            <v>5.3371140627361202E-2</v>
          </cell>
          <cell r="I16">
            <v>-9.6054130324625762E-3</v>
          </cell>
          <cell r="J16" t="str">
            <v>-</v>
          </cell>
          <cell r="K16">
            <v>2.8112884100365992E-3</v>
          </cell>
          <cell r="L16">
            <v>1.3591646655174707E-2</v>
          </cell>
          <cell r="M16">
            <v>-2.2340685563302893E-2</v>
          </cell>
        </row>
        <row r="17">
          <cell r="A17" t="str">
            <v>3556A Rubber &amp; plastics products</v>
          </cell>
          <cell r="B17">
            <v>1.0183034615686823E-2</v>
          </cell>
          <cell r="C17">
            <v>4.4339894465451189E-2</v>
          </cell>
          <cell r="D17">
            <v>1.7815490096778786E-2</v>
          </cell>
          <cell r="E17">
            <v>1.1664433226970717E-2</v>
          </cell>
          <cell r="F17">
            <v>-7.704681463496961E-3</v>
          </cell>
          <cell r="G17">
            <v>3.5556019527571061E-3</v>
          </cell>
          <cell r="H17">
            <v>3.137981631711196E-2</v>
          </cell>
          <cell r="I17">
            <v>-4.9288251536235388E-3</v>
          </cell>
          <cell r="J17" t="str">
            <v>-</v>
          </cell>
          <cell r="K17">
            <v>2.0652278118757292E-2</v>
          </cell>
          <cell r="L17">
            <v>3.9907317347122925E-2</v>
          </cell>
          <cell r="M17">
            <v>1.6986831232902691E-2</v>
          </cell>
        </row>
        <row r="18">
          <cell r="A18" t="str">
            <v>3600 Stone, clay &amp; glass</v>
          </cell>
          <cell r="B18">
            <v>5.0793251916959525E-3</v>
          </cell>
          <cell r="C18">
            <v>-1.6978412632650903E-3</v>
          </cell>
          <cell r="D18">
            <v>-7.5177982730134634E-3</v>
          </cell>
          <cell r="E18">
            <v>-3.081987461593742E-3</v>
          </cell>
          <cell r="F18">
            <v>4.7974641066274339E-3</v>
          </cell>
          <cell r="G18">
            <v>-1.060131201933857E-3</v>
          </cell>
          <cell r="H18">
            <v>1.4126742885144521E-2</v>
          </cell>
          <cell r="I18">
            <v>1.5171211249205263E-2</v>
          </cell>
          <cell r="J18" t="str">
            <v>-</v>
          </cell>
          <cell r="K18">
            <v>-9.5647503858540903E-3</v>
          </cell>
          <cell r="L18">
            <v>1.0150291918958748E-2</v>
          </cell>
          <cell r="M18">
            <v>-1.0651656897332865E-2</v>
          </cell>
        </row>
        <row r="19">
          <cell r="A19" t="str">
            <v>3700 Basic metal industries</v>
          </cell>
          <cell r="B19">
            <v>2.234034318728155E-2</v>
          </cell>
          <cell r="C19">
            <v>5.3319746562372261E-2</v>
          </cell>
          <cell r="D19">
            <v>9.8211778001254274E-2</v>
          </cell>
          <cell r="E19">
            <v>1.8945669663383704E-2</v>
          </cell>
          <cell r="F19">
            <v>4.4995129862783874E-2</v>
          </cell>
          <cell r="G19">
            <v>3.4334433730358882E-2</v>
          </cell>
          <cell r="H19">
            <v>1.4628575704368253E-2</v>
          </cell>
          <cell r="I19">
            <v>2.0483361890315768E-2</v>
          </cell>
          <cell r="J19" t="str">
            <v>-</v>
          </cell>
          <cell r="K19">
            <v>-9.0858023629447528E-3</v>
          </cell>
          <cell r="L19">
            <v>2.6178583150774447E-2</v>
          </cell>
          <cell r="M19">
            <v>2.9825852092995327E-2</v>
          </cell>
        </row>
        <row r="20">
          <cell r="A20" t="str">
            <v>3710 Ferrous metals</v>
          </cell>
          <cell r="B20">
            <v>8.7294496534764746E-3</v>
          </cell>
          <cell r="C20">
            <v>2.4357547526705204E-2</v>
          </cell>
          <cell r="D20">
            <v>7.8632341731590741E-2</v>
          </cell>
          <cell r="E20">
            <v>1.0714574870706253E-2</v>
          </cell>
          <cell r="F20">
            <v>3.2048275661823063E-2</v>
          </cell>
          <cell r="G20">
            <v>3.5495330004019068E-2</v>
          </cell>
          <cell r="H20">
            <v>1.0231105474928314E-2</v>
          </cell>
          <cell r="I20">
            <v>1.1238969600138692E-2</v>
          </cell>
          <cell r="J20" t="str">
            <v>-</v>
          </cell>
          <cell r="K20">
            <v>-3.7317590802879454E-3</v>
          </cell>
          <cell r="L20">
            <v>1.477959217635445E-2</v>
          </cell>
          <cell r="M20">
            <v>1.8947853326369737E-2</v>
          </cell>
        </row>
        <row r="21">
          <cell r="A21" t="str">
            <v>3720 Non-ferrous metals</v>
          </cell>
          <cell r="B21">
            <v>1.3610497097168262E-2</v>
          </cell>
          <cell r="C21">
            <v>2.8962485638770411E-2</v>
          </cell>
          <cell r="D21">
            <v>1.9678488239695761E-2</v>
          </cell>
          <cell r="E21">
            <v>8.2310906914950001E-3</v>
          </cell>
          <cell r="F21">
            <v>1.2968145969987369E-2</v>
          </cell>
          <cell r="G21">
            <v>-1.1615075494230982E-3</v>
          </cell>
          <cell r="H21">
            <v>4.3974702294394532E-3</v>
          </cell>
          <cell r="I21">
            <v>9.2150030649761558E-3</v>
          </cell>
          <cell r="J21" t="str">
            <v>-</v>
          </cell>
          <cell r="K21">
            <v>-5.3772233758521875E-3</v>
          </cell>
          <cell r="L21">
            <v>1.1398073110422288E-2</v>
          </cell>
          <cell r="M21">
            <v>1.0878107533578572E-2</v>
          </cell>
        </row>
        <row r="22">
          <cell r="A22" t="str">
            <v>3800 Fabricated metal products and machinery</v>
          </cell>
          <cell r="B22">
            <v>0.11415709682197268</v>
          </cell>
          <cell r="C22">
            <v>0.3490430859317098</v>
          </cell>
          <cell r="D22">
            <v>1.0212178078722685</v>
          </cell>
          <cell r="E22">
            <v>0.2607055232847843</v>
          </cell>
          <cell r="F22">
            <v>0.13350482189334817</v>
          </cell>
          <cell r="G22">
            <v>0.37502055820191332</v>
          </cell>
          <cell r="H22">
            <v>0.16630440677997749</v>
          </cell>
          <cell r="I22">
            <v>0.19126467927153326</v>
          </cell>
          <cell r="J22" t="str">
            <v>-</v>
          </cell>
          <cell r="K22">
            <v>0.10196055334692304</v>
          </cell>
          <cell r="L22">
            <v>0.6500042635707467</v>
          </cell>
          <cell r="M22">
            <v>-0.12698423422510863</v>
          </cell>
        </row>
        <row r="23">
          <cell r="A23" t="str">
            <v>3810 Fabricated metal products</v>
          </cell>
          <cell r="B23">
            <v>1.7627735957769228E-3</v>
          </cell>
          <cell r="C23">
            <v>1.7031993027405348E-2</v>
          </cell>
          <cell r="D23">
            <v>0.10204422334629772</v>
          </cell>
          <cell r="E23">
            <v>3.7314546715994018E-2</v>
          </cell>
          <cell r="F23">
            <v>-2.8643732276549497E-2</v>
          </cell>
          <cell r="G23">
            <v>8.5394450528642959E-3</v>
          </cell>
          <cell r="H23">
            <v>9.56379104076799E-3</v>
          </cell>
          <cell r="I23">
            <v>4.6124986769947383E-2</v>
          </cell>
          <cell r="J23" t="str">
            <v>-</v>
          </cell>
          <cell r="K23">
            <v>-2.1090898248871125E-2</v>
          </cell>
          <cell r="L23">
            <v>4.4320370430150156E-2</v>
          </cell>
          <cell r="M23">
            <v>4.3477216529451579E-2</v>
          </cell>
        </row>
        <row r="24">
          <cell r="A24" t="str">
            <v>3820 Non-electrical machinery</v>
          </cell>
          <cell r="B24">
            <v>3.4674234508523472E-2</v>
          </cell>
          <cell r="C24">
            <v>8.8457412903684862E-2</v>
          </cell>
          <cell r="D24">
            <v>0.1672960334251658</v>
          </cell>
          <cell r="E24">
            <v>6.0235526716046511E-2</v>
          </cell>
          <cell r="F24">
            <v>7.7348645309471525E-2</v>
          </cell>
          <cell r="G24">
            <v>-3.9686137122887676E-2</v>
          </cell>
          <cell r="H24">
            <v>4.0188961977332176E-2</v>
          </cell>
          <cell r="I24">
            <v>5.7801087824838976E-2</v>
          </cell>
          <cell r="J24" t="str">
            <v>-</v>
          </cell>
          <cell r="K24">
            <v>1.1834054469757259E-2</v>
          </cell>
          <cell r="L24">
            <v>0.25044447488243721</v>
          </cell>
          <cell r="M24">
            <v>-9.142438698153306E-2</v>
          </cell>
        </row>
        <row r="25">
          <cell r="A25" t="str">
            <v>382X Machinery &amp; equipment, nec</v>
          </cell>
          <cell r="B25">
            <v>2.4410665845773876E-2</v>
          </cell>
          <cell r="C25">
            <v>6.283162281712569E-2</v>
          </cell>
          <cell r="D25">
            <v>0.14782206104749643</v>
          </cell>
          <cell r="E25">
            <v>4.4872039845417613E-2</v>
          </cell>
          <cell r="F25">
            <v>7.6689305948384037E-2</v>
          </cell>
          <cell r="G25">
            <v>-2.9839532036924386E-2</v>
          </cell>
          <cell r="H25">
            <v>3.7532158272615322E-2</v>
          </cell>
          <cell r="I25">
            <v>6.3722230590608775E-2</v>
          </cell>
          <cell r="J25" t="str">
            <v>-</v>
          </cell>
          <cell r="K25">
            <v>-3.0619665224335426E-2</v>
          </cell>
          <cell r="L25">
            <v>0.19584994038235118</v>
          </cell>
          <cell r="M25">
            <v>-0.10837264394467942</v>
          </cell>
        </row>
        <row r="26">
          <cell r="A26" t="str">
            <v>3825 Office machinery &amp; computers</v>
          </cell>
          <cell r="B26">
            <v>1.026367924470885E-2</v>
          </cell>
          <cell r="C26">
            <v>2.5972885348479233E-2</v>
          </cell>
          <cell r="D26">
            <v>1.9471112396017322E-2</v>
          </cell>
          <cell r="E26">
            <v>1.5363975948184961E-2</v>
          </cell>
          <cell r="F26">
            <v>6.6696219945175882E-4</v>
          </cell>
          <cell r="G26">
            <v>-9.8487343661630231E-3</v>
          </cell>
          <cell r="H26">
            <v>2.6564554029243196E-3</v>
          </cell>
          <cell r="I26">
            <v>-6.4288037202701372E-3</v>
          </cell>
          <cell r="J26" t="str">
            <v>-</v>
          </cell>
          <cell r="K26">
            <v>4.2315573775507154E-2</v>
          </cell>
          <cell r="L26">
            <v>5.459400885375687E-2</v>
          </cell>
          <cell r="M26">
            <v>1.661830675242203E-2</v>
          </cell>
        </row>
        <row r="27">
          <cell r="A27" t="str">
            <v>3830 Electrical machinery</v>
          </cell>
          <cell r="B27">
            <v>2.7860390594079916E-2</v>
          </cell>
          <cell r="C27">
            <v>7.408096959001996E-2</v>
          </cell>
          <cell r="D27">
            <v>0.75844941135764998</v>
          </cell>
          <cell r="E27">
            <v>0.10992307609538775</v>
          </cell>
          <cell r="F27">
            <v>4.2450986392232694E-2</v>
          </cell>
          <cell r="G27">
            <v>0.40269925564214715</v>
          </cell>
          <cell r="H27">
            <v>7.6610111198582423E-2</v>
          </cell>
          <cell r="I27">
            <v>4.4212500458445013E-2</v>
          </cell>
          <cell r="J27" t="str">
            <v>-</v>
          </cell>
          <cell r="K27">
            <v>8.4018297632100655E-2</v>
          </cell>
          <cell r="L27">
            <v>0.43693071743887962</v>
          </cell>
          <cell r="M27">
            <v>-0.1104264139152238</v>
          </cell>
        </row>
        <row r="28">
          <cell r="A28" t="str">
            <v>383X Electrical mach. excl.  comm.  equipment</v>
          </cell>
          <cell r="B28">
            <v>1.7722883949176014E-2</v>
          </cell>
          <cell r="C28">
            <v>1.194895232031001E-2</v>
          </cell>
          <cell r="D28">
            <v>0.3959372950314391</v>
          </cell>
          <cell r="E28">
            <v>5.9307046086407335E-2</v>
          </cell>
          <cell r="F28">
            <v>5.207451666963582E-2</v>
          </cell>
          <cell r="G28">
            <v>0.17475466054635039</v>
          </cell>
          <cell r="H28">
            <v>5.4517684764425825E-3</v>
          </cell>
          <cell r="I28">
            <v>1.9629903261192211E-2</v>
          </cell>
          <cell r="J28" t="str">
            <v>-</v>
          </cell>
          <cell r="K28">
            <v>4.1356795925496931E-2</v>
          </cell>
          <cell r="L28">
            <v>0.1728751676729621</v>
          </cell>
          <cell r="M28">
            <v>-5.7224333045444643E-2</v>
          </cell>
        </row>
        <row r="29">
          <cell r="A29" t="str">
            <v xml:space="preserve">3832 Radio, TV &amp; communication equipment  </v>
          </cell>
          <cell r="B29">
            <v>1.0137617226857278E-2</v>
          </cell>
          <cell r="C29">
            <v>6.2372716720308793E-2</v>
          </cell>
          <cell r="D29">
            <v>0.36251211632623953</v>
          </cell>
          <cell r="E29">
            <v>5.061812952861592E-2</v>
          </cell>
          <cell r="F29">
            <v>-9.641185397951826E-3</v>
          </cell>
          <cell r="G29">
            <v>0.2279398887375983</v>
          </cell>
          <cell r="H29">
            <v>7.1157756301496566E-2</v>
          </cell>
          <cell r="I29">
            <v>2.4592291969955386E-2</v>
          </cell>
          <cell r="J29" t="str">
            <v>-</v>
          </cell>
          <cell r="K29">
            <v>4.266029430763827E-2</v>
          </cell>
          <cell r="L29">
            <v>0.2640540960251585</v>
          </cell>
          <cell r="M29">
            <v>-5.3216527974687546E-2</v>
          </cell>
        </row>
        <row r="30">
          <cell r="A30" t="str">
            <v>3840 Transport equipment</v>
          </cell>
          <cell r="B30">
            <v>4.6318591295629818E-2</v>
          </cell>
          <cell r="C30">
            <v>0.15157497430976641</v>
          </cell>
          <cell r="D30">
            <v>1.7655582077949612E-2</v>
          </cell>
          <cell r="E30">
            <v>3.714360427241073E-2</v>
          </cell>
          <cell r="F30">
            <v>1.2417791132117043E-3</v>
          </cell>
          <cell r="G30">
            <v>2.0204500578393802E-2</v>
          </cell>
          <cell r="H30">
            <v>2.0567055642047961E-2</v>
          </cell>
          <cell r="I30">
            <v>3.4889112455766279E-2</v>
          </cell>
          <cell r="J30" t="str">
            <v>-</v>
          </cell>
          <cell r="K30">
            <v>2.4378323960639704E-2</v>
          </cell>
          <cell r="L30">
            <v>-1.4773335552419681E-2</v>
          </cell>
          <cell r="M30">
            <v>3.9551980338830027E-2</v>
          </cell>
        </row>
        <row r="31">
          <cell r="A31" t="str">
            <v>3841 Shipbuilding</v>
          </cell>
          <cell r="B31">
            <v>6.8490796787938901E-3</v>
          </cell>
          <cell r="C31">
            <v>5.1345403092330029E-3</v>
          </cell>
          <cell r="D31">
            <v>2.3428069657681221E-2</v>
          </cell>
          <cell r="E31">
            <v>-6.9911109566882807E-3</v>
          </cell>
          <cell r="F31">
            <v>-1.5141258230199129E-4</v>
          </cell>
          <cell r="G31">
            <v>8.3208392432089443E-3</v>
          </cell>
          <cell r="H31">
            <v>3.4282130087348096E-3</v>
          </cell>
          <cell r="I31">
            <v>2.7442759969235068E-2</v>
          </cell>
          <cell r="J31" t="str">
            <v>-</v>
          </cell>
          <cell r="K31">
            <v>-9.2605689316033867E-3</v>
          </cell>
          <cell r="L31">
            <v>-1.0656460368500301E-2</v>
          </cell>
          <cell r="M31">
            <v>-6.2951010497590415E-3</v>
          </cell>
        </row>
        <row r="32">
          <cell r="A32" t="str">
            <v>3843 Motor vehicles</v>
          </cell>
          <cell r="B32">
            <v>3.2687864481609166E-2</v>
          </cell>
          <cell r="C32">
            <v>0.13767135797366498</v>
          </cell>
          <cell r="D32">
            <v>-8.1554482168600135E-3</v>
          </cell>
          <cell r="E32">
            <v>1.3257278972071075E-2</v>
          </cell>
          <cell r="F32">
            <v>1.0184339336451964E-2</v>
          </cell>
          <cell r="G32">
            <v>1.0606353702274406E-2</v>
          </cell>
          <cell r="H32">
            <v>1.3988158915146369E-2</v>
          </cell>
          <cell r="I32">
            <v>2.2061511028755344E-3</v>
          </cell>
          <cell r="J32" t="str">
            <v>-</v>
          </cell>
          <cell r="K32">
            <v>3.3609913746464742E-2</v>
          </cell>
          <cell r="L32">
            <v>3.9410925962118523E-2</v>
          </cell>
          <cell r="M32">
            <v>4.1515587765606696E-2</v>
          </cell>
        </row>
        <row r="33">
          <cell r="A33" t="str">
            <v>3845 Aircraft</v>
          </cell>
          <cell r="B33">
            <v>4.9868944921096304E-3</v>
          </cell>
          <cell r="C33">
            <v>-2.013031838523347E-4</v>
          </cell>
          <cell r="D33">
            <v>8.4177083771908815E-4</v>
          </cell>
          <cell r="E33">
            <v>2.8793869790172608E-2</v>
          </cell>
          <cell r="F33">
            <v>-1.0063941994758923E-2</v>
          </cell>
          <cell r="G33">
            <v>5.4230169791464548E-4</v>
          </cell>
          <cell r="H33">
            <v>2.2895206347399773E-3</v>
          </cell>
          <cell r="I33">
            <v>5.7680767777751676E-3</v>
          </cell>
          <cell r="J33" t="str">
            <v>-</v>
          </cell>
          <cell r="K33">
            <v>-1.3710972706041655E-3</v>
          </cell>
          <cell r="L33">
            <v>-4.4919782790844125E-2</v>
          </cell>
          <cell r="M33">
            <v>4.1044929581840533E-3</v>
          </cell>
        </row>
        <row r="34">
          <cell r="A34" t="str">
            <v>3842A Other transport equipment</v>
          </cell>
          <cell r="B34">
            <v>1.7947526430253976E-3</v>
          </cell>
          <cell r="C34">
            <v>9.1779610132385146E-3</v>
          </cell>
          <cell r="D34">
            <v>1.4131206699331332E-3</v>
          </cell>
          <cell r="E34">
            <v>1.766519652306185E-3</v>
          </cell>
          <cell r="F34">
            <v>1.1672772712512489E-3</v>
          </cell>
          <cell r="G34">
            <v>7.5418895626213364E-4</v>
          </cell>
          <cell r="H34">
            <v>8.4841888848567694E-4</v>
          </cell>
          <cell r="I34">
            <v>-5.8805581012706784E-4</v>
          </cell>
          <cell r="J34" t="str">
            <v>-</v>
          </cell>
          <cell r="K34">
            <v>1.1195317480533784E-3</v>
          </cell>
          <cell r="L34">
            <v>-1.6865962104899083E-3</v>
          </cell>
          <cell r="M34">
            <v>1.1143651080099487E-4</v>
          </cell>
        </row>
        <row r="35">
          <cell r="A35" t="str">
            <v>3850 Professional goods</v>
          </cell>
          <cell r="B35">
            <v>3.3907351178697775E-3</v>
          </cell>
          <cell r="C35">
            <v>1.8160366503742774E-2</v>
          </cell>
          <cell r="D35">
            <v>2.903553614123933E-2</v>
          </cell>
          <cell r="E35">
            <v>1.6225468895777757E-2</v>
          </cell>
          <cell r="F35">
            <v>4.105368188369056E-2</v>
          </cell>
          <cell r="G35">
            <v>-1.3145706799466932E-2</v>
          </cell>
          <cell r="H35">
            <v>1.9275605160317393E-2</v>
          </cell>
          <cell r="I35">
            <v>8.2212852812439136E-3</v>
          </cell>
          <cell r="J35" t="str">
            <v>-</v>
          </cell>
          <cell r="K35">
            <v>2.5231570971022206E-3</v>
          </cell>
          <cell r="L35">
            <v>-5.5619053442885036E-2</v>
          </cell>
          <cell r="M35">
            <v>-8.852371327772425E-3</v>
          </cell>
        </row>
        <row r="36">
          <cell r="A36" t="str">
            <v>3900 Other manufacturing</v>
          </cell>
          <cell r="B36">
            <v>5.4666332758195133E-4</v>
          </cell>
          <cell r="C36">
            <v>6.2371099169919262E-3</v>
          </cell>
          <cell r="D36">
            <v>6.8543078805693349E-3</v>
          </cell>
          <cell r="E36">
            <v>4.182201714174205E-3</v>
          </cell>
          <cell r="F36">
            <v>4.6701690719275386E-4</v>
          </cell>
          <cell r="G36">
            <v>-8.0720634701416123E-3</v>
          </cell>
          <cell r="H36">
            <v>2.9914874418358489E-3</v>
          </cell>
          <cell r="I36">
            <v>5.6861378561881152E-3</v>
          </cell>
          <cell r="J36" t="str">
            <v>-</v>
          </cell>
          <cell r="K36">
            <v>-5.8316543514527371E-3</v>
          </cell>
          <cell r="L36">
            <v>2.6753615686933188E-3</v>
          </cell>
          <cell r="M36">
            <v>-5.6722794305188035E-3</v>
          </cell>
        </row>
        <row r="37">
          <cell r="A37" t="str">
            <v>4000 Electricity, gas, water</v>
          </cell>
          <cell r="B37">
            <v>9.4551710622310312E-2</v>
          </cell>
          <cell r="C37">
            <v>9.2947156772427736E-2</v>
          </cell>
          <cell r="D37">
            <v>0.1255746259295987</v>
          </cell>
          <cell r="E37">
            <v>7.8963939669974281E-2</v>
          </cell>
          <cell r="F37">
            <v>0.1252954804814331</v>
          </cell>
          <cell r="G37">
            <v>8.7280252413008824E-2</v>
          </cell>
          <cell r="H37">
            <v>6.1609360881451018E-2</v>
          </cell>
          <cell r="I37">
            <v>2.2733104421159275E-2</v>
          </cell>
          <cell r="J37" t="str">
            <v>-</v>
          </cell>
          <cell r="K37">
            <v>9.6158952089114194E-2</v>
          </cell>
          <cell r="L37">
            <v>0.11341421682396892</v>
          </cell>
          <cell r="M37">
            <v>1.637582972785101E-2</v>
          </cell>
        </row>
        <row r="38">
          <cell r="A38" t="str">
            <v>5000 Construction</v>
          </cell>
          <cell r="B38">
            <v>0.11253851199276046</v>
          </cell>
          <cell r="C38">
            <v>-8.0513222487929567E-2</v>
          </cell>
          <cell r="D38">
            <v>-0.33634670294129887</v>
          </cell>
          <cell r="E38">
            <v>-9.8057216423543592E-2</v>
          </cell>
          <cell r="F38">
            <v>-6.8748271297750019E-2</v>
          </cell>
          <cell r="G38">
            <v>9.0355567032257389E-2</v>
          </cell>
          <cell r="H38">
            <v>4.631061844995743E-2</v>
          </cell>
          <cell r="I38">
            <v>9.1876913198677912E-2</v>
          </cell>
          <cell r="J38" t="str">
            <v>-</v>
          </cell>
          <cell r="K38">
            <v>-3.6789377429480609E-2</v>
          </cell>
          <cell r="L38">
            <v>9.9707335355462154E-2</v>
          </cell>
          <cell r="M38">
            <v>-0.12199754253612961</v>
          </cell>
        </row>
        <row r="39">
          <cell r="A39" t="str">
            <v>6000 Wholesale and retail trade, restaurants and hotels</v>
          </cell>
          <cell r="B39">
            <v>0.66891083809604446</v>
          </cell>
          <cell r="C39">
            <v>0.4435927978069808</v>
          </cell>
          <cell r="D39">
            <v>-0.12636221350111385</v>
          </cell>
          <cell r="E39">
            <v>0.17840367800102305</v>
          </cell>
          <cell r="F39">
            <v>0.33186759577860764</v>
          </cell>
          <cell r="G39">
            <v>0.13038567616703947</v>
          </cell>
          <cell r="H39">
            <v>0.60954568052895253</v>
          </cell>
          <cell r="I39">
            <v>0.6134556650786136</v>
          </cell>
          <cell r="J39" t="str">
            <v>-</v>
          </cell>
          <cell r="K39">
            <v>0.30149461291569152</v>
          </cell>
          <cell r="L39">
            <v>0.99687842840117113</v>
          </cell>
          <cell r="M39">
            <v>0.19473091054194203</v>
          </cell>
        </row>
        <row r="40">
          <cell r="A40" t="str">
            <v>6120 Wholesale and retail trade</v>
          </cell>
          <cell r="B40" t="e">
            <v>#DIV/0!</v>
          </cell>
          <cell r="C40">
            <v>0.40927409484400906</v>
          </cell>
          <cell r="D40">
            <v>-0.13423588928392205</v>
          </cell>
          <cell r="E40">
            <v>0.15664782091283586</v>
          </cell>
          <cell r="F40">
            <v>0.25602123443491026</v>
          </cell>
          <cell r="G40" t="e">
            <v>#DIV/0!</v>
          </cell>
          <cell r="H40">
            <v>0.53340820919536591</v>
          </cell>
          <cell r="I40">
            <v>0.6024375960773104</v>
          </cell>
          <cell r="J40" t="str">
            <v>-</v>
          </cell>
          <cell r="K40">
            <v>0.29672318492152311</v>
          </cell>
          <cell r="L40">
            <v>0.96317353199044597</v>
          </cell>
          <cell r="M40" t="str">
            <v>-</v>
          </cell>
        </row>
        <row r="41">
          <cell r="A41" t="str">
            <v>6300 Restaurants and hotels</v>
          </cell>
          <cell r="B41" t="e">
            <v>#DIV/0!</v>
          </cell>
          <cell r="C41">
            <v>3.4254180996578204E-2</v>
          </cell>
          <cell r="D41">
            <v>7.7148618921523944E-3</v>
          </cell>
          <cell r="E41">
            <v>2.1753459558741087E-2</v>
          </cell>
          <cell r="F41">
            <v>7.584489042862777E-2</v>
          </cell>
          <cell r="G41" t="e">
            <v>#DIV/0!</v>
          </cell>
          <cell r="H41">
            <v>7.6124804012761282E-2</v>
          </cell>
          <cell r="I41">
            <v>1.0636944347910354E-2</v>
          </cell>
          <cell r="J41" t="str">
            <v>-</v>
          </cell>
          <cell r="K41">
            <v>4.6891229128093979E-3</v>
          </cell>
          <cell r="L41">
            <v>3.4128114897788393E-2</v>
          </cell>
          <cell r="M41" t="str">
            <v>-</v>
          </cell>
        </row>
        <row r="42">
          <cell r="A42" t="str">
            <v>7000 Transports, storage, and communications</v>
          </cell>
          <cell r="B42">
            <v>0.64221201218334345</v>
          </cell>
          <cell r="C42">
            <v>0.27650289847685916</v>
          </cell>
          <cell r="D42">
            <v>0.39168110378301024</v>
          </cell>
          <cell r="E42">
            <v>0.24192483677118098</v>
          </cell>
          <cell r="F42">
            <v>0.34430398584405575</v>
          </cell>
          <cell r="G42">
            <v>0.11216181129786945</v>
          </cell>
          <cell r="H42">
            <v>0.36835675346339192</v>
          </cell>
          <cell r="I42">
            <v>0.78620138607751544</v>
          </cell>
          <cell r="J42" t="str">
            <v>-</v>
          </cell>
          <cell r="K42">
            <v>0.34674659908917926</v>
          </cell>
          <cell r="L42">
            <v>0.33207577862842452</v>
          </cell>
          <cell r="M42">
            <v>0.24013107143550577</v>
          </cell>
        </row>
        <row r="43">
          <cell r="A43" t="str">
            <v>7100 Transport and storage</v>
          </cell>
          <cell r="B43">
            <v>0.27706175611425282</v>
          </cell>
          <cell r="C43">
            <v>0.10652984301224717</v>
          </cell>
          <cell r="D43">
            <v>0.22453477526378149</v>
          </cell>
          <cell r="E43">
            <v>0.11557114224278529</v>
          </cell>
          <cell r="F43">
            <v>0.13539327294284065</v>
          </cell>
          <cell r="G43" t="e">
            <v>#DIV/0!</v>
          </cell>
          <cell r="H43">
            <v>0.28476655933658829</v>
          </cell>
          <cell r="I43" t="e">
            <v>#DIV/0!</v>
          </cell>
          <cell r="J43" t="str">
            <v>-</v>
          </cell>
          <cell r="K43">
            <v>0.17600229346443927</v>
          </cell>
          <cell r="L43">
            <v>0.19183999337198016</v>
          </cell>
          <cell r="M43">
            <v>8.2360612439767958E-2</v>
          </cell>
        </row>
        <row r="44">
          <cell r="A44" t="str">
            <v>7200 Communication services</v>
          </cell>
          <cell r="B44">
            <v>0.36900499144983379</v>
          </cell>
          <cell r="C44">
            <v>0.17453211171463828</v>
          </cell>
          <cell r="D44">
            <v>0.16743659965705468</v>
          </cell>
          <cell r="E44">
            <v>0.11483088799250928</v>
          </cell>
          <cell r="F44">
            <v>0.21156870830556843</v>
          </cell>
          <cell r="G44" t="e">
            <v>#DIV/0!</v>
          </cell>
          <cell r="H44">
            <v>8.4699585606250197E-2</v>
          </cell>
          <cell r="I44" t="e">
            <v>#DIV/0!</v>
          </cell>
          <cell r="J44" t="str">
            <v>-</v>
          </cell>
          <cell r="K44">
            <v>0.17974847628713767</v>
          </cell>
          <cell r="L44">
            <v>0.14024302657093479</v>
          </cell>
          <cell r="M44">
            <v>0.155339428243742</v>
          </cell>
        </row>
        <row r="45">
          <cell r="A45" t="str">
            <v>8000 Finance,insurance,real estate, &amp; business  services</v>
          </cell>
          <cell r="B45">
            <v>0.99462081840895911</v>
          </cell>
          <cell r="C45">
            <v>0.78705672695392803</v>
          </cell>
          <cell r="D45">
            <v>0.63164437363910975</v>
          </cell>
          <cell r="E45">
            <v>0.43254515169955177</v>
          </cell>
          <cell r="F45">
            <v>0.19851112803411192</v>
          </cell>
          <cell r="G45">
            <v>0.27540019045897274</v>
          </cell>
          <cell r="H45">
            <v>0.90789542821320823</v>
          </cell>
          <cell r="I45">
            <v>0.39710432998393047</v>
          </cell>
          <cell r="J45" t="str">
            <v>-</v>
          </cell>
          <cell r="K45">
            <v>0.76035840692223988</v>
          </cell>
          <cell r="L45">
            <v>0.95374491808688711</v>
          </cell>
          <cell r="M45">
            <v>0.66013857170533863</v>
          </cell>
        </row>
        <row r="46">
          <cell r="A46" t="str">
            <v>8120 Financial institutions and insurance</v>
          </cell>
          <cell r="B46" t="e">
            <v>#DIV/0!</v>
          </cell>
          <cell r="C46">
            <v>0.27631679076480287</v>
          </cell>
          <cell r="D46">
            <v>7.0689583249325047E-2</v>
          </cell>
          <cell r="E46">
            <v>-0.11444910094123387</v>
          </cell>
          <cell r="F46" t="e">
            <v>#DIV/0!</v>
          </cell>
          <cell r="G46" t="e">
            <v>#DIV/0!</v>
          </cell>
          <cell r="H46">
            <v>6.6437179901223026E-2</v>
          </cell>
          <cell r="I46">
            <v>-0.14282257048242425</v>
          </cell>
          <cell r="J46" t="str">
            <v>-</v>
          </cell>
          <cell r="K46">
            <v>0.15011430144579507</v>
          </cell>
          <cell r="L46">
            <v>0.21260669912380578</v>
          </cell>
          <cell r="M46" t="str">
            <v>-</v>
          </cell>
        </row>
        <row r="47">
          <cell r="A47" t="str">
            <v>8300 Real Estate and business services</v>
          </cell>
          <cell r="B47" t="e">
            <v>#DIV/0!</v>
          </cell>
          <cell r="C47">
            <v>0.51076026900316784</v>
          </cell>
          <cell r="D47">
            <v>0.5610053309510471</v>
          </cell>
          <cell r="E47">
            <v>0.54596048655118978</v>
          </cell>
          <cell r="F47" t="e">
            <v>#DIV/0!</v>
          </cell>
          <cell r="G47" t="e">
            <v>#DIV/0!</v>
          </cell>
          <cell r="H47">
            <v>0.84138915622151356</v>
          </cell>
          <cell r="I47">
            <v>0.5328079007163703</v>
          </cell>
          <cell r="J47" t="str">
            <v>-</v>
          </cell>
          <cell r="K47">
            <v>0.61026189909127315</v>
          </cell>
          <cell r="L47">
            <v>0.74273935240600941</v>
          </cell>
          <cell r="M47" t="str">
            <v>-</v>
          </cell>
        </row>
        <row r="49">
          <cell r="A49" t="str">
            <v>Non-farm business sector excl. non-market services</v>
          </cell>
          <cell r="B49">
            <v>2.994032045992423</v>
          </cell>
          <cell r="C49">
            <v>2.3741115791449774</v>
          </cell>
          <cell r="D49">
            <v>2.1055904222317734</v>
          </cell>
          <cell r="E49">
            <v>1.2992054390063013</v>
          </cell>
          <cell r="F49">
            <v>1.3372847107724795</v>
          </cell>
          <cell r="G49">
            <v>0.92614917275271047</v>
          </cell>
          <cell r="H49">
            <v>2.747117641733432</v>
          </cell>
          <cell r="I49">
            <v>4.1161328549723208</v>
          </cell>
          <cell r="J49" t="str">
            <v>-</v>
          </cell>
          <cell r="K49">
            <v>1.91341330270558</v>
          </cell>
          <cell r="L49">
            <v>3.145088745809077</v>
          </cell>
          <cell r="M49">
            <v>0.79896997537627357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1"/>
      <sheetName val="A12"/>
      <sheetName val="A13"/>
      <sheetName val="A14"/>
      <sheetName val="A15"/>
      <sheetName val="A16"/>
      <sheetName val="A21"/>
      <sheetName val="A22"/>
      <sheetName val="A23"/>
      <sheetName val="A13 old"/>
      <sheetName val="A24"/>
      <sheetName val="A13old"/>
      <sheetName val="A14 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5.1"/>
      <sheetName val="Table 5.2"/>
      <sheetName val="Table 5.3"/>
      <sheetName val="Table 5.4"/>
      <sheetName val="Table 5.5"/>
      <sheetName val="Table 5.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des matiere"/>
      <sheetName val="Fig1"/>
      <sheetName val="Fig2"/>
      <sheetName val="Fig3"/>
      <sheetName val="Fig4"/>
      <sheetName val="Fig5"/>
      <sheetName val="Fig6"/>
      <sheetName val="Fig7"/>
      <sheetName val="Fig8a"/>
      <sheetName val="Fig8b"/>
      <sheetName val="Fig9"/>
      <sheetName val="Tab1"/>
      <sheetName val="Tab2"/>
      <sheetName val="Tab3"/>
      <sheetName val="Tab4a"/>
      <sheetName val="Tab4b"/>
      <sheetName val="Tab5"/>
      <sheetName val="Tab6a"/>
      <sheetName val="Sheet2"/>
      <sheetName val="Tab6b"/>
      <sheetName val="Tab6c"/>
      <sheetName val="Tab7a"/>
      <sheetName val="Tab7b"/>
      <sheetName val="FAME Persistence"/>
      <sheetName val="Tab7c"/>
      <sheetName val="Tab8"/>
      <sheetName val="Tab9"/>
      <sheetName val="Tab10a"/>
      <sheetName val="Tab10b"/>
      <sheetName val="Tab11"/>
      <sheetName val="Tab12"/>
      <sheetName val="Tab13"/>
      <sheetName val="Tab14"/>
      <sheetName val="Tab15"/>
      <sheetName val="...."/>
      <sheetName val="Tab5eoa"/>
      <sheetName val="Tab1GDPVeoa"/>
      <sheetName val="Tab1popeoa"/>
      <sheetName val="Tab1GDPV_popeoa"/>
      <sheetName val="Tab1(data)"/>
      <sheetName val="estimatedTfp"/>
      <sheetName val="estimatedTfp_nt"/>
      <sheetName val="estimatedTfp_hrs"/>
      <sheetName val="tfp_all2"/>
      <sheetName val="caplab"/>
      <sheetName val="Fig1(data) GdpvHp"/>
      <sheetName val="Fig2(data) GdpvHp_Pop"/>
      <sheetName val="Fig3(data)GdpvHp_EtHp"/>
      <sheetName val="Fig4(data)GdpvHp_EtHpAhwaHp"/>
      <sheetName val="Fig4(data)"/>
      <sheetName val="OldFig5(data)"/>
      <sheetName val="Fig6(data)"/>
      <sheetName val="Fig7(data)"/>
      <sheetName val="Fig5(data)"/>
      <sheetName val="Fig9(data)"/>
      <sheetName val="Old...."/>
      <sheetName val="Tab12 old"/>
      <sheetName val="Tab13old"/>
      <sheetName val="Tab14old"/>
      <sheetName val="Tab15old"/>
      <sheetName val="Tab17 old"/>
      <sheetName val="Fig4old"/>
      <sheetName val="Fig5-6(data)GdpbvHp_Pop"/>
      <sheetName val="Fig7old"/>
      <sheetName val="Fig8old"/>
      <sheetName val="Fig10b old"/>
      <sheetName val="OldTab10"/>
      <sheetName val="OldTab15"/>
      <sheetName val="OldTab17"/>
      <sheetName val="OldFi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8">
          <cell r="N8">
            <v>2.8014369311673484</v>
          </cell>
          <cell r="O8">
            <v>3.5831894036205938</v>
          </cell>
        </row>
        <row r="9">
          <cell r="N9">
            <v>2.6459799372997193</v>
          </cell>
          <cell r="O9">
            <v>2.5827893066754788</v>
          </cell>
        </row>
        <row r="10">
          <cell r="N10">
            <v>7.0678385241357802</v>
          </cell>
          <cell r="O10">
            <v>7.3644598947715068</v>
          </cell>
        </row>
        <row r="11">
          <cell r="N11">
            <v>10.248432153676116</v>
          </cell>
          <cell r="O11">
            <v>10.882900979275526</v>
          </cell>
        </row>
        <row r="12">
          <cell r="N12">
            <v>5.6847680460313654</v>
          </cell>
          <cell r="O12">
            <v>5.7087907517811871</v>
          </cell>
        </row>
        <row r="13">
          <cell r="N13">
            <v>5.554884837814539</v>
          </cell>
          <cell r="O13">
            <v>7.8907748006954996</v>
          </cell>
        </row>
        <row r="14">
          <cell r="N14">
            <v>6.8216473805757811</v>
          </cell>
          <cell r="O14">
            <v>7.810397743190066</v>
          </cell>
        </row>
        <row r="15">
          <cell r="N15">
            <v>7.7932669974017017</v>
          </cell>
          <cell r="O15">
            <v>7.735058357352937</v>
          </cell>
        </row>
        <row r="16">
          <cell r="N16">
            <v>2.455322452556282</v>
          </cell>
          <cell r="O16">
            <v>3.3924910181893448</v>
          </cell>
        </row>
        <row r="17">
          <cell r="N17">
            <v>3.3503944507945036</v>
          </cell>
          <cell r="O17">
            <v>2.9932447390816002</v>
          </cell>
        </row>
        <row r="18">
          <cell r="N18">
            <v>5.5746444356973264</v>
          </cell>
          <cell r="O18">
            <v>4.0422125585598891</v>
          </cell>
        </row>
        <row r="19">
          <cell r="N19">
            <v>7.6146619923730903</v>
          </cell>
          <cell r="O19">
            <v>7.4654106591573175</v>
          </cell>
        </row>
        <row r="20">
          <cell r="N20">
            <v>4.4387719082133454</v>
          </cell>
          <cell r="O20">
            <v>6.9216230386341699</v>
          </cell>
        </row>
        <row r="21">
          <cell r="N21">
            <v>10.060297895226185</v>
          </cell>
          <cell r="O21">
            <v>12.919709861388021</v>
          </cell>
        </row>
        <row r="22">
          <cell r="N22">
            <v>7.4434106391548909</v>
          </cell>
          <cell r="O22">
            <v>8.733147925447966</v>
          </cell>
        </row>
        <row r="23">
          <cell r="N23">
            <v>1.6339750309798582</v>
          </cell>
          <cell r="O23">
            <v>1.9140261235246889</v>
          </cell>
        </row>
        <row r="24">
          <cell r="N24">
            <v>6.9740583472133153</v>
          </cell>
          <cell r="O24">
            <v>7.9842543281667453</v>
          </cell>
        </row>
        <row r="25">
          <cell r="N25">
            <v>4.2828397833767404</v>
          </cell>
          <cell r="O25">
            <v>3.7994807322177095</v>
          </cell>
        </row>
        <row r="26">
          <cell r="N26">
            <v>0.38431127152803057</v>
          </cell>
          <cell r="O26">
            <v>2.3049550494752928</v>
          </cell>
        </row>
        <row r="27">
          <cell r="N27">
            <v>1.8130769804392752</v>
          </cell>
          <cell r="O27">
            <v>1.303645818388862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F483-3915-4C2C-87CD-5C81F70561D2}">
  <sheetPr>
    <tabColor theme="3"/>
    <pageSetUpPr fitToPage="1"/>
  </sheetPr>
  <dimension ref="A1:T75"/>
  <sheetViews>
    <sheetView showGridLines="0" zoomScale="124" zoomScaleNormal="124" workbookViewId="0">
      <selection activeCell="L11" sqref="L11"/>
    </sheetView>
  </sheetViews>
  <sheetFormatPr defaultColWidth="9.140625" defaultRowHeight="12.75"/>
  <cols>
    <col min="1" max="1" width="15.85546875" style="24" bestFit="1" customWidth="1"/>
    <col min="2" max="11" width="9.140625" style="24"/>
    <col min="12" max="12" width="14.42578125" style="24" customWidth="1"/>
    <col min="13" max="13" width="3.28515625" style="24" customWidth="1"/>
    <col min="14" max="16" width="13" style="27" customWidth="1"/>
    <col min="17" max="17" width="9.140625" style="24"/>
    <col min="18" max="20" width="9.140625" style="55"/>
    <col min="21" max="16384" width="9.140625" style="24"/>
  </cols>
  <sheetData>
    <row r="1" spans="1:17" ht="16.5" customHeight="1">
      <c r="A1" s="209" t="s">
        <v>93</v>
      </c>
      <c r="B1" s="210"/>
      <c r="C1" s="210"/>
      <c r="D1" s="210"/>
      <c r="E1" s="210"/>
      <c r="F1" s="210"/>
      <c r="G1" s="210"/>
      <c r="H1" s="210"/>
      <c r="I1" s="210"/>
      <c r="J1" s="161"/>
      <c r="K1" s="162"/>
      <c r="L1" s="211" t="s">
        <v>94</v>
      </c>
      <c r="M1" s="212"/>
      <c r="N1" s="212"/>
      <c r="O1" s="212"/>
      <c r="P1" s="212"/>
      <c r="Q1" s="41"/>
    </row>
    <row r="2" spans="1:17" ht="13.5" thickBot="1">
      <c r="A2" s="213" t="s">
        <v>70</v>
      </c>
      <c r="B2" s="213"/>
      <c r="C2" s="213"/>
      <c r="D2" s="213"/>
      <c r="E2" s="213"/>
      <c r="F2" s="213"/>
      <c r="G2" s="213"/>
      <c r="H2" s="213"/>
      <c r="I2" s="213"/>
      <c r="J2" s="162"/>
      <c r="K2" s="162"/>
      <c r="L2" s="214" t="s">
        <v>70</v>
      </c>
      <c r="M2" s="214"/>
      <c r="N2" s="214"/>
      <c r="O2" s="214"/>
      <c r="P2" s="214"/>
      <c r="Q2" s="41"/>
    </row>
    <row r="3" spans="1:17" ht="12.75" customHeight="1">
      <c r="A3" s="197"/>
      <c r="B3" s="197"/>
      <c r="C3" s="197"/>
      <c r="D3" s="197"/>
      <c r="E3" s="197"/>
      <c r="F3" s="197"/>
      <c r="G3" s="197"/>
      <c r="H3" s="197"/>
      <c r="I3" s="197"/>
      <c r="J3" s="162"/>
      <c r="K3" s="162"/>
      <c r="L3" s="202"/>
      <c r="M3" s="202"/>
      <c r="N3" s="215" t="s">
        <v>69</v>
      </c>
      <c r="O3" s="215"/>
      <c r="P3" s="215"/>
      <c r="Q3" s="41"/>
    </row>
    <row r="4" spans="1:17">
      <c r="A4" s="191"/>
      <c r="B4" s="191"/>
      <c r="C4" s="191"/>
      <c r="D4" s="191"/>
      <c r="E4" s="191"/>
      <c r="F4" s="191"/>
      <c r="G4" s="191"/>
      <c r="H4" s="191"/>
      <c r="I4" s="191"/>
      <c r="J4" s="162"/>
      <c r="K4" s="162"/>
      <c r="L4" s="139"/>
      <c r="M4" s="139"/>
      <c r="N4" s="137" t="s">
        <v>75</v>
      </c>
      <c r="O4" s="137" t="s">
        <v>55</v>
      </c>
      <c r="P4" s="137" t="s">
        <v>56</v>
      </c>
      <c r="Q4" s="37"/>
    </row>
    <row r="5" spans="1:17">
      <c r="A5" s="191"/>
      <c r="B5" s="191"/>
      <c r="C5" s="191"/>
      <c r="D5" s="191"/>
      <c r="E5" s="191"/>
      <c r="F5" s="191"/>
      <c r="G5" s="191"/>
      <c r="H5" s="191"/>
      <c r="I5" s="191"/>
      <c r="J5" s="162"/>
      <c r="K5" s="162"/>
      <c r="L5" s="115" t="s">
        <v>2</v>
      </c>
      <c r="M5" s="115"/>
      <c r="N5" s="116">
        <v>70.093500000000006</v>
      </c>
      <c r="O5" s="116">
        <v>48.37</v>
      </c>
      <c r="P5" s="116">
        <v>118.4635</v>
      </c>
      <c r="Q5" s="37"/>
    </row>
    <row r="6" spans="1:17">
      <c r="A6" s="190"/>
      <c r="B6" s="190"/>
      <c r="C6" s="190"/>
      <c r="D6" s="190"/>
      <c r="E6" s="190"/>
      <c r="F6" s="190"/>
      <c r="G6" s="190"/>
      <c r="H6" s="190"/>
      <c r="I6" s="190"/>
      <c r="J6" s="170"/>
      <c r="K6" s="170"/>
      <c r="L6" s="115" t="s">
        <v>25</v>
      </c>
      <c r="M6" s="115"/>
      <c r="N6" s="116">
        <v>69.977500000000006</v>
      </c>
      <c r="O6" s="116">
        <v>50.037999999999997</v>
      </c>
      <c r="P6" s="116">
        <v>120.0155</v>
      </c>
      <c r="Q6" s="31"/>
    </row>
    <row r="7" spans="1:17">
      <c r="A7" s="190"/>
      <c r="B7" s="190"/>
      <c r="C7" s="190"/>
      <c r="D7" s="190"/>
      <c r="E7" s="190"/>
      <c r="F7" s="190"/>
      <c r="G7" s="190"/>
      <c r="H7" s="190"/>
      <c r="I7" s="190"/>
      <c r="J7" s="170"/>
      <c r="K7" s="170"/>
      <c r="L7" s="115" t="s">
        <v>19</v>
      </c>
      <c r="M7" s="115"/>
      <c r="N7" s="116">
        <v>105.218</v>
      </c>
      <c r="O7" s="116">
        <v>72.617999999999995</v>
      </c>
      <c r="P7" s="116">
        <v>177.83600000000001</v>
      </c>
      <c r="Q7" s="31"/>
    </row>
    <row r="8" spans="1:17">
      <c r="A8" s="190"/>
      <c r="B8" s="190"/>
      <c r="C8" s="190"/>
      <c r="D8" s="190"/>
      <c r="E8" s="190"/>
      <c r="F8" s="190"/>
      <c r="G8" s="190"/>
      <c r="H8" s="190"/>
      <c r="I8" s="190"/>
      <c r="J8" s="170"/>
      <c r="K8" s="170"/>
      <c r="L8" s="115" t="s">
        <v>31</v>
      </c>
      <c r="M8" s="115"/>
      <c r="N8" s="116">
        <v>218.31800000000001</v>
      </c>
      <c r="O8" s="116">
        <v>138.8425</v>
      </c>
      <c r="P8" s="116">
        <v>357.16050000000001</v>
      </c>
      <c r="Q8" s="31"/>
    </row>
    <row r="9" spans="1:17">
      <c r="A9" s="190"/>
      <c r="B9" s="190"/>
      <c r="C9" s="190"/>
      <c r="D9" s="190"/>
      <c r="E9" s="190"/>
      <c r="F9" s="190"/>
      <c r="G9" s="190"/>
      <c r="H9" s="190"/>
      <c r="I9" s="190"/>
      <c r="J9" s="170"/>
      <c r="K9" s="170"/>
      <c r="L9" s="115" t="s">
        <v>99</v>
      </c>
      <c r="M9" s="115"/>
      <c r="N9" s="116">
        <v>215.92099999999999</v>
      </c>
      <c r="O9" s="116">
        <v>141.56899999999999</v>
      </c>
      <c r="P9" s="116">
        <v>357.49</v>
      </c>
      <c r="Q9" s="31"/>
    </row>
    <row r="10" spans="1:17">
      <c r="A10" s="190"/>
      <c r="B10" s="190"/>
      <c r="C10" s="190"/>
      <c r="D10" s="190"/>
      <c r="E10" s="190"/>
      <c r="F10" s="190"/>
      <c r="G10" s="190"/>
      <c r="H10" s="190"/>
      <c r="I10" s="190"/>
      <c r="J10" s="170"/>
      <c r="K10" s="170"/>
      <c r="L10" s="115" t="s">
        <v>4</v>
      </c>
      <c r="M10" s="115"/>
      <c r="N10" s="116">
        <v>295.38650000000001</v>
      </c>
      <c r="O10" s="116">
        <v>187.404</v>
      </c>
      <c r="P10" s="116">
        <v>482.79050000000001</v>
      </c>
      <c r="Q10" s="31"/>
    </row>
    <row r="11" spans="1:17">
      <c r="A11" s="190"/>
      <c r="B11" s="190"/>
      <c r="C11" s="190"/>
      <c r="D11" s="190"/>
      <c r="E11" s="190"/>
      <c r="F11" s="190"/>
      <c r="G11" s="190"/>
      <c r="H11" s="190"/>
      <c r="I11" s="190"/>
      <c r="J11" s="170"/>
      <c r="K11" s="170"/>
      <c r="L11" s="115" t="s">
        <v>11</v>
      </c>
      <c r="M11" s="115"/>
      <c r="N11" s="116">
        <v>316.27300000000002</v>
      </c>
      <c r="O11" s="116">
        <v>201.1285</v>
      </c>
      <c r="P11" s="116">
        <v>517.40150000000006</v>
      </c>
      <c r="Q11" s="31"/>
    </row>
    <row r="12" spans="1:17">
      <c r="A12" s="190"/>
      <c r="B12" s="190"/>
      <c r="C12" s="190"/>
      <c r="D12" s="190"/>
      <c r="E12" s="190"/>
      <c r="F12" s="190"/>
      <c r="G12" s="190"/>
      <c r="H12" s="190"/>
      <c r="I12" s="190"/>
      <c r="J12" s="170"/>
      <c r="K12" s="170"/>
      <c r="L12" s="115" t="s">
        <v>3</v>
      </c>
      <c r="M12" s="115"/>
      <c r="N12" s="116">
        <v>424.89400000000001</v>
      </c>
      <c r="O12" s="116">
        <v>297.53149999999999</v>
      </c>
      <c r="P12" s="116">
        <v>722.42550000000006</v>
      </c>
      <c r="Q12" s="31"/>
    </row>
    <row r="13" spans="1:17">
      <c r="A13" s="190"/>
      <c r="B13" s="190"/>
      <c r="C13" s="190"/>
      <c r="D13" s="190"/>
      <c r="E13" s="190"/>
      <c r="F13" s="190"/>
      <c r="G13" s="190"/>
      <c r="H13" s="190"/>
      <c r="I13" s="190"/>
      <c r="J13" s="170"/>
      <c r="K13" s="170"/>
      <c r="L13" s="115" t="s">
        <v>65</v>
      </c>
      <c r="M13" s="115"/>
      <c r="N13" s="116">
        <v>550.8415</v>
      </c>
      <c r="O13" s="116">
        <v>401.70100000000002</v>
      </c>
      <c r="P13" s="116">
        <v>952.54250000000002</v>
      </c>
      <c r="Q13" s="31"/>
    </row>
    <row r="14" spans="1:17">
      <c r="A14" s="190"/>
      <c r="B14" s="190"/>
      <c r="C14" s="190"/>
      <c r="D14" s="190"/>
      <c r="E14" s="190"/>
      <c r="F14" s="190"/>
      <c r="G14" s="190"/>
      <c r="H14" s="190"/>
      <c r="I14" s="190"/>
      <c r="J14" s="170"/>
      <c r="K14" s="170"/>
      <c r="L14" s="115" t="s">
        <v>12</v>
      </c>
      <c r="M14" s="115"/>
      <c r="N14" s="116">
        <v>877.76649999999995</v>
      </c>
      <c r="O14" s="116">
        <v>545.92899999999997</v>
      </c>
      <c r="P14" s="116">
        <v>1423.6955</v>
      </c>
      <c r="Q14" s="31"/>
    </row>
    <row r="15" spans="1:17">
      <c r="A15" s="190"/>
      <c r="B15" s="190"/>
      <c r="C15" s="190"/>
      <c r="D15" s="190"/>
      <c r="E15" s="190"/>
      <c r="F15" s="190"/>
      <c r="G15" s="190"/>
      <c r="H15" s="190"/>
      <c r="I15" s="190"/>
      <c r="J15" s="170"/>
      <c r="K15" s="170"/>
      <c r="L15" s="115" t="s">
        <v>30</v>
      </c>
      <c r="M15" s="115"/>
      <c r="N15" s="116">
        <v>836.53750000000002</v>
      </c>
      <c r="O15" s="116">
        <v>615.60749999999996</v>
      </c>
      <c r="P15" s="116">
        <v>1452.145</v>
      </c>
      <c r="Q15" s="31"/>
    </row>
    <row r="16" spans="1:17">
      <c r="A16" s="190"/>
      <c r="B16" s="190"/>
      <c r="C16" s="190"/>
      <c r="D16" s="190"/>
      <c r="E16" s="190"/>
      <c r="F16" s="190"/>
      <c r="G16" s="190"/>
      <c r="H16" s="190"/>
      <c r="I16" s="190"/>
      <c r="J16" s="170"/>
      <c r="K16" s="170"/>
      <c r="L16" s="115" t="s">
        <v>15</v>
      </c>
      <c r="M16" s="115"/>
      <c r="N16" s="116">
        <v>911.03599999999994</v>
      </c>
      <c r="O16" s="116">
        <v>666.61450000000002</v>
      </c>
      <c r="P16" s="116">
        <v>1577.6505</v>
      </c>
      <c r="Q16" s="31"/>
    </row>
    <row r="17" spans="1:17">
      <c r="A17" s="190"/>
      <c r="B17" s="190"/>
      <c r="C17" s="190"/>
      <c r="D17" s="190"/>
      <c r="E17" s="190"/>
      <c r="F17" s="190"/>
      <c r="G17" s="190"/>
      <c r="H17" s="190"/>
      <c r="I17" s="190"/>
      <c r="J17" s="170"/>
      <c r="K17" s="170"/>
      <c r="L17" s="115" t="s">
        <v>16</v>
      </c>
      <c r="M17" s="115"/>
      <c r="N17" s="116">
        <v>950.495</v>
      </c>
      <c r="O17" s="116">
        <v>651.22550000000001</v>
      </c>
      <c r="P17" s="116">
        <v>1601.7204999999999</v>
      </c>
      <c r="Q17" s="31"/>
    </row>
    <row r="18" spans="1:17">
      <c r="A18" s="190"/>
      <c r="B18" s="190"/>
      <c r="C18" s="190"/>
      <c r="D18" s="190"/>
      <c r="E18" s="190"/>
      <c r="F18" s="190"/>
      <c r="G18" s="190"/>
      <c r="H18" s="190"/>
      <c r="I18" s="190"/>
      <c r="J18" s="170"/>
      <c r="K18" s="170"/>
      <c r="L18" s="115" t="s">
        <v>5</v>
      </c>
      <c r="M18" s="115"/>
      <c r="N18" s="116">
        <v>987.98749999999995</v>
      </c>
      <c r="O18" s="116">
        <v>649.93399999999997</v>
      </c>
      <c r="P18" s="116">
        <v>1637.9214999999999</v>
      </c>
      <c r="Q18" s="31"/>
    </row>
    <row r="19" spans="1:17" ht="12.75" customHeight="1">
      <c r="A19" s="163"/>
      <c r="B19" s="189"/>
      <c r="C19" s="189"/>
      <c r="D19" s="189"/>
      <c r="E19" s="189"/>
      <c r="F19" s="189"/>
      <c r="G19" s="189"/>
      <c r="H19" s="189"/>
      <c r="I19" s="189"/>
      <c r="J19" s="170"/>
      <c r="K19" s="170"/>
      <c r="L19" s="115" t="s">
        <v>32</v>
      </c>
      <c r="M19" s="115"/>
      <c r="N19" s="116">
        <v>943.78800000000001</v>
      </c>
      <c r="O19" s="116">
        <v>720.96699999999998</v>
      </c>
      <c r="P19" s="116">
        <v>1664.7550000000001</v>
      </c>
      <c r="Q19" s="31"/>
    </row>
    <row r="20" spans="1:17" ht="12.6" customHeight="1">
      <c r="A20" s="189" t="s">
        <v>113</v>
      </c>
      <c r="B20" s="189"/>
      <c r="C20" s="189"/>
      <c r="D20" s="189"/>
      <c r="E20" s="189"/>
      <c r="F20" s="189"/>
      <c r="G20" s="189"/>
      <c r="H20" s="189"/>
      <c r="I20" s="189"/>
      <c r="J20" s="162"/>
      <c r="K20" s="162"/>
      <c r="L20" s="115" t="s">
        <v>24</v>
      </c>
      <c r="M20" s="115"/>
      <c r="N20" s="116">
        <v>988.245</v>
      </c>
      <c r="O20" s="116">
        <v>677.69500000000005</v>
      </c>
      <c r="P20" s="116">
        <v>1665.94</v>
      </c>
      <c r="Q20" s="31"/>
    </row>
    <row r="21" spans="1:17" ht="12.75" customHeight="1">
      <c r="A21" s="18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15" t="s">
        <v>68</v>
      </c>
      <c r="M21" s="115"/>
      <c r="N21" s="116">
        <v>986.94849999999997</v>
      </c>
      <c r="O21" s="116">
        <v>744.89099999999996</v>
      </c>
      <c r="P21" s="116">
        <v>1731.8395</v>
      </c>
      <c r="Q21" s="31"/>
    </row>
    <row r="22" spans="1:17" ht="12.6" customHeight="1">
      <c r="A22" s="185"/>
      <c r="B22" s="185"/>
      <c r="C22" s="185"/>
      <c r="D22" s="185"/>
      <c r="E22" s="185"/>
      <c r="F22" s="185"/>
      <c r="G22" s="185"/>
      <c r="H22" s="185"/>
      <c r="I22" s="185"/>
      <c r="J22" s="168"/>
      <c r="K22" s="180"/>
      <c r="L22" s="115" t="s">
        <v>8</v>
      </c>
      <c r="M22" s="115"/>
      <c r="N22" s="116">
        <v>1331.559</v>
      </c>
      <c r="O22" s="116">
        <v>885.98149999999998</v>
      </c>
      <c r="P22" s="116">
        <v>2217.5405000000001</v>
      </c>
      <c r="Q22" s="31"/>
    </row>
    <row r="23" spans="1:17" ht="12.6" customHeight="1">
      <c r="A23" s="185"/>
      <c r="B23" s="185"/>
      <c r="C23" s="185"/>
      <c r="D23" s="185"/>
      <c r="E23" s="185"/>
      <c r="F23" s="185"/>
      <c r="G23" s="185"/>
      <c r="H23" s="185"/>
      <c r="I23" s="185"/>
      <c r="J23" s="168"/>
      <c r="K23" s="180"/>
      <c r="L23" s="115" t="s">
        <v>36</v>
      </c>
      <c r="M23" s="115"/>
      <c r="N23" s="116">
        <v>1305.8920000000001</v>
      </c>
      <c r="O23" s="116">
        <v>915.42150000000004</v>
      </c>
      <c r="P23" s="116">
        <v>2221.3135000000002</v>
      </c>
      <c r="Q23" s="31"/>
    </row>
    <row r="24" spans="1:17" ht="12.75" customHeight="1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4"/>
      <c r="L24" s="115" t="s">
        <v>26</v>
      </c>
      <c r="M24" s="115"/>
      <c r="N24" s="116">
        <v>1403.1285</v>
      </c>
      <c r="O24" s="116">
        <v>1001.3575</v>
      </c>
      <c r="P24" s="116">
        <v>2404.4859999999999</v>
      </c>
      <c r="Q24" s="31"/>
    </row>
    <row r="25" spans="1:17" ht="12.75" customHeight="1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4"/>
      <c r="L25" s="115" t="s">
        <v>13</v>
      </c>
      <c r="M25" s="115"/>
      <c r="N25" s="116">
        <v>1344.9024999999999</v>
      </c>
      <c r="O25" s="116">
        <v>1082.806</v>
      </c>
      <c r="P25" s="116">
        <v>2427.7085000000002</v>
      </c>
      <c r="Q25" s="31"/>
    </row>
    <row r="26" spans="1:17" ht="12.75" customHeight="1">
      <c r="A26" s="186"/>
      <c r="B26" s="187"/>
      <c r="C26" s="187"/>
      <c r="D26" s="187"/>
      <c r="E26" s="187"/>
      <c r="F26" s="168"/>
      <c r="G26" s="168"/>
      <c r="H26" s="168"/>
      <c r="I26" s="168"/>
      <c r="J26" s="188"/>
      <c r="K26" s="170"/>
      <c r="L26" s="115" t="s">
        <v>27</v>
      </c>
      <c r="M26" s="115"/>
      <c r="N26" s="116">
        <v>1391.6849999999999</v>
      </c>
      <c r="O26" s="116">
        <v>1047.0609999999999</v>
      </c>
      <c r="P26" s="116">
        <v>2438.7460000000001</v>
      </c>
      <c r="Q26" s="31"/>
    </row>
    <row r="27" spans="1:17" ht="12.75" customHeight="1">
      <c r="A27" s="169"/>
      <c r="B27" s="168"/>
      <c r="C27" s="168"/>
      <c r="D27" s="171"/>
      <c r="E27" s="168"/>
      <c r="F27" s="168"/>
      <c r="G27" s="168"/>
      <c r="H27" s="168"/>
      <c r="I27" s="168"/>
      <c r="J27" s="188"/>
      <c r="K27" s="170"/>
      <c r="L27" s="115" t="s">
        <v>95</v>
      </c>
      <c r="M27" s="115"/>
      <c r="N27" s="116">
        <v>1694.2755</v>
      </c>
      <c r="O27" s="116">
        <v>1102.9265</v>
      </c>
      <c r="P27" s="116">
        <v>2797.2020000000002</v>
      </c>
      <c r="Q27" s="31"/>
    </row>
    <row r="28" spans="1:17" ht="12.75" customHeight="1">
      <c r="A28" s="203"/>
      <c r="B28" s="204"/>
      <c r="C28" s="204"/>
      <c r="D28" s="204"/>
      <c r="E28" s="204"/>
      <c r="F28" s="204"/>
      <c r="G28" s="204"/>
      <c r="H28" s="204"/>
      <c r="I28" s="204"/>
      <c r="J28" s="188"/>
      <c r="K28" s="170"/>
      <c r="L28" s="115" t="s">
        <v>9</v>
      </c>
      <c r="M28" s="115"/>
      <c r="N28" s="116">
        <v>1820.11</v>
      </c>
      <c r="O28" s="116">
        <v>1194.4179999999999</v>
      </c>
      <c r="P28" s="116">
        <v>3014.5279999999998</v>
      </c>
      <c r="Q28" s="31"/>
    </row>
    <row r="29" spans="1:17" ht="12.75" customHeight="1">
      <c r="A29" s="189"/>
      <c r="B29" s="189"/>
      <c r="C29" s="189"/>
      <c r="D29" s="189"/>
      <c r="E29" s="189"/>
      <c r="F29" s="189"/>
      <c r="G29" s="189"/>
      <c r="H29" s="189"/>
      <c r="I29" s="189"/>
      <c r="J29" s="205"/>
      <c r="K29" s="170"/>
      <c r="L29" s="115" t="s">
        <v>35</v>
      </c>
      <c r="M29" s="115"/>
      <c r="N29" s="116">
        <v>1908.1175000000001</v>
      </c>
      <c r="O29" s="116">
        <v>1333.04</v>
      </c>
      <c r="P29" s="116">
        <v>3241.1574999999998</v>
      </c>
      <c r="Q29" s="31"/>
    </row>
    <row r="30" spans="1:17" ht="12.7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205"/>
      <c r="K30" s="170"/>
      <c r="L30" s="115" t="s">
        <v>23</v>
      </c>
      <c r="M30" s="115"/>
      <c r="N30" s="116">
        <v>2556.0954999999999</v>
      </c>
      <c r="O30" s="116">
        <v>1421.6385</v>
      </c>
      <c r="P30" s="116">
        <v>3977.7339999999999</v>
      </c>
      <c r="Q30" s="31"/>
    </row>
    <row r="31" spans="1:17" ht="12.75" customHeight="1">
      <c r="A31" s="203"/>
      <c r="B31" s="203"/>
      <c r="C31" s="203"/>
      <c r="D31" s="203"/>
      <c r="E31" s="203"/>
      <c r="F31" s="203"/>
      <c r="G31" s="203"/>
      <c r="H31" s="203"/>
      <c r="I31" s="203"/>
      <c r="J31" s="205"/>
      <c r="K31" s="170"/>
      <c r="L31" s="115" t="s">
        <v>17</v>
      </c>
      <c r="M31" s="115"/>
      <c r="N31" s="116">
        <v>2744.8665000000001</v>
      </c>
      <c r="O31" s="116">
        <v>2201.6385</v>
      </c>
      <c r="P31" s="116">
        <v>4946.5050000000001</v>
      </c>
      <c r="Q31" s="31"/>
    </row>
    <row r="32" spans="1:17" ht="12.75" customHeight="1">
      <c r="A32" s="203"/>
      <c r="B32" s="203"/>
      <c r="C32" s="203"/>
      <c r="D32" s="203"/>
      <c r="E32" s="203"/>
      <c r="F32" s="203"/>
      <c r="G32" s="203"/>
      <c r="H32" s="203"/>
      <c r="I32" s="203"/>
      <c r="J32" s="205"/>
      <c r="K32" s="170"/>
      <c r="L32" s="115" t="s">
        <v>1</v>
      </c>
      <c r="M32" s="115"/>
      <c r="N32" s="116">
        <v>3035.3395</v>
      </c>
      <c r="O32" s="116">
        <v>2085.2384999999999</v>
      </c>
      <c r="P32" s="116">
        <v>5120.5780000000004</v>
      </c>
      <c r="Q32" s="31"/>
    </row>
    <row r="33" spans="1:17" ht="12.75" customHeight="1">
      <c r="A33" s="203"/>
      <c r="B33" s="203"/>
      <c r="C33" s="203"/>
      <c r="D33" s="203"/>
      <c r="E33" s="203"/>
      <c r="F33" s="203"/>
      <c r="G33" s="203"/>
      <c r="H33" s="203"/>
      <c r="I33" s="203"/>
      <c r="J33" s="205"/>
      <c r="K33" s="170"/>
      <c r="L33" s="115" t="s">
        <v>33</v>
      </c>
      <c r="M33" s="115"/>
      <c r="N33" s="116">
        <v>3417.5585000000001</v>
      </c>
      <c r="O33" s="116">
        <v>2570.3850000000002</v>
      </c>
      <c r="P33" s="116">
        <v>5987.9435000000003</v>
      </c>
      <c r="Q33" s="31"/>
    </row>
    <row r="34" spans="1:17" ht="12.75" customHeight="1">
      <c r="A34" s="203"/>
      <c r="B34" s="203"/>
      <c r="C34" s="203"/>
      <c r="D34" s="203"/>
      <c r="E34" s="203"/>
      <c r="F34" s="203"/>
      <c r="G34" s="203"/>
      <c r="H34" s="203"/>
      <c r="I34" s="203"/>
      <c r="J34" s="205"/>
      <c r="K34" s="170"/>
      <c r="L34" s="115" t="s">
        <v>37</v>
      </c>
      <c r="M34" s="115"/>
      <c r="N34" s="116">
        <v>4769.2124999999996</v>
      </c>
      <c r="O34" s="116">
        <v>3198.3380000000002</v>
      </c>
      <c r="P34" s="116">
        <v>7967.5505000000003</v>
      </c>
      <c r="Q34" s="31"/>
    </row>
    <row r="35" spans="1:17" ht="13.5" customHeight="1">
      <c r="A35" s="203"/>
      <c r="B35" s="203"/>
      <c r="C35" s="203"/>
      <c r="D35" s="203"/>
      <c r="E35" s="203"/>
      <c r="F35" s="203"/>
      <c r="G35" s="203"/>
      <c r="H35" s="203"/>
      <c r="I35" s="203"/>
      <c r="J35" s="194"/>
      <c r="K35" s="170"/>
      <c r="L35" s="115" t="s">
        <v>14</v>
      </c>
      <c r="M35" s="115"/>
      <c r="N35" s="116">
        <v>5851.9359999999997</v>
      </c>
      <c r="O35" s="116">
        <v>3820.9105</v>
      </c>
      <c r="P35" s="116">
        <v>9672.8464999999997</v>
      </c>
      <c r="Q35" s="31"/>
    </row>
    <row r="36" spans="1:17" ht="13.5" customHeight="1">
      <c r="A36" s="203"/>
      <c r="B36" s="203"/>
      <c r="C36" s="203"/>
      <c r="D36" s="203"/>
      <c r="E36" s="203"/>
      <c r="F36" s="203"/>
      <c r="G36" s="203"/>
      <c r="H36" s="203"/>
      <c r="I36" s="203"/>
      <c r="J36" s="194"/>
      <c r="K36" s="170"/>
      <c r="L36" s="115" t="s">
        <v>34</v>
      </c>
      <c r="M36" s="115"/>
      <c r="N36" s="116">
        <v>6014.5484999999999</v>
      </c>
      <c r="O36" s="116">
        <v>4597.0280000000002</v>
      </c>
      <c r="P36" s="116">
        <v>10611.576499999999</v>
      </c>
      <c r="Q36" s="31"/>
    </row>
    <row r="37" spans="1:17" ht="13.5" customHeight="1">
      <c r="A37" s="203"/>
      <c r="B37" s="203"/>
      <c r="C37" s="203"/>
      <c r="D37" s="203"/>
      <c r="E37" s="203"/>
      <c r="F37" s="203"/>
      <c r="G37" s="203"/>
      <c r="H37" s="203"/>
      <c r="I37" s="203"/>
      <c r="J37" s="170"/>
      <c r="K37" s="170"/>
      <c r="L37" s="115" t="s">
        <v>20</v>
      </c>
      <c r="M37" s="115"/>
      <c r="N37" s="116">
        <v>5677.2595000000001</v>
      </c>
      <c r="O37" s="116">
        <v>5284.5964999999997</v>
      </c>
      <c r="P37" s="116">
        <v>10961.856</v>
      </c>
      <c r="Q37" s="31"/>
    </row>
    <row r="38" spans="1:17">
      <c r="A38" s="203"/>
      <c r="B38" s="203"/>
      <c r="C38" s="203"/>
      <c r="D38" s="203"/>
      <c r="E38" s="203"/>
      <c r="F38" s="203"/>
      <c r="G38" s="203"/>
      <c r="H38" s="203"/>
      <c r="I38" s="203"/>
      <c r="J38" s="170"/>
      <c r="K38" s="170"/>
      <c r="L38" s="115" t="s">
        <v>10</v>
      </c>
      <c r="M38" s="115"/>
      <c r="N38" s="116">
        <v>6352.4290000000001</v>
      </c>
      <c r="O38" s="116">
        <v>4960.3879999999999</v>
      </c>
      <c r="P38" s="116">
        <v>11312.816999999999</v>
      </c>
      <c r="Q38" s="31"/>
    </row>
    <row r="39" spans="1:17" ht="13.5" customHeight="1">
      <c r="A39" s="203"/>
      <c r="B39" s="203"/>
      <c r="C39" s="203"/>
      <c r="D39" s="203"/>
      <c r="E39" s="203"/>
      <c r="F39" s="203"/>
      <c r="G39" s="203"/>
      <c r="H39" s="203"/>
      <c r="I39" s="203"/>
      <c r="J39" s="170"/>
      <c r="K39" s="170"/>
      <c r="L39" s="115" t="s">
        <v>22</v>
      </c>
      <c r="M39" s="115"/>
      <c r="N39" s="116">
        <v>7225.8725000000004</v>
      </c>
      <c r="O39" s="116">
        <v>5907.3104999999996</v>
      </c>
      <c r="P39" s="116">
        <v>13133.183000000001</v>
      </c>
      <c r="Q39" s="31"/>
    </row>
    <row r="40" spans="1:17" ht="13.5" customHeight="1">
      <c r="A40" s="203"/>
      <c r="B40" s="203"/>
      <c r="C40" s="203"/>
      <c r="D40" s="203"/>
      <c r="E40" s="203"/>
      <c r="F40" s="203"/>
      <c r="G40" s="203"/>
      <c r="H40" s="203"/>
      <c r="I40" s="203"/>
      <c r="J40" s="170"/>
      <c r="K40" s="170"/>
      <c r="L40" s="115" t="s">
        <v>98</v>
      </c>
      <c r="M40" s="115"/>
      <c r="N40" s="116">
        <v>8244.17</v>
      </c>
      <c r="O40" s="116">
        <v>5665.68</v>
      </c>
      <c r="P40" s="116">
        <v>13909.85</v>
      </c>
      <c r="Q40" s="31"/>
    </row>
    <row r="41" spans="1:17" ht="13.5" customHeight="1">
      <c r="A41" s="203"/>
      <c r="B41" s="203"/>
      <c r="C41" s="203"/>
      <c r="D41" s="203"/>
      <c r="E41" s="203"/>
      <c r="F41" s="203"/>
      <c r="G41" s="203"/>
      <c r="H41" s="203"/>
      <c r="I41" s="203"/>
      <c r="J41" s="170"/>
      <c r="K41" s="170"/>
      <c r="L41" s="115" t="s">
        <v>97</v>
      </c>
      <c r="M41" s="115"/>
      <c r="N41" s="116">
        <v>10105.270500000001</v>
      </c>
      <c r="O41" s="116">
        <v>6988.3945000000003</v>
      </c>
      <c r="P41" s="116">
        <v>17093.665000000001</v>
      </c>
      <c r="Q41" s="31"/>
    </row>
    <row r="42" spans="1:17" ht="13.5" customHeight="1">
      <c r="A42" s="163"/>
      <c r="B42" s="203"/>
      <c r="C42" s="203"/>
      <c r="D42" s="203"/>
      <c r="E42" s="203"/>
      <c r="F42" s="203"/>
      <c r="G42" s="203"/>
      <c r="H42" s="203"/>
      <c r="I42" s="203"/>
      <c r="J42" s="170"/>
      <c r="K42" s="170"/>
      <c r="L42" s="115" t="s">
        <v>67</v>
      </c>
      <c r="M42" s="115"/>
      <c r="N42" s="116">
        <v>10777.030500000001</v>
      </c>
      <c r="O42" s="116">
        <v>8436.2975000000006</v>
      </c>
      <c r="P42" s="116">
        <v>19213.328000000001</v>
      </c>
      <c r="Q42" s="31"/>
    </row>
    <row r="43" spans="1:17" ht="13.5" customHeight="1">
      <c r="A43" s="163"/>
      <c r="B43" s="163"/>
      <c r="C43" s="163"/>
      <c r="D43" s="163"/>
      <c r="E43" s="163"/>
      <c r="F43" s="163"/>
      <c r="G43" s="163"/>
      <c r="H43" s="163"/>
      <c r="I43" s="163"/>
      <c r="J43" s="170"/>
      <c r="K43" s="170"/>
      <c r="L43" s="115" t="s">
        <v>29</v>
      </c>
      <c r="M43" s="115"/>
      <c r="N43" s="116">
        <v>11151.609</v>
      </c>
      <c r="O43" s="116">
        <v>8127.701</v>
      </c>
      <c r="P43" s="116">
        <v>19279.310000000001</v>
      </c>
      <c r="Q43" s="31"/>
    </row>
    <row r="44" spans="1:17" ht="13.5" customHeight="1">
      <c r="A44" s="163"/>
      <c r="B44" s="163"/>
      <c r="C44" s="163"/>
      <c r="D44" s="163"/>
      <c r="E44" s="163"/>
      <c r="F44" s="163"/>
      <c r="G44" s="163"/>
      <c r="H44" s="163"/>
      <c r="I44" s="163"/>
      <c r="J44" s="170"/>
      <c r="K44" s="170"/>
      <c r="L44" s="115" t="s">
        <v>28</v>
      </c>
      <c r="M44" s="115"/>
      <c r="N44" s="116">
        <v>11765.3685</v>
      </c>
      <c r="O44" s="116">
        <v>8134.9645</v>
      </c>
      <c r="P44" s="116">
        <v>19900.332999999999</v>
      </c>
      <c r="Q44" s="31"/>
    </row>
    <row r="45" spans="1:17" ht="13.5" customHeight="1">
      <c r="A45" s="163"/>
      <c r="B45" s="163"/>
      <c r="C45" s="163"/>
      <c r="D45" s="163"/>
      <c r="E45" s="163"/>
      <c r="F45" s="163"/>
      <c r="G45" s="163"/>
      <c r="H45" s="163"/>
      <c r="I45" s="163"/>
      <c r="J45" s="170"/>
      <c r="K45" s="170"/>
      <c r="L45" s="115" t="s">
        <v>7</v>
      </c>
      <c r="M45" s="115"/>
      <c r="N45" s="116">
        <v>11957.1145</v>
      </c>
      <c r="O45" s="116">
        <v>7983.4875000000002</v>
      </c>
      <c r="P45" s="116">
        <v>19940.601999999999</v>
      </c>
      <c r="Q45" s="31"/>
    </row>
    <row r="46" spans="1:17" ht="13.5" customHeight="1">
      <c r="A46" s="163"/>
      <c r="B46" s="163"/>
      <c r="C46" s="163"/>
      <c r="D46" s="163"/>
      <c r="E46" s="163"/>
      <c r="F46" s="163"/>
      <c r="G46" s="163"/>
      <c r="H46" s="163"/>
      <c r="I46" s="163"/>
      <c r="J46" s="170"/>
      <c r="K46" s="170"/>
      <c r="L46" s="115" t="s">
        <v>21</v>
      </c>
      <c r="M46" s="115"/>
      <c r="N46" s="116">
        <v>14488.333000000001</v>
      </c>
      <c r="O46" s="116">
        <v>11743.019</v>
      </c>
      <c r="P46" s="116">
        <v>26231.351999999999</v>
      </c>
      <c r="Q46" s="31"/>
    </row>
    <row r="47" spans="1:17" ht="12.75" customHeight="1">
      <c r="A47" s="163"/>
      <c r="B47" s="163"/>
      <c r="C47" s="163"/>
      <c r="D47" s="163"/>
      <c r="E47" s="163"/>
      <c r="F47" s="163"/>
      <c r="G47" s="163"/>
      <c r="H47" s="163"/>
      <c r="I47" s="163"/>
      <c r="J47" s="170"/>
      <c r="K47" s="170"/>
      <c r="L47" s="115" t="s">
        <v>76</v>
      </c>
      <c r="M47" s="115"/>
      <c r="N47" s="116">
        <v>19059.641</v>
      </c>
      <c r="O47" s="116">
        <v>13101.700999999999</v>
      </c>
      <c r="P47" s="116">
        <v>32161.342000000001</v>
      </c>
      <c r="Q47" s="31"/>
    </row>
    <row r="48" spans="1:17" ht="12.75" customHeight="1">
      <c r="A48" s="163"/>
      <c r="B48" s="163"/>
      <c r="C48" s="163"/>
      <c r="D48" s="163"/>
      <c r="E48" s="163"/>
      <c r="F48" s="163"/>
      <c r="G48" s="163"/>
      <c r="H48" s="163"/>
      <c r="I48" s="163"/>
      <c r="J48" s="170"/>
      <c r="K48" s="170"/>
      <c r="L48" s="115" t="s">
        <v>18</v>
      </c>
      <c r="M48" s="115"/>
      <c r="N48" s="116">
        <v>32328.517</v>
      </c>
      <c r="O48" s="116">
        <v>22187.531999999999</v>
      </c>
      <c r="P48" s="116">
        <v>54516.048999999999</v>
      </c>
      <c r="Q48" s="65"/>
    </row>
    <row r="49" spans="1:17" ht="13.5" customHeight="1">
      <c r="A49" s="163"/>
      <c r="B49" s="163"/>
      <c r="C49" s="163"/>
      <c r="D49" s="163"/>
      <c r="E49" s="163"/>
      <c r="F49" s="163"/>
      <c r="G49" s="163"/>
      <c r="H49" s="163"/>
      <c r="I49" s="163"/>
      <c r="J49" s="170"/>
      <c r="K49" s="170"/>
      <c r="L49" s="115" t="s">
        <v>96</v>
      </c>
      <c r="M49" s="115"/>
      <c r="N49" s="116">
        <v>42092.914499999999</v>
      </c>
      <c r="O49" s="116">
        <v>31107.65</v>
      </c>
      <c r="P49" s="116">
        <v>73200.564499999993</v>
      </c>
      <c r="Q49" s="32"/>
    </row>
    <row r="50" spans="1:17" ht="13.5" customHeight="1">
      <c r="A50" s="163"/>
      <c r="B50" s="163"/>
      <c r="C50" s="163"/>
      <c r="D50" s="163"/>
      <c r="E50" s="163"/>
      <c r="F50" s="163"/>
      <c r="G50" s="163"/>
      <c r="H50" s="163"/>
      <c r="I50" s="163"/>
      <c r="J50" s="170"/>
      <c r="K50" s="170"/>
      <c r="L50" s="139" t="s">
        <v>6</v>
      </c>
      <c r="M50" s="139"/>
      <c r="N50" s="206">
        <v>60433.592499999999</v>
      </c>
      <c r="O50" s="206">
        <v>45000.156000000003</v>
      </c>
      <c r="P50" s="206">
        <v>105433.7485</v>
      </c>
      <c r="Q50" s="65"/>
    </row>
    <row r="51" spans="1:17" ht="13.5" customHeight="1">
      <c r="A51" s="163"/>
      <c r="B51" s="163"/>
      <c r="C51" s="163"/>
      <c r="D51" s="163"/>
      <c r="E51" s="163"/>
      <c r="F51" s="163"/>
      <c r="G51" s="163"/>
      <c r="H51" s="163"/>
      <c r="I51" s="163"/>
      <c r="J51" s="170"/>
      <c r="K51" s="170"/>
      <c r="L51" s="208" t="s">
        <v>54</v>
      </c>
      <c r="M51" s="208"/>
      <c r="N51" s="208"/>
      <c r="O51" s="208"/>
      <c r="P51" s="208"/>
      <c r="Q51" s="65"/>
    </row>
    <row r="52" spans="1:17" ht="12.75" customHeight="1">
      <c r="A52" s="163"/>
      <c r="B52" s="163"/>
      <c r="C52" s="163"/>
      <c r="D52" s="163"/>
      <c r="E52" s="163"/>
      <c r="F52" s="163"/>
      <c r="G52" s="163"/>
      <c r="H52" s="163"/>
      <c r="I52" s="163"/>
      <c r="J52" s="170"/>
      <c r="K52" s="170"/>
      <c r="L52" s="193"/>
      <c r="M52" s="168"/>
      <c r="N52" s="207"/>
      <c r="O52" s="207"/>
      <c r="P52" s="207"/>
      <c r="Q52" s="65"/>
    </row>
    <row r="53" spans="1:17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  <c r="K53" s="30"/>
      <c r="L53" s="50"/>
      <c r="M53" s="69"/>
      <c r="N53" s="34"/>
      <c r="O53" s="34"/>
      <c r="P53" s="34"/>
      <c r="Q53" s="65"/>
    </row>
    <row r="54" spans="1:17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  <c r="K54" s="30"/>
      <c r="L54" s="59"/>
      <c r="M54" s="33"/>
      <c r="N54" s="29"/>
      <c r="O54" s="29"/>
      <c r="P54" s="29"/>
      <c r="Q54" s="29"/>
    </row>
    <row r="55" spans="1:17" ht="13.5">
      <c r="A55" s="28"/>
      <c r="B55" s="28"/>
      <c r="C55" s="28"/>
      <c r="D55" s="28"/>
      <c r="E55" s="28"/>
      <c r="F55" s="28"/>
      <c r="G55" s="28"/>
      <c r="H55" s="28"/>
      <c r="I55" s="28"/>
      <c r="J55" s="30"/>
      <c r="K55" s="30"/>
      <c r="L55" s="64"/>
      <c r="M55" s="33"/>
      <c r="N55" s="29"/>
      <c r="O55" s="29"/>
      <c r="P55" s="29"/>
      <c r="Q55" s="28"/>
    </row>
    <row r="56" spans="1:17">
      <c r="A56" s="28"/>
      <c r="B56" s="28"/>
      <c r="C56" s="28"/>
      <c r="D56" s="28"/>
      <c r="E56" s="28"/>
      <c r="F56" s="28"/>
      <c r="G56" s="28"/>
      <c r="H56" s="28"/>
      <c r="I56" s="28"/>
      <c r="J56" s="30"/>
      <c r="K56" s="30"/>
      <c r="L56" s="28"/>
      <c r="M56" s="28"/>
      <c r="N56" s="29"/>
      <c r="O56" s="29"/>
      <c r="P56" s="29"/>
      <c r="Q56" s="28"/>
    </row>
    <row r="57" spans="1:17">
      <c r="A57" s="28"/>
      <c r="B57" s="28"/>
      <c r="C57" s="28"/>
      <c r="D57" s="28"/>
      <c r="E57" s="28"/>
      <c r="F57" s="28"/>
      <c r="G57" s="28"/>
      <c r="H57" s="28"/>
      <c r="I57" s="28"/>
      <c r="J57" s="30"/>
      <c r="K57" s="30"/>
      <c r="L57" s="28"/>
      <c r="M57" s="28"/>
      <c r="N57" s="29"/>
      <c r="O57" s="29"/>
      <c r="P57" s="29"/>
      <c r="Q57" s="28"/>
    </row>
    <row r="58" spans="1:17" ht="13.5">
      <c r="A58" s="28"/>
      <c r="B58" s="28"/>
      <c r="C58" s="28"/>
      <c r="D58" s="28"/>
      <c r="E58" s="28"/>
      <c r="F58" s="28"/>
      <c r="G58" s="28"/>
      <c r="H58" s="28"/>
      <c r="I58" s="28"/>
      <c r="J58" s="30"/>
      <c r="K58" s="33"/>
      <c r="L58" s="28"/>
      <c r="M58" s="28"/>
      <c r="N58" s="29"/>
      <c r="O58" s="29"/>
      <c r="P58" s="29"/>
      <c r="Q58" s="28"/>
    </row>
    <row r="59" spans="1:17" ht="13.5">
      <c r="A59" s="28"/>
      <c r="B59" s="28"/>
      <c r="C59" s="28"/>
      <c r="D59" s="28"/>
      <c r="E59" s="28"/>
      <c r="F59" s="28"/>
      <c r="G59" s="28"/>
      <c r="H59" s="28"/>
      <c r="I59" s="28"/>
      <c r="J59" s="30"/>
      <c r="K59" s="33"/>
      <c r="L59" s="28"/>
      <c r="M59" s="28"/>
      <c r="N59" s="29"/>
      <c r="O59" s="29"/>
      <c r="P59" s="29"/>
      <c r="Q59" s="28"/>
    </row>
    <row r="60" spans="1:17" ht="13.5">
      <c r="A60" s="28"/>
      <c r="B60" s="28"/>
      <c r="C60" s="28"/>
      <c r="D60" s="28"/>
      <c r="E60" s="28"/>
      <c r="F60" s="28"/>
      <c r="G60" s="28"/>
      <c r="H60" s="28"/>
      <c r="I60" s="28"/>
      <c r="J60" s="33"/>
      <c r="K60" s="33"/>
      <c r="L60" s="28"/>
      <c r="M60" s="28"/>
      <c r="N60" s="29"/>
      <c r="O60" s="29"/>
      <c r="P60" s="29"/>
      <c r="Q60" s="28"/>
    </row>
    <row r="61" spans="1:17" ht="13.5">
      <c r="A61" s="28"/>
      <c r="B61" s="28"/>
      <c r="C61" s="28"/>
      <c r="D61" s="28"/>
      <c r="E61" s="28"/>
      <c r="F61" s="28"/>
      <c r="G61" s="28"/>
      <c r="H61" s="28"/>
      <c r="I61" s="28"/>
      <c r="J61" s="33"/>
      <c r="K61" s="33"/>
      <c r="L61" s="28"/>
      <c r="M61" s="28"/>
      <c r="N61" s="29"/>
      <c r="O61" s="29"/>
      <c r="P61" s="29"/>
      <c r="Q61" s="28"/>
    </row>
    <row r="62" spans="1:17" ht="13.5">
      <c r="A62" s="28"/>
      <c r="B62" s="28"/>
      <c r="C62" s="28"/>
      <c r="D62" s="28"/>
      <c r="E62" s="28"/>
      <c r="F62" s="28"/>
      <c r="G62" s="28"/>
      <c r="H62" s="28"/>
      <c r="I62" s="28"/>
      <c r="J62" s="33"/>
      <c r="K62" s="33"/>
      <c r="L62" s="28"/>
      <c r="M62" s="28"/>
      <c r="N62" s="29"/>
      <c r="O62" s="29"/>
      <c r="P62" s="29"/>
      <c r="Q62" s="28"/>
    </row>
    <row r="63" spans="1:17">
      <c r="A63" s="28"/>
      <c r="B63" s="28"/>
      <c r="C63" s="28"/>
      <c r="D63" s="28"/>
      <c r="E63" s="28"/>
      <c r="F63" s="28"/>
      <c r="G63" s="28"/>
      <c r="H63" s="28"/>
      <c r="I63" s="28"/>
      <c r="J63" s="44"/>
      <c r="K63" s="44"/>
      <c r="L63" s="28"/>
      <c r="M63" s="28"/>
      <c r="N63" s="29"/>
      <c r="O63" s="29"/>
      <c r="P63" s="29"/>
      <c r="Q63" s="28"/>
    </row>
    <row r="64" spans="1:1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  <c r="O64" s="29"/>
      <c r="P64" s="29"/>
      <c r="Q64" s="28"/>
    </row>
    <row r="65" spans="1:17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O65" s="29"/>
      <c r="P65" s="29"/>
      <c r="Q65" s="28"/>
    </row>
    <row r="66" spans="1:17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  <c r="O66" s="29"/>
      <c r="P66" s="29"/>
      <c r="Q66" s="28"/>
    </row>
    <row r="67" spans="1:1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O67" s="29"/>
      <c r="P67" s="29"/>
      <c r="Q67" s="28"/>
    </row>
    <row r="68" spans="1:17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O68" s="29"/>
      <c r="P68" s="29"/>
      <c r="Q68" s="28"/>
    </row>
    <row r="69" spans="1:17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9"/>
      <c r="O69" s="29"/>
      <c r="P69" s="29"/>
      <c r="Q69" s="28"/>
    </row>
    <row r="70" spans="1:1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</row>
    <row r="71" spans="1:17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</row>
    <row r="72" spans="1:17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</row>
    <row r="74" spans="1:17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</row>
    <row r="75" spans="1:17">
      <c r="B75" s="28"/>
      <c r="C75" s="28"/>
      <c r="D75" s="28"/>
      <c r="E75" s="28"/>
      <c r="F75" s="28"/>
      <c r="G75" s="28"/>
      <c r="H75" s="28"/>
      <c r="I75" s="28"/>
    </row>
  </sheetData>
  <sortState xmlns:xlrd2="http://schemas.microsoft.com/office/spreadsheetml/2017/richdata2" ref="L5:P50">
    <sortCondition ref="P5:P50"/>
  </sortState>
  <mergeCells count="6">
    <mergeCell ref="L51:P51"/>
    <mergeCell ref="A1:I1"/>
    <mergeCell ref="L1:P1"/>
    <mergeCell ref="A2:I2"/>
    <mergeCell ref="L2:P2"/>
    <mergeCell ref="N3:P3"/>
  </mergeCells>
  <phoneticPr fontId="60"/>
  <pageMargins left="0.70866141732283472" right="0.70866141732283472" top="0.74803149606299213" bottom="0.74803149606299213" header="0.31496062992125984" footer="0.31496062992125984"/>
  <pageSetup paperSize="9" scale="71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A1:S70"/>
  <sheetViews>
    <sheetView showGridLines="0" zoomScale="120" zoomScaleNormal="120" workbookViewId="0">
      <selection activeCell="K2" sqref="K2"/>
    </sheetView>
  </sheetViews>
  <sheetFormatPr defaultRowHeight="12.75"/>
  <cols>
    <col min="1" max="1" width="15.85546875" style="24" bestFit="1" customWidth="1"/>
    <col min="2" max="11" width="9.140625" style="24"/>
    <col min="12" max="12" width="14.42578125" style="24" customWidth="1"/>
    <col min="13" max="13" width="2.5703125" style="24" customWidth="1"/>
    <col min="14" max="18" width="13" style="27" customWidth="1"/>
    <col min="19" max="19" width="9.140625" style="24"/>
  </cols>
  <sheetData>
    <row r="1" spans="1:19" ht="16.5" customHeight="1">
      <c r="A1" s="209" t="s">
        <v>100</v>
      </c>
      <c r="B1" s="210"/>
      <c r="C1" s="210"/>
      <c r="D1" s="210"/>
      <c r="E1" s="210"/>
      <c r="F1" s="210"/>
      <c r="G1" s="210"/>
      <c r="H1" s="210"/>
      <c r="I1" s="210"/>
      <c r="J1" s="161"/>
      <c r="K1" s="162"/>
      <c r="L1" s="211" t="s">
        <v>101</v>
      </c>
      <c r="M1" s="212"/>
      <c r="N1" s="212"/>
      <c r="O1" s="212"/>
      <c r="P1" s="212"/>
      <c r="Q1" s="212"/>
      <c r="R1" s="212"/>
      <c r="S1" s="41"/>
    </row>
    <row r="2" spans="1:19" ht="13.5" thickBot="1">
      <c r="A2" s="217" t="s">
        <v>71</v>
      </c>
      <c r="B2" s="217"/>
      <c r="C2" s="217"/>
      <c r="D2" s="217"/>
      <c r="E2" s="217"/>
      <c r="F2" s="217"/>
      <c r="G2" s="217"/>
      <c r="H2" s="217"/>
      <c r="I2" s="217"/>
      <c r="J2" s="37"/>
      <c r="K2" s="37"/>
      <c r="L2" s="218" t="s">
        <v>71</v>
      </c>
      <c r="M2" s="218"/>
      <c r="N2" s="218"/>
      <c r="O2" s="218"/>
      <c r="P2" s="218"/>
      <c r="Q2" s="218"/>
      <c r="R2" s="218"/>
      <c r="S2" s="41"/>
    </row>
    <row r="3" spans="1:19" ht="12.75" customHeight="1">
      <c r="A3" s="67"/>
      <c r="B3" s="67"/>
      <c r="C3" s="67"/>
      <c r="D3" s="67"/>
      <c r="E3" s="67"/>
      <c r="F3" s="67"/>
      <c r="G3" s="67"/>
      <c r="H3" s="67"/>
      <c r="I3" s="67"/>
      <c r="J3" s="37"/>
      <c r="K3" s="37"/>
      <c r="L3" s="42"/>
      <c r="M3" s="42"/>
      <c r="N3" s="219" t="s">
        <v>61</v>
      </c>
      <c r="O3" s="219"/>
      <c r="P3" s="219"/>
      <c r="Q3" s="219"/>
      <c r="R3" s="219"/>
      <c r="S3" s="41"/>
    </row>
    <row r="4" spans="1:19" ht="14.25">
      <c r="A4" s="39"/>
      <c r="B4" s="39"/>
      <c r="C4" s="39"/>
      <c r="D4" s="39"/>
      <c r="E4" s="39"/>
      <c r="F4" s="39"/>
      <c r="G4" s="39"/>
      <c r="H4" s="39"/>
      <c r="I4" s="39"/>
      <c r="J4" s="37"/>
      <c r="K4" s="37"/>
      <c r="L4" s="40"/>
      <c r="M4" s="40"/>
      <c r="N4" s="70" t="s">
        <v>77</v>
      </c>
      <c r="O4" s="70" t="s">
        <v>57</v>
      </c>
      <c r="P4" s="70" t="s">
        <v>58</v>
      </c>
      <c r="Q4" s="70" t="s">
        <v>59</v>
      </c>
      <c r="R4" s="70" t="s">
        <v>60</v>
      </c>
      <c r="S4" s="37"/>
    </row>
    <row r="5" spans="1:19">
      <c r="A5" s="39"/>
      <c r="B5" s="39"/>
      <c r="C5" s="39"/>
      <c r="D5" s="39"/>
      <c r="E5" s="39"/>
      <c r="F5" s="39"/>
      <c r="G5" s="39"/>
      <c r="H5" s="39"/>
      <c r="I5" s="39"/>
      <c r="J5" s="37"/>
      <c r="K5" s="37"/>
      <c r="L5" s="115" t="s">
        <v>20</v>
      </c>
      <c r="M5" s="115"/>
      <c r="N5" s="131">
        <v>12.390848775973701</v>
      </c>
      <c r="O5" s="131">
        <v>18.415312151518865</v>
      </c>
      <c r="P5" s="131">
        <v>20.984881574799008</v>
      </c>
      <c r="Q5" s="131">
        <v>21.090119227984747</v>
      </c>
      <c r="R5" s="131">
        <v>27.118838269723668</v>
      </c>
      <c r="S5" s="37"/>
    </row>
    <row r="6" spans="1:19">
      <c r="A6" s="38"/>
      <c r="B6" s="38"/>
      <c r="C6" s="38"/>
      <c r="D6" s="38"/>
      <c r="E6" s="38"/>
      <c r="F6" s="38"/>
      <c r="G6" s="38"/>
      <c r="H6" s="38"/>
      <c r="I6" s="38"/>
      <c r="J6" s="30"/>
      <c r="K6" s="30"/>
      <c r="L6" s="35" t="s">
        <v>10</v>
      </c>
      <c r="M6" s="35"/>
      <c r="N6" s="100">
        <v>15.583541217010763</v>
      </c>
      <c r="O6" s="100">
        <v>18.996842254232526</v>
      </c>
      <c r="P6" s="100">
        <v>21.572111526244971</v>
      </c>
      <c r="Q6" s="100">
        <v>22.304342941285096</v>
      </c>
      <c r="R6" s="100">
        <v>21.543162061226663</v>
      </c>
      <c r="S6" s="31"/>
    </row>
    <row r="7" spans="1:19">
      <c r="A7" s="38"/>
      <c r="B7" s="38"/>
      <c r="C7" s="38"/>
      <c r="D7" s="38"/>
      <c r="E7" s="38"/>
      <c r="F7" s="38"/>
      <c r="G7" s="38"/>
      <c r="H7" s="38"/>
      <c r="I7" s="38"/>
      <c r="J7" s="30"/>
      <c r="K7" s="30"/>
      <c r="L7" s="115" t="s">
        <v>22</v>
      </c>
      <c r="M7" s="115"/>
      <c r="N7" s="131">
        <v>15.750397295156857</v>
      </c>
      <c r="O7" s="131">
        <v>18.399732189827862</v>
      </c>
      <c r="P7" s="131">
        <v>20.869834068405201</v>
      </c>
      <c r="Q7" s="131">
        <v>22.060356579208559</v>
      </c>
      <c r="R7" s="131">
        <v>22.919679867401531</v>
      </c>
      <c r="S7" s="31"/>
    </row>
    <row r="8" spans="1:19">
      <c r="A8" s="38"/>
      <c r="B8" s="38"/>
      <c r="C8" s="38"/>
      <c r="D8" s="38"/>
      <c r="E8" s="38"/>
      <c r="F8" s="38"/>
      <c r="G8" s="38"/>
      <c r="H8" s="38"/>
      <c r="I8" s="38"/>
      <c r="J8" s="30"/>
      <c r="K8" s="30"/>
      <c r="L8" s="35" t="s">
        <v>21</v>
      </c>
      <c r="M8" s="35"/>
      <c r="N8" s="100">
        <v>15.790720585046472</v>
      </c>
      <c r="O8" s="100">
        <v>18.834280825479372</v>
      </c>
      <c r="P8" s="100">
        <v>20.607885556184826</v>
      </c>
      <c r="Q8" s="100">
        <v>21.615778706335838</v>
      </c>
      <c r="R8" s="100">
        <v>23.151334326953485</v>
      </c>
      <c r="S8" s="31"/>
    </row>
    <row r="9" spans="1:19">
      <c r="A9" s="38"/>
      <c r="B9" s="38"/>
      <c r="C9" s="38"/>
      <c r="D9" s="38"/>
      <c r="E9" s="38"/>
      <c r="F9" s="38"/>
      <c r="G9" s="38"/>
      <c r="H9" s="38"/>
      <c r="I9" s="38"/>
      <c r="J9" s="30"/>
      <c r="K9" s="30"/>
      <c r="L9" s="115" t="s">
        <v>97</v>
      </c>
      <c r="M9" s="115"/>
      <c r="N9" s="131">
        <v>16.09151401996003</v>
      </c>
      <c r="O9" s="131">
        <v>21.457262090955918</v>
      </c>
      <c r="P9" s="131">
        <v>21.568273977523251</v>
      </c>
      <c r="Q9" s="131">
        <v>20.568128602028885</v>
      </c>
      <c r="R9" s="131">
        <v>20.314821309531929</v>
      </c>
      <c r="S9" s="31"/>
    </row>
    <row r="10" spans="1:19">
      <c r="A10" s="38"/>
      <c r="B10" s="38"/>
      <c r="C10" s="38"/>
      <c r="D10" s="38"/>
      <c r="E10" s="38"/>
      <c r="F10" s="38"/>
      <c r="G10" s="38"/>
      <c r="H10" s="38"/>
      <c r="I10" s="38"/>
      <c r="J10" s="30"/>
      <c r="K10" s="30"/>
      <c r="L10" s="35" t="s">
        <v>30</v>
      </c>
      <c r="M10" s="35"/>
      <c r="N10" s="100">
        <v>16.295548998206101</v>
      </c>
      <c r="O10" s="100">
        <v>19.417689004885872</v>
      </c>
      <c r="P10" s="100">
        <v>21.893784711581834</v>
      </c>
      <c r="Q10" s="100">
        <v>21.430848847739036</v>
      </c>
      <c r="R10" s="100">
        <v>20.962128437587157</v>
      </c>
      <c r="S10" s="31"/>
    </row>
    <row r="11" spans="1:19">
      <c r="A11" s="38"/>
      <c r="B11" s="38"/>
      <c r="C11" s="38"/>
      <c r="D11" s="38"/>
      <c r="E11" s="38"/>
      <c r="F11" s="38"/>
      <c r="G11" s="38"/>
      <c r="H11" s="38"/>
      <c r="I11" s="38"/>
      <c r="J11" s="30"/>
      <c r="K11" s="30"/>
      <c r="L11" s="115" t="s">
        <v>27</v>
      </c>
      <c r="M11" s="115"/>
      <c r="N11" s="131">
        <v>16.310554686711942</v>
      </c>
      <c r="O11" s="131">
        <v>19.112650517930117</v>
      </c>
      <c r="P11" s="131">
        <v>21.642393262767012</v>
      </c>
      <c r="Q11" s="131">
        <v>21.54619628284372</v>
      </c>
      <c r="R11" s="131">
        <v>21.388205249747209</v>
      </c>
      <c r="S11" s="31"/>
    </row>
    <row r="12" spans="1:19">
      <c r="A12" s="38"/>
      <c r="B12" s="38"/>
      <c r="C12" s="38"/>
      <c r="D12" s="38"/>
      <c r="E12" s="38"/>
      <c r="F12" s="38"/>
      <c r="G12" s="38"/>
      <c r="H12" s="38"/>
      <c r="I12" s="38"/>
      <c r="J12" s="30"/>
      <c r="K12" s="30"/>
      <c r="L12" s="35" t="s">
        <v>33</v>
      </c>
      <c r="M12" s="35"/>
      <c r="N12" s="100">
        <v>16.3631136466134</v>
      </c>
      <c r="O12" s="100">
        <v>20.020512885600876</v>
      </c>
      <c r="P12" s="100">
        <v>20.69036723542899</v>
      </c>
      <c r="Q12" s="100">
        <v>20.181962304754546</v>
      </c>
      <c r="R12" s="100">
        <v>22.744043927602192</v>
      </c>
      <c r="S12" s="31"/>
    </row>
    <row r="13" spans="1:19">
      <c r="A13" s="38"/>
      <c r="B13" s="38"/>
      <c r="C13" s="38"/>
      <c r="D13" s="38"/>
      <c r="E13" s="38"/>
      <c r="F13" s="38"/>
      <c r="G13" s="38"/>
      <c r="H13" s="38"/>
      <c r="I13" s="38"/>
      <c r="J13" s="30"/>
      <c r="K13" s="30"/>
      <c r="L13" s="115" t="s">
        <v>68</v>
      </c>
      <c r="M13" s="115"/>
      <c r="N13" s="131">
        <v>16.41070087614932</v>
      </c>
      <c r="O13" s="131">
        <v>19.890497935865305</v>
      </c>
      <c r="P13" s="131">
        <v>20.687251907581505</v>
      </c>
      <c r="Q13" s="131">
        <v>20.785442299935998</v>
      </c>
      <c r="R13" s="131">
        <v>22.226106980467879</v>
      </c>
      <c r="S13" s="31"/>
    </row>
    <row r="14" spans="1:19">
      <c r="A14" s="38"/>
      <c r="B14" s="38"/>
      <c r="C14" s="38"/>
      <c r="D14" s="38"/>
      <c r="E14" s="38"/>
      <c r="F14" s="38"/>
      <c r="G14" s="38"/>
      <c r="H14" s="38"/>
      <c r="I14" s="38"/>
      <c r="J14" s="30"/>
      <c r="K14" s="30"/>
      <c r="L14" s="35" t="s">
        <v>15</v>
      </c>
      <c r="M14" s="35"/>
      <c r="N14" s="100">
        <v>17.526727244088594</v>
      </c>
      <c r="O14" s="100">
        <v>19.309916866885281</v>
      </c>
      <c r="P14" s="100">
        <v>20.909732542156831</v>
      </c>
      <c r="Q14" s="100">
        <v>20.901619211606118</v>
      </c>
      <c r="R14" s="100">
        <v>21.352004135263165</v>
      </c>
      <c r="S14" s="31"/>
    </row>
    <row r="15" spans="1:19">
      <c r="A15" s="38"/>
      <c r="B15" s="38"/>
      <c r="C15" s="38"/>
      <c r="D15" s="38"/>
      <c r="E15" s="38"/>
      <c r="F15" s="38"/>
      <c r="G15" s="38"/>
      <c r="H15" s="38"/>
      <c r="I15" s="38"/>
      <c r="J15" s="30"/>
      <c r="K15" s="30"/>
      <c r="L15" s="115" t="s">
        <v>13</v>
      </c>
      <c r="M15" s="115"/>
      <c r="N15" s="131">
        <v>17.552848704858924</v>
      </c>
      <c r="O15" s="131">
        <v>17.923836407871871</v>
      </c>
      <c r="P15" s="131">
        <v>19.921337343424884</v>
      </c>
      <c r="Q15" s="131">
        <v>21.46289391827726</v>
      </c>
      <c r="R15" s="131">
        <v>23.139083625567075</v>
      </c>
      <c r="S15" s="31"/>
    </row>
    <row r="16" spans="1:19">
      <c r="A16" s="38"/>
      <c r="B16" s="38"/>
      <c r="C16" s="38"/>
      <c r="D16" s="38"/>
      <c r="E16" s="38"/>
      <c r="F16" s="38"/>
      <c r="G16" s="38"/>
      <c r="H16" s="38"/>
      <c r="I16" s="38"/>
      <c r="J16" s="30"/>
      <c r="K16" s="30"/>
      <c r="L16" s="35" t="s">
        <v>24</v>
      </c>
      <c r="M16" s="35"/>
      <c r="N16" s="100">
        <v>17.61726112585087</v>
      </c>
      <c r="O16" s="100">
        <v>19.743508169561931</v>
      </c>
      <c r="P16" s="100">
        <v>21.959794470389088</v>
      </c>
      <c r="Q16" s="100">
        <v>20.784181903309847</v>
      </c>
      <c r="R16" s="100">
        <v>19.895254330888267</v>
      </c>
      <c r="S16" s="31"/>
    </row>
    <row r="17" spans="1:19">
      <c r="A17" s="38"/>
      <c r="B17" s="38"/>
      <c r="C17" s="38"/>
      <c r="D17" s="38"/>
      <c r="E17" s="38"/>
      <c r="F17" s="38"/>
      <c r="G17" s="38"/>
      <c r="H17" s="38"/>
      <c r="I17" s="38"/>
      <c r="J17" s="30"/>
      <c r="K17" s="30"/>
      <c r="L17" s="115" t="s">
        <v>29</v>
      </c>
      <c r="M17" s="115"/>
      <c r="N17" s="131">
        <v>17.619419470925049</v>
      </c>
      <c r="O17" s="131">
        <v>19.296315583908346</v>
      </c>
      <c r="P17" s="131">
        <v>20.926630672985699</v>
      </c>
      <c r="Q17" s="131">
        <v>21.287483836299117</v>
      </c>
      <c r="R17" s="131">
        <v>20.870150435881779</v>
      </c>
      <c r="S17" s="31"/>
    </row>
    <row r="18" spans="1:19">
      <c r="A18" s="38"/>
      <c r="B18" s="38"/>
      <c r="C18" s="38"/>
      <c r="D18" s="38"/>
      <c r="E18" s="38"/>
      <c r="F18" s="38"/>
      <c r="G18" s="38"/>
      <c r="H18" s="38"/>
      <c r="I18" s="38"/>
      <c r="J18" s="30"/>
      <c r="K18" s="30"/>
      <c r="L18" s="123" t="s">
        <v>6</v>
      </c>
      <c r="M18" s="123"/>
      <c r="N18" s="124">
        <v>17.682837578330048</v>
      </c>
      <c r="O18" s="124">
        <v>19.281062552755579</v>
      </c>
      <c r="P18" s="124">
        <v>20.355120922215903</v>
      </c>
      <c r="Q18" s="124">
        <v>21.444498390380186</v>
      </c>
      <c r="R18" s="124">
        <v>21.236480556318256</v>
      </c>
      <c r="S18" s="31"/>
    </row>
    <row r="19" spans="1:19" ht="12.75" customHeight="1">
      <c r="A19" s="134"/>
      <c r="B19" s="117"/>
      <c r="C19" s="117"/>
      <c r="D19" s="117"/>
      <c r="E19" s="117"/>
      <c r="F19" s="117"/>
      <c r="G19" s="117"/>
      <c r="H19" s="117"/>
      <c r="I19" s="117"/>
      <c r="J19" s="30"/>
      <c r="K19" s="30"/>
      <c r="L19" s="115" t="s">
        <v>3</v>
      </c>
      <c r="M19" s="115"/>
      <c r="N19" s="131">
        <v>17.708123536613808</v>
      </c>
      <c r="O19" s="131">
        <v>20.916966524575891</v>
      </c>
      <c r="P19" s="131">
        <v>20.189832723235821</v>
      </c>
      <c r="Q19" s="131">
        <v>19.199557601441256</v>
      </c>
      <c r="R19" s="131">
        <v>21.985519614133224</v>
      </c>
      <c r="S19" s="31"/>
    </row>
    <row r="20" spans="1:19" ht="12.75" customHeight="1">
      <c r="A20" s="189" t="s">
        <v>113</v>
      </c>
      <c r="B20" s="117"/>
      <c r="C20" s="117"/>
      <c r="D20" s="117"/>
      <c r="E20" s="117"/>
      <c r="F20" s="117"/>
      <c r="G20" s="117"/>
      <c r="H20" s="117"/>
      <c r="I20" s="117"/>
      <c r="J20" s="37"/>
      <c r="K20" s="37"/>
      <c r="L20" s="35" t="s">
        <v>34</v>
      </c>
      <c r="M20" s="35"/>
      <c r="N20" s="100">
        <v>17.709051053818438</v>
      </c>
      <c r="O20" s="100">
        <v>19.075968589587038</v>
      </c>
      <c r="P20" s="100">
        <v>19.894103387936749</v>
      </c>
      <c r="Q20" s="100">
        <v>20.131829610802875</v>
      </c>
      <c r="R20" s="100">
        <v>23.189047357854882</v>
      </c>
      <c r="S20" s="31"/>
    </row>
    <row r="21" spans="1:19" ht="12.75" customHeight="1">
      <c r="A21" s="134"/>
      <c r="B21" s="68"/>
      <c r="C21" s="68"/>
      <c r="D21" s="68"/>
      <c r="E21" s="68"/>
      <c r="F21" s="69"/>
      <c r="G21" s="69"/>
      <c r="H21" s="69"/>
      <c r="I21" s="69"/>
      <c r="J21" s="30"/>
      <c r="K21" s="30"/>
      <c r="L21" s="115" t="s">
        <v>65</v>
      </c>
      <c r="M21" s="115"/>
      <c r="N21" s="131">
        <v>17.720994076379796</v>
      </c>
      <c r="O21" s="131">
        <v>18.628092709774108</v>
      </c>
      <c r="P21" s="131">
        <v>21.479461546335209</v>
      </c>
      <c r="Q21" s="131">
        <v>21.211914429014982</v>
      </c>
      <c r="R21" s="131">
        <v>20.959537238495923</v>
      </c>
      <c r="S21" s="31"/>
    </row>
    <row r="22" spans="1:19" ht="12.75" customHeight="1">
      <c r="A22" s="57"/>
      <c r="B22" s="69"/>
      <c r="C22" s="69"/>
      <c r="D22" s="58"/>
      <c r="E22" s="69"/>
      <c r="F22" s="69"/>
      <c r="G22" s="69"/>
      <c r="H22" s="69"/>
      <c r="I22" s="69"/>
      <c r="J22" s="30"/>
      <c r="K22" s="30"/>
      <c r="L22" s="133" t="s">
        <v>40</v>
      </c>
      <c r="M22" s="35"/>
      <c r="N22" s="100">
        <v>17.866890536964235</v>
      </c>
      <c r="O22" s="100">
        <v>19.551882087791306</v>
      </c>
      <c r="P22" s="100">
        <v>20.608430012351505</v>
      </c>
      <c r="Q22" s="100">
        <v>20.794586231796874</v>
      </c>
      <c r="R22" s="100">
        <v>21.178211131096099</v>
      </c>
      <c r="S22" s="31"/>
    </row>
    <row r="23" spans="1:19" ht="12.75" customHeight="1">
      <c r="A23" s="169"/>
      <c r="B23" s="99"/>
      <c r="C23" s="99"/>
      <c r="D23" s="99"/>
      <c r="E23" s="99"/>
      <c r="F23" s="99"/>
      <c r="G23" s="99"/>
      <c r="H23" s="99"/>
      <c r="I23" s="99"/>
      <c r="J23" s="30"/>
      <c r="K23" s="30"/>
      <c r="L23" s="115" t="s">
        <v>76</v>
      </c>
      <c r="M23" s="115"/>
      <c r="N23" s="131">
        <v>17.867293908320121</v>
      </c>
      <c r="O23" s="131">
        <v>20.688639174323015</v>
      </c>
      <c r="P23" s="131">
        <v>20.706646818407023</v>
      </c>
      <c r="Q23" s="131">
        <v>19.552921641142966</v>
      </c>
      <c r="R23" s="131">
        <v>21.184498457806896</v>
      </c>
      <c r="S23" s="31"/>
    </row>
    <row r="24" spans="1:19" ht="12.75" customHeight="1">
      <c r="A24" s="56"/>
      <c r="B24" s="99"/>
      <c r="C24" s="99"/>
      <c r="D24" s="99"/>
      <c r="E24" s="99"/>
      <c r="F24" s="99"/>
      <c r="G24" s="99"/>
      <c r="H24" s="99"/>
      <c r="I24" s="99"/>
      <c r="J24" s="30"/>
      <c r="K24" s="30"/>
      <c r="L24" s="35" t="s">
        <v>35</v>
      </c>
      <c r="M24" s="35"/>
      <c r="N24" s="100">
        <v>17.98150814948055</v>
      </c>
      <c r="O24" s="100">
        <v>19.700400242814489</v>
      </c>
      <c r="P24" s="100">
        <v>21.189575020652345</v>
      </c>
      <c r="Q24" s="100">
        <v>20.615489990844317</v>
      </c>
      <c r="R24" s="100">
        <v>20.513026596208299</v>
      </c>
      <c r="S24" s="31"/>
    </row>
    <row r="25" spans="1:19" ht="12.75" customHeight="1">
      <c r="A25" s="56"/>
      <c r="B25" s="99"/>
      <c r="C25" s="99"/>
      <c r="D25" s="99"/>
      <c r="E25" s="99"/>
      <c r="F25" s="99"/>
      <c r="G25" s="99"/>
      <c r="H25" s="99"/>
      <c r="I25" s="99"/>
      <c r="J25" s="30"/>
      <c r="K25" s="30"/>
      <c r="L25" s="115" t="s">
        <v>17</v>
      </c>
      <c r="M25" s="115"/>
      <c r="N25" s="131">
        <v>17.992087342477163</v>
      </c>
      <c r="O25" s="131">
        <v>18.255950413473755</v>
      </c>
      <c r="P25" s="131">
        <v>19.242990758121138</v>
      </c>
      <c r="Q25" s="131">
        <v>20.625805492969278</v>
      </c>
      <c r="R25" s="131">
        <v>23.883165992958666</v>
      </c>
      <c r="S25" s="31"/>
    </row>
    <row r="26" spans="1:19" ht="12.75" customHeight="1">
      <c r="A26" s="56"/>
      <c r="B26" s="99"/>
      <c r="C26" s="99"/>
      <c r="D26" s="99"/>
      <c r="E26" s="99"/>
      <c r="F26" s="99"/>
      <c r="G26" s="99"/>
      <c r="H26" s="99"/>
      <c r="I26" s="99"/>
      <c r="J26" s="30"/>
      <c r="K26" s="30"/>
      <c r="L26" s="35" t="s">
        <v>7</v>
      </c>
      <c r="M26" s="35"/>
      <c r="N26" s="100">
        <v>18.011304272559077</v>
      </c>
      <c r="O26" s="100">
        <v>20.527993588157472</v>
      </c>
      <c r="P26" s="100">
        <v>21.424360708869273</v>
      </c>
      <c r="Q26" s="100">
        <v>20.001605267483903</v>
      </c>
      <c r="R26" s="100">
        <v>20.03473616293029</v>
      </c>
      <c r="S26" s="31"/>
    </row>
    <row r="27" spans="1:19" ht="12.75" customHeight="1">
      <c r="A27" s="56"/>
      <c r="B27" s="99"/>
      <c r="C27" s="99"/>
      <c r="D27" s="99"/>
      <c r="E27" s="99"/>
      <c r="F27" s="99"/>
      <c r="G27" s="99"/>
      <c r="H27" s="99"/>
      <c r="I27" s="99"/>
      <c r="J27" s="30"/>
      <c r="K27" s="30"/>
      <c r="L27" s="115" t="s">
        <v>4</v>
      </c>
      <c r="M27" s="115"/>
      <c r="N27" s="131">
        <v>18.072124451496041</v>
      </c>
      <c r="O27" s="131">
        <v>22.434368530449547</v>
      </c>
      <c r="P27" s="131">
        <v>20.676670315592379</v>
      </c>
      <c r="Q27" s="131">
        <v>20.637005077771832</v>
      </c>
      <c r="R27" s="131">
        <v>18.179831624690213</v>
      </c>
      <c r="S27" s="31"/>
    </row>
    <row r="28" spans="1:19" ht="12.75" customHeight="1">
      <c r="A28" s="56"/>
      <c r="B28" s="56"/>
      <c r="C28" s="56"/>
      <c r="D28" s="56"/>
      <c r="E28" s="56"/>
      <c r="F28" s="56"/>
      <c r="G28" s="56"/>
      <c r="H28" s="56"/>
      <c r="I28" s="56"/>
      <c r="J28" s="36"/>
      <c r="K28" s="30"/>
      <c r="L28" s="35" t="s">
        <v>96</v>
      </c>
      <c r="M28" s="35"/>
      <c r="N28" s="100">
        <v>18.252384515422694</v>
      </c>
      <c r="O28" s="100">
        <v>19.524982624963229</v>
      </c>
      <c r="P28" s="100">
        <v>19.72617096415971</v>
      </c>
      <c r="Q28" s="100">
        <v>20.583900688361499</v>
      </c>
      <c r="R28" s="100">
        <v>21.912561207092878</v>
      </c>
      <c r="S28" s="31"/>
    </row>
    <row r="29" spans="1:19" ht="12.75" customHeight="1">
      <c r="A29" s="56"/>
      <c r="B29" s="56"/>
      <c r="C29" s="56"/>
      <c r="D29" s="56"/>
      <c r="E29" s="56"/>
      <c r="F29" s="56"/>
      <c r="G29" s="56"/>
      <c r="H29" s="56"/>
      <c r="I29" s="56"/>
      <c r="J29" s="36"/>
      <c r="K29" s="30"/>
      <c r="L29" s="132" t="s">
        <v>102</v>
      </c>
      <c r="M29" s="115"/>
      <c r="N29" s="131">
        <v>18.253411626897741</v>
      </c>
      <c r="O29" s="131">
        <v>19.846631630725717</v>
      </c>
      <c r="P29" s="131">
        <v>20.686534309515167</v>
      </c>
      <c r="Q29" s="131">
        <v>20.446973561194213</v>
      </c>
      <c r="R29" s="131">
        <v>20.766448871667155</v>
      </c>
      <c r="S29" s="31"/>
    </row>
    <row r="30" spans="1:19" ht="12.75" customHeight="1">
      <c r="A30" s="56"/>
      <c r="B30" s="56"/>
      <c r="C30" s="56"/>
      <c r="D30" s="56"/>
      <c r="E30" s="56"/>
      <c r="F30" s="56"/>
      <c r="G30" s="56"/>
      <c r="H30" s="56"/>
      <c r="I30" s="56"/>
      <c r="J30" s="36"/>
      <c r="K30" s="30"/>
      <c r="L30" s="35" t="s">
        <v>14</v>
      </c>
      <c r="M30" s="35"/>
      <c r="N30" s="100">
        <v>18.32191795868982</v>
      </c>
      <c r="O30" s="100">
        <v>20.344213050419025</v>
      </c>
      <c r="P30" s="100">
        <v>21.832461623370119</v>
      </c>
      <c r="Q30" s="100">
        <v>20.038811739646647</v>
      </c>
      <c r="R30" s="100">
        <v>19.462595627874375</v>
      </c>
      <c r="S30" s="31"/>
    </row>
    <row r="31" spans="1:19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36"/>
      <c r="K31" s="30"/>
      <c r="L31" s="115" t="s">
        <v>67</v>
      </c>
      <c r="M31" s="115"/>
      <c r="N31" s="131">
        <v>18.490864778866005</v>
      </c>
      <c r="O31" s="131">
        <v>18.281447649256801</v>
      </c>
      <c r="P31" s="131">
        <v>19.319117958117406</v>
      </c>
      <c r="Q31" s="131">
        <v>20.988427928779434</v>
      </c>
      <c r="R31" s="131">
        <v>22.92014168498034</v>
      </c>
      <c r="S31" s="31"/>
    </row>
    <row r="32" spans="1:19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36"/>
      <c r="K32" s="30"/>
      <c r="L32" s="35" t="s">
        <v>11</v>
      </c>
      <c r="M32" s="35"/>
      <c r="N32" s="100">
        <v>18.529613849206076</v>
      </c>
      <c r="O32" s="100">
        <v>20.519074645125684</v>
      </c>
      <c r="P32" s="100">
        <v>22.078501898428964</v>
      </c>
      <c r="Q32" s="100">
        <v>19.561404441231804</v>
      </c>
      <c r="R32" s="100">
        <v>19.311405166007436</v>
      </c>
      <c r="S32" s="31"/>
    </row>
    <row r="33" spans="1:19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36"/>
      <c r="K33" s="30"/>
      <c r="L33" s="115" t="s">
        <v>32</v>
      </c>
      <c r="M33" s="115"/>
      <c r="N33" s="131">
        <v>18.553991428168111</v>
      </c>
      <c r="O33" s="131">
        <v>18.582373982958455</v>
      </c>
      <c r="P33" s="131">
        <v>19.555940663941541</v>
      </c>
      <c r="Q33" s="131">
        <v>20.947406675456751</v>
      </c>
      <c r="R33" s="131">
        <v>22.360287249475153</v>
      </c>
      <c r="S33" s="31"/>
    </row>
    <row r="34" spans="1:19" ht="12.75" customHeight="1">
      <c r="A34" s="28"/>
      <c r="B34" s="28"/>
      <c r="C34" s="28"/>
      <c r="D34" s="28"/>
      <c r="E34" s="28"/>
      <c r="F34" s="28"/>
      <c r="G34" s="28"/>
      <c r="H34" s="28"/>
      <c r="I34" s="28"/>
      <c r="J34" s="36"/>
      <c r="K34" s="30"/>
      <c r="L34" s="35" t="s">
        <v>16</v>
      </c>
      <c r="M34" s="35"/>
      <c r="N34" s="100">
        <v>18.609364118146708</v>
      </c>
      <c r="O34" s="100">
        <v>19.724321440600903</v>
      </c>
      <c r="P34" s="100">
        <v>21.008440611205266</v>
      </c>
      <c r="Q34" s="100">
        <v>20.218852165530752</v>
      </c>
      <c r="R34" s="100">
        <v>20.439021664516375</v>
      </c>
      <c r="S34" s="31"/>
    </row>
    <row r="35" spans="1:19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36"/>
      <c r="K35" s="30"/>
      <c r="L35" s="115" t="s">
        <v>1</v>
      </c>
      <c r="M35" s="115"/>
      <c r="N35" s="131">
        <v>18.613933817627615</v>
      </c>
      <c r="O35" s="131">
        <v>20.022417391161699</v>
      </c>
      <c r="P35" s="131">
        <v>20.640931551086613</v>
      </c>
      <c r="Q35" s="131">
        <v>21.176037158305171</v>
      </c>
      <c r="R35" s="131">
        <v>19.546680081818888</v>
      </c>
      <c r="S35" s="31"/>
    </row>
    <row r="36" spans="1:19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30"/>
      <c r="K36" s="30"/>
      <c r="L36" s="35" t="s">
        <v>9</v>
      </c>
      <c r="M36" s="35"/>
      <c r="N36" s="100">
        <v>18.788397387584393</v>
      </c>
      <c r="O36" s="100">
        <v>20.594152716445162</v>
      </c>
      <c r="P36" s="100">
        <v>20.995392976943652</v>
      </c>
      <c r="Q36" s="100">
        <v>20.168431011422015</v>
      </c>
      <c r="R36" s="100">
        <v>19.453625907604774</v>
      </c>
      <c r="S36" s="31"/>
    </row>
    <row r="37" spans="1:19" ht="12.75" customHeight="1">
      <c r="A37" s="28"/>
      <c r="B37" s="28"/>
      <c r="C37" s="28"/>
      <c r="D37" s="28"/>
      <c r="E37" s="28"/>
      <c r="F37" s="28"/>
      <c r="G37" s="28"/>
      <c r="H37" s="28"/>
      <c r="I37" s="28"/>
      <c r="J37" s="30"/>
      <c r="K37" s="30"/>
      <c r="L37" s="115" t="s">
        <v>31</v>
      </c>
      <c r="M37" s="115"/>
      <c r="N37" s="131">
        <v>18.793091621273909</v>
      </c>
      <c r="O37" s="131">
        <v>20.567223979135431</v>
      </c>
      <c r="P37" s="131">
        <v>21.765704774184155</v>
      </c>
      <c r="Q37" s="131">
        <v>20.681598329042544</v>
      </c>
      <c r="R37" s="131">
        <v>18.192381296363958</v>
      </c>
      <c r="S37" s="31"/>
    </row>
    <row r="38" spans="1:19" ht="12.75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  <c r="K38" s="30"/>
      <c r="L38" s="35" t="s">
        <v>2</v>
      </c>
      <c r="M38" s="35"/>
      <c r="N38" s="100">
        <v>18.805792501487804</v>
      </c>
      <c r="O38" s="100">
        <v>20.44807050272869</v>
      </c>
      <c r="P38" s="100">
        <v>19.914994914045256</v>
      </c>
      <c r="Q38" s="100">
        <v>18.762319195363979</v>
      </c>
      <c r="R38" s="100">
        <v>22.068822886374289</v>
      </c>
      <c r="S38" s="31"/>
    </row>
    <row r="39" spans="1:19" ht="13.5" customHeight="1">
      <c r="A39" s="28"/>
      <c r="B39" s="28"/>
      <c r="C39" s="28"/>
      <c r="D39" s="28"/>
      <c r="E39" s="28"/>
      <c r="F39" s="28"/>
      <c r="G39" s="28"/>
      <c r="H39" s="28"/>
      <c r="I39" s="28"/>
      <c r="J39" s="30"/>
      <c r="K39" s="30"/>
      <c r="L39" s="115" t="s">
        <v>5</v>
      </c>
      <c r="M39" s="115"/>
      <c r="N39" s="131">
        <v>18.811676872182218</v>
      </c>
      <c r="O39" s="131">
        <v>20.234150415633479</v>
      </c>
      <c r="P39" s="131">
        <v>21.273760677785845</v>
      </c>
      <c r="Q39" s="131">
        <v>20.28964758079066</v>
      </c>
      <c r="R39" s="131">
        <v>19.390764453607822</v>
      </c>
      <c r="S39" s="31"/>
    </row>
    <row r="40" spans="1:19" ht="13.5" customHeight="1">
      <c r="A40" s="28"/>
      <c r="B40" s="28"/>
      <c r="C40" s="28"/>
      <c r="D40" s="28"/>
      <c r="E40" s="28"/>
      <c r="F40" s="28"/>
      <c r="G40" s="28"/>
      <c r="H40" s="28"/>
      <c r="I40" s="28"/>
      <c r="J40" s="30"/>
      <c r="K40" s="30"/>
      <c r="L40" s="35" t="s">
        <v>18</v>
      </c>
      <c r="M40" s="35"/>
      <c r="N40" s="100">
        <v>18.910808264920302</v>
      </c>
      <c r="O40" s="100">
        <v>19.721460372155732</v>
      </c>
      <c r="P40" s="100">
        <v>20.668648419477357</v>
      </c>
      <c r="Q40" s="100">
        <v>20.471388159475758</v>
      </c>
      <c r="R40" s="100">
        <v>20.227694783970868</v>
      </c>
      <c r="S40" s="31"/>
    </row>
    <row r="41" spans="1:19" ht="13.5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  <c r="K41" s="30"/>
      <c r="L41" s="115" t="s">
        <v>37</v>
      </c>
      <c r="M41" s="115"/>
      <c r="N41" s="131">
        <v>19.157964546318215</v>
      </c>
      <c r="O41" s="131">
        <v>20.053252251115314</v>
      </c>
      <c r="P41" s="131">
        <v>20.646734526502211</v>
      </c>
      <c r="Q41" s="131">
        <v>19.840903424458993</v>
      </c>
      <c r="R41" s="131">
        <v>20.301145251605242</v>
      </c>
      <c r="S41" s="31"/>
    </row>
    <row r="42" spans="1:19">
      <c r="A42" s="28"/>
      <c r="B42" s="28"/>
      <c r="C42" s="28"/>
      <c r="D42" s="28"/>
      <c r="E42" s="28"/>
      <c r="F42" s="28"/>
      <c r="G42" s="28"/>
      <c r="H42" s="28"/>
      <c r="I42" s="28"/>
      <c r="J42" s="30"/>
      <c r="K42" s="30"/>
      <c r="L42" s="35" t="s">
        <v>36</v>
      </c>
      <c r="M42" s="35"/>
      <c r="N42" s="100">
        <v>19.170796918129746</v>
      </c>
      <c r="O42" s="100">
        <v>20.206040255011281</v>
      </c>
      <c r="P42" s="100">
        <v>19.41234319243997</v>
      </c>
      <c r="Q42" s="100">
        <v>19.787008902615504</v>
      </c>
      <c r="R42" s="100">
        <v>21.423810731803506</v>
      </c>
      <c r="S42" s="31"/>
    </row>
    <row r="43" spans="1:19">
      <c r="A43" s="28"/>
      <c r="B43" s="28"/>
      <c r="C43" s="28"/>
      <c r="D43" s="28"/>
      <c r="E43" s="28"/>
      <c r="F43" s="28"/>
      <c r="G43" s="28"/>
      <c r="H43" s="28"/>
      <c r="I43" s="28"/>
      <c r="J43" s="30"/>
      <c r="K43" s="30"/>
      <c r="L43" s="115" t="s">
        <v>26</v>
      </c>
      <c r="M43" s="115"/>
      <c r="N43" s="131">
        <v>19.216144323568528</v>
      </c>
      <c r="O43" s="131">
        <v>19.661644941995917</v>
      </c>
      <c r="P43" s="131">
        <v>19.476823736964985</v>
      </c>
      <c r="Q43" s="131">
        <v>20.67818236413104</v>
      </c>
      <c r="R43" s="131">
        <v>20.967204633339513</v>
      </c>
      <c r="S43" s="31"/>
    </row>
    <row r="44" spans="1:19" ht="13.5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  <c r="K44" s="30"/>
      <c r="L44" s="35" t="s">
        <v>19</v>
      </c>
      <c r="M44" s="35"/>
      <c r="N44" s="100">
        <v>19.224735149238622</v>
      </c>
      <c r="O44" s="100">
        <v>20.015632380395417</v>
      </c>
      <c r="P44" s="100">
        <v>19.925380687824738</v>
      </c>
      <c r="Q44" s="100">
        <v>19.393711059627972</v>
      </c>
      <c r="R44" s="100">
        <v>21.440540722913244</v>
      </c>
      <c r="S44" s="31"/>
    </row>
    <row r="45" spans="1:19" ht="13.5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  <c r="K45" s="30"/>
      <c r="L45" s="115" t="s">
        <v>98</v>
      </c>
      <c r="M45" s="115"/>
      <c r="N45" s="131">
        <v>19.352243194570754</v>
      </c>
      <c r="O45" s="131">
        <v>19.558190778477126</v>
      </c>
      <c r="P45" s="131">
        <v>20.35814189225621</v>
      </c>
      <c r="Q45" s="131">
        <v>20.761816266890008</v>
      </c>
      <c r="R45" s="131">
        <v>19.969607867805905</v>
      </c>
      <c r="S45" s="31"/>
    </row>
    <row r="46" spans="1:19" ht="13.5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  <c r="K46" s="30"/>
      <c r="L46" s="35" t="s">
        <v>25</v>
      </c>
      <c r="M46" s="35"/>
      <c r="N46" s="100">
        <v>19.358332882002745</v>
      </c>
      <c r="O46" s="100">
        <v>18.480112985406059</v>
      </c>
      <c r="P46" s="100">
        <v>20.468606138373797</v>
      </c>
      <c r="Q46" s="100">
        <v>20.254883744183044</v>
      </c>
      <c r="R46" s="100">
        <v>21.438064250034376</v>
      </c>
      <c r="S46" s="31"/>
    </row>
    <row r="47" spans="1:19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  <c r="K47" s="30"/>
      <c r="L47" s="115" t="s">
        <v>95</v>
      </c>
      <c r="M47" s="115"/>
      <c r="N47" s="131">
        <v>19.5702884525322</v>
      </c>
      <c r="O47" s="131">
        <v>20.358093552056662</v>
      </c>
      <c r="P47" s="131">
        <v>20.641984382965553</v>
      </c>
      <c r="Q47" s="131">
        <v>20.201311882373886</v>
      </c>
      <c r="R47" s="131">
        <v>19.228321730071695</v>
      </c>
      <c r="S47" s="31"/>
    </row>
    <row r="48" spans="1:19" ht="12.75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  <c r="K48" s="30"/>
      <c r="L48" s="35" t="s">
        <v>8</v>
      </c>
      <c r="M48" s="35"/>
      <c r="N48" s="100">
        <v>19.572652675340088</v>
      </c>
      <c r="O48" s="100">
        <v>20.399740162581022</v>
      </c>
      <c r="P48" s="100">
        <v>20.074266963782623</v>
      </c>
      <c r="Q48" s="100">
        <v>19.358496496456322</v>
      </c>
      <c r="R48" s="100">
        <v>20.594843701839942</v>
      </c>
      <c r="S48" s="31"/>
    </row>
    <row r="49" spans="1:19" ht="12.75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  <c r="K49" s="30"/>
      <c r="L49" s="115" t="s">
        <v>28</v>
      </c>
      <c r="M49" s="115"/>
      <c r="N49" s="131">
        <v>19.64091002899298</v>
      </c>
      <c r="O49" s="131">
        <v>20.347662021535012</v>
      </c>
      <c r="P49" s="131">
        <v>19.13289340434655</v>
      </c>
      <c r="Q49" s="131">
        <v>19.324415325110383</v>
      </c>
      <c r="R49" s="131">
        <v>21.554119220015057</v>
      </c>
      <c r="S49" s="65"/>
    </row>
    <row r="50" spans="1:19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  <c r="K50" s="30"/>
      <c r="L50" s="35" t="s">
        <v>12</v>
      </c>
      <c r="M50" s="35"/>
      <c r="N50" s="100">
        <v>19.881709255946937</v>
      </c>
      <c r="O50" s="100">
        <v>20.83096420547793</v>
      </c>
      <c r="P50" s="100">
        <v>20.941416194684891</v>
      </c>
      <c r="Q50" s="100">
        <v>19.312802491824975</v>
      </c>
      <c r="R50" s="100">
        <v>19.033107852065278</v>
      </c>
      <c r="S50" s="32"/>
    </row>
    <row r="51" spans="1:19" ht="13.5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  <c r="K51" s="30"/>
      <c r="L51" s="115" t="s">
        <v>99</v>
      </c>
      <c r="M51" s="115"/>
      <c r="N51" s="131">
        <v>20.714705306442138</v>
      </c>
      <c r="O51" s="131">
        <v>20.300987440208115</v>
      </c>
      <c r="P51" s="131">
        <v>19.383479258161067</v>
      </c>
      <c r="Q51" s="131">
        <v>18.579121094296347</v>
      </c>
      <c r="R51" s="131">
        <v>21.02170690089233</v>
      </c>
      <c r="S51" s="65"/>
    </row>
    <row r="52" spans="1:19" ht="13.5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  <c r="K52" s="30"/>
      <c r="L52" s="98" t="s">
        <v>23</v>
      </c>
      <c r="M52" s="98"/>
      <c r="N52" s="103">
        <v>22.008334393400865</v>
      </c>
      <c r="O52" s="103">
        <v>21.850003041932919</v>
      </c>
      <c r="P52" s="103">
        <v>20.401753862877708</v>
      </c>
      <c r="Q52" s="103">
        <v>18.427702807678944</v>
      </c>
      <c r="R52" s="103">
        <v>17.31220589410956</v>
      </c>
      <c r="S52" s="65"/>
    </row>
    <row r="53" spans="1:19" ht="12.75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  <c r="K53" s="30"/>
      <c r="L53" s="216" t="s">
        <v>62</v>
      </c>
      <c r="M53" s="216"/>
      <c r="N53" s="216"/>
      <c r="O53" s="216"/>
      <c r="P53" s="216"/>
      <c r="Q53" s="216"/>
      <c r="R53" s="216"/>
      <c r="S53" s="65"/>
    </row>
    <row r="54" spans="1:19" ht="12.75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  <c r="K54" s="33"/>
      <c r="L54" s="50"/>
      <c r="M54" s="69"/>
      <c r="N54" s="34"/>
      <c r="O54" s="34"/>
      <c r="P54" s="34"/>
      <c r="Q54" s="34"/>
      <c r="R54" s="34"/>
      <c r="S54" s="65"/>
    </row>
    <row r="55" spans="1:19" ht="12.75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  <c r="K55" s="33"/>
      <c r="L55" s="59"/>
      <c r="M55" s="33"/>
      <c r="N55" s="29"/>
      <c r="O55" s="29"/>
      <c r="P55" s="29"/>
      <c r="Q55" s="29"/>
      <c r="R55" s="29"/>
      <c r="S55" s="29"/>
    </row>
    <row r="56" spans="1:19" ht="13.5">
      <c r="A56" s="28"/>
      <c r="B56" s="28"/>
      <c r="C56" s="28"/>
      <c r="D56" s="28"/>
      <c r="E56" s="28"/>
      <c r="F56" s="28"/>
      <c r="G56" s="28"/>
      <c r="H56" s="28"/>
      <c r="I56" s="28"/>
      <c r="J56" s="33"/>
      <c r="K56" s="33"/>
      <c r="L56" s="64"/>
      <c r="M56" s="33"/>
      <c r="N56" s="29"/>
      <c r="O56" s="29"/>
      <c r="P56" s="29"/>
      <c r="Q56" s="29"/>
      <c r="R56" s="29"/>
      <c r="S56" s="28"/>
    </row>
    <row r="57" spans="1:19" ht="13.5">
      <c r="A57" s="28"/>
      <c r="B57" s="28"/>
      <c r="C57" s="28"/>
      <c r="D57" s="28"/>
      <c r="E57" s="28"/>
      <c r="F57" s="28"/>
      <c r="G57" s="28"/>
      <c r="H57" s="28"/>
      <c r="I57" s="28"/>
      <c r="J57" s="33"/>
      <c r="K57" s="33"/>
      <c r="L57" s="28"/>
      <c r="M57" s="28"/>
      <c r="N57" s="29"/>
      <c r="O57" s="29"/>
      <c r="P57" s="29"/>
      <c r="Q57" s="29"/>
      <c r="R57" s="29"/>
      <c r="S57" s="28"/>
    </row>
    <row r="58" spans="1:19" ht="13.5">
      <c r="A58" s="28"/>
      <c r="B58" s="28"/>
      <c r="C58" s="28"/>
      <c r="D58" s="28"/>
      <c r="E58" s="28"/>
      <c r="F58" s="28"/>
      <c r="G58" s="28"/>
      <c r="H58" s="28"/>
      <c r="I58" s="28"/>
      <c r="J58" s="33"/>
      <c r="K58" s="33"/>
      <c r="L58" s="28"/>
      <c r="M58" s="28"/>
      <c r="N58" s="29"/>
      <c r="O58" s="29"/>
      <c r="P58" s="29"/>
      <c r="Q58" s="29"/>
      <c r="R58" s="29"/>
      <c r="S58" s="28"/>
    </row>
    <row r="59" spans="1:19">
      <c r="A59" s="28"/>
      <c r="B59" s="28"/>
      <c r="C59" s="28"/>
      <c r="D59" s="28"/>
      <c r="E59" s="28"/>
      <c r="F59" s="28"/>
      <c r="G59" s="28"/>
      <c r="H59" s="28"/>
      <c r="I59" s="28"/>
      <c r="J59" s="44"/>
      <c r="K59" s="44"/>
      <c r="L59" s="28"/>
      <c r="M59" s="28"/>
      <c r="N59" s="29"/>
      <c r="O59" s="29"/>
      <c r="P59" s="29"/>
      <c r="Q59" s="29"/>
      <c r="R59" s="29"/>
      <c r="S59" s="28"/>
    </row>
    <row r="60" spans="1:19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9"/>
      <c r="O60" s="29"/>
      <c r="P60" s="29"/>
      <c r="Q60" s="29"/>
      <c r="R60" s="29"/>
      <c r="S60" s="28"/>
    </row>
    <row r="61" spans="1:19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O61" s="29"/>
      <c r="P61" s="29"/>
      <c r="Q61" s="29"/>
      <c r="R61" s="29"/>
      <c r="S61" s="28"/>
    </row>
    <row r="62" spans="1:19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29"/>
      <c r="P62" s="29"/>
      <c r="Q62" s="29"/>
      <c r="R62" s="29"/>
      <c r="S62" s="28"/>
    </row>
    <row r="63" spans="1:19">
      <c r="J63" s="28"/>
      <c r="K63" s="28"/>
      <c r="L63" s="28"/>
      <c r="M63" s="28"/>
      <c r="N63" s="29"/>
      <c r="O63" s="29"/>
      <c r="P63" s="29"/>
      <c r="Q63" s="29"/>
      <c r="R63" s="29"/>
      <c r="S63" s="28"/>
    </row>
    <row r="64" spans="1:19">
      <c r="J64" s="28"/>
      <c r="K64" s="28"/>
      <c r="L64" s="28"/>
      <c r="M64" s="28"/>
      <c r="N64" s="29"/>
      <c r="O64" s="29"/>
      <c r="P64" s="29"/>
      <c r="Q64" s="29"/>
      <c r="R64" s="29"/>
      <c r="S64" s="28"/>
    </row>
    <row r="65" spans="10:19">
      <c r="J65" s="28"/>
      <c r="K65" s="28"/>
      <c r="L65" s="28"/>
      <c r="M65" s="28"/>
      <c r="N65" s="29"/>
      <c r="O65" s="29"/>
      <c r="P65" s="29"/>
      <c r="Q65" s="29"/>
      <c r="R65" s="29"/>
      <c r="S65" s="28"/>
    </row>
    <row r="66" spans="10:19">
      <c r="J66" s="28"/>
      <c r="K66" s="28"/>
      <c r="L66" s="28"/>
      <c r="M66" s="28"/>
      <c r="N66" s="29"/>
      <c r="O66" s="29"/>
      <c r="P66" s="29"/>
      <c r="Q66" s="29"/>
      <c r="R66" s="29"/>
      <c r="S66" s="28"/>
    </row>
    <row r="67" spans="10:19">
      <c r="J67" s="28"/>
      <c r="K67" s="28"/>
      <c r="L67" s="28"/>
      <c r="M67" s="28"/>
      <c r="N67" s="29"/>
      <c r="O67" s="29"/>
      <c r="P67" s="29"/>
      <c r="Q67" s="29"/>
      <c r="R67" s="29"/>
      <c r="S67" s="28"/>
    </row>
    <row r="68" spans="10:19">
      <c r="J68" s="28"/>
      <c r="K68" s="28"/>
      <c r="L68" s="28"/>
      <c r="M68" s="28"/>
      <c r="N68" s="29"/>
      <c r="O68" s="29"/>
      <c r="P68" s="29"/>
      <c r="Q68" s="29"/>
      <c r="R68" s="29"/>
      <c r="S68" s="28"/>
    </row>
    <row r="69" spans="10:19">
      <c r="J69" s="28"/>
      <c r="K69" s="28"/>
      <c r="L69" s="28"/>
      <c r="M69" s="28"/>
      <c r="N69" s="29"/>
      <c r="O69" s="29"/>
      <c r="P69" s="29"/>
      <c r="Q69" s="29"/>
      <c r="R69" s="29"/>
      <c r="S69" s="28"/>
    </row>
    <row r="70" spans="10:19">
      <c r="J70" s="28"/>
      <c r="K70" s="28"/>
      <c r="L70" s="28"/>
      <c r="M70" s="28"/>
      <c r="N70" s="29"/>
      <c r="O70" s="29"/>
      <c r="P70" s="29"/>
      <c r="Q70" s="29"/>
      <c r="R70" s="29"/>
      <c r="S70" s="28"/>
    </row>
  </sheetData>
  <sortState xmlns:xlrd2="http://schemas.microsoft.com/office/spreadsheetml/2017/richdata2" ref="L5:R52">
    <sortCondition ref="N5:N52"/>
  </sortState>
  <mergeCells count="6">
    <mergeCell ref="L53:R53"/>
    <mergeCell ref="A1:I1"/>
    <mergeCell ref="L1:R1"/>
    <mergeCell ref="A2:I2"/>
    <mergeCell ref="L2:R2"/>
    <mergeCell ref="N3:R3"/>
  </mergeCells>
  <phoneticPr fontId="60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U67"/>
  <sheetViews>
    <sheetView showGridLines="0" zoomScale="118" zoomScaleNormal="118" workbookViewId="0">
      <selection activeCell="C24" sqref="C24"/>
    </sheetView>
  </sheetViews>
  <sheetFormatPr defaultColWidth="9.140625" defaultRowHeight="12.75"/>
  <cols>
    <col min="1" max="1" width="15.85546875" style="24" bestFit="1" customWidth="1"/>
    <col min="2" max="11" width="9.140625" style="24"/>
    <col min="12" max="12" width="14.42578125" style="24" customWidth="1"/>
    <col min="13" max="13" width="2.5703125" style="24" customWidth="1"/>
    <col min="14" max="20" width="13" style="27" customWidth="1"/>
    <col min="21" max="16384" width="9.140625" style="24"/>
  </cols>
  <sheetData>
    <row r="1" spans="1:21" ht="16.5" customHeight="1">
      <c r="A1" s="221" t="s">
        <v>73</v>
      </c>
      <c r="B1" s="222"/>
      <c r="C1" s="222"/>
      <c r="D1" s="222"/>
      <c r="E1" s="222"/>
      <c r="F1" s="222"/>
      <c r="G1" s="222"/>
      <c r="H1" s="222"/>
      <c r="I1" s="222"/>
      <c r="J1" s="43"/>
      <c r="K1" s="37"/>
      <c r="L1" s="223" t="s">
        <v>63</v>
      </c>
      <c r="M1" s="224"/>
      <c r="N1" s="224"/>
      <c r="O1" s="224"/>
      <c r="P1" s="224"/>
      <c r="Q1" s="224"/>
      <c r="R1" s="224"/>
      <c r="S1" s="224"/>
      <c r="T1" s="224"/>
      <c r="U1" s="41"/>
    </row>
    <row r="2" spans="1:21" ht="13.5" thickBot="1">
      <c r="A2" s="213" t="s">
        <v>103</v>
      </c>
      <c r="B2" s="213"/>
      <c r="C2" s="213"/>
      <c r="D2" s="213"/>
      <c r="E2" s="213"/>
      <c r="F2" s="213"/>
      <c r="G2" s="213"/>
      <c r="H2" s="213"/>
      <c r="I2" s="213"/>
      <c r="J2" s="162"/>
      <c r="K2" s="162"/>
      <c r="L2" s="214" t="s">
        <v>103</v>
      </c>
      <c r="M2" s="214"/>
      <c r="N2" s="214"/>
      <c r="O2" s="214"/>
      <c r="P2" s="214"/>
      <c r="Q2" s="214"/>
      <c r="R2" s="214"/>
      <c r="S2" s="214"/>
      <c r="T2" s="214"/>
      <c r="U2" s="41"/>
    </row>
    <row r="3" spans="1:21" ht="12.75" customHeight="1">
      <c r="A3" s="67"/>
      <c r="B3" s="67"/>
      <c r="C3" s="67"/>
      <c r="D3" s="67"/>
      <c r="E3" s="67"/>
      <c r="F3" s="67"/>
      <c r="G3" s="67"/>
      <c r="H3" s="67"/>
      <c r="I3" s="67"/>
      <c r="J3" s="37"/>
      <c r="K3" s="37"/>
      <c r="L3" s="42"/>
      <c r="M3" s="42"/>
      <c r="N3" s="219"/>
      <c r="O3" s="219"/>
      <c r="P3" s="219"/>
      <c r="Q3" s="219"/>
      <c r="R3" s="219"/>
      <c r="S3" s="219"/>
      <c r="T3" s="219"/>
      <c r="U3" s="41"/>
    </row>
    <row r="4" spans="1:21">
      <c r="A4" s="39"/>
      <c r="B4" s="39"/>
      <c r="C4" s="39"/>
      <c r="D4" s="39"/>
      <c r="E4" s="39"/>
      <c r="F4" s="39"/>
      <c r="G4" s="39"/>
      <c r="H4" s="39"/>
      <c r="I4" s="39"/>
      <c r="J4" s="37"/>
      <c r="K4" s="37"/>
      <c r="L4" s="40"/>
      <c r="M4" s="40"/>
      <c r="N4" s="70" t="s">
        <v>53</v>
      </c>
      <c r="O4" s="70" t="s">
        <v>37</v>
      </c>
      <c r="P4" s="70" t="s">
        <v>23</v>
      </c>
      <c r="Q4" s="70" t="s">
        <v>19</v>
      </c>
      <c r="R4" s="137" t="s">
        <v>4</v>
      </c>
      <c r="S4" s="137" t="s">
        <v>3</v>
      </c>
      <c r="T4" s="137" t="s">
        <v>20</v>
      </c>
      <c r="U4" s="158"/>
    </row>
    <row r="5" spans="1:21" s="163" customFormat="1">
      <c r="A5" s="191"/>
      <c r="B5" s="191"/>
      <c r="C5" s="191"/>
      <c r="D5" s="191"/>
      <c r="E5" s="191"/>
      <c r="F5" s="191"/>
      <c r="G5" s="191"/>
      <c r="H5" s="191"/>
      <c r="I5" s="191"/>
      <c r="J5" s="162"/>
      <c r="K5" s="162"/>
      <c r="L5" s="115">
        <v>2000</v>
      </c>
      <c r="M5" s="115"/>
      <c r="N5" s="198">
        <v>100</v>
      </c>
      <c r="O5" s="198">
        <v>100</v>
      </c>
      <c r="P5" s="198">
        <v>100</v>
      </c>
      <c r="Q5" s="198">
        <v>100</v>
      </c>
      <c r="R5" s="198">
        <v>100</v>
      </c>
      <c r="S5" s="198">
        <v>100</v>
      </c>
      <c r="T5" s="198">
        <v>100</v>
      </c>
      <c r="U5" s="159"/>
    </row>
    <row r="6" spans="1:21">
      <c r="A6" s="38"/>
      <c r="B6" s="38"/>
      <c r="C6" s="38"/>
      <c r="D6" s="38"/>
      <c r="E6" s="38"/>
      <c r="F6" s="38"/>
      <c r="G6" s="38"/>
      <c r="H6" s="38"/>
      <c r="I6" s="38"/>
      <c r="J6" s="30"/>
      <c r="K6" s="30"/>
      <c r="L6" s="35"/>
      <c r="M6" s="35"/>
      <c r="N6" s="199">
        <v>99.728134151674539</v>
      </c>
      <c r="O6" s="199">
        <v>100.32315820661802</v>
      </c>
      <c r="P6" s="199">
        <v>101.75152833088548</v>
      </c>
      <c r="Q6" s="199">
        <v>101.12817905605792</v>
      </c>
      <c r="R6" s="199">
        <v>95.198289687215436</v>
      </c>
      <c r="S6" s="199">
        <v>96.093972588226379</v>
      </c>
      <c r="T6" s="199">
        <v>99.529464391000474</v>
      </c>
      <c r="U6" s="159"/>
    </row>
    <row r="7" spans="1:21" s="163" customFormat="1">
      <c r="A7" s="190"/>
      <c r="B7" s="190"/>
      <c r="C7" s="190"/>
      <c r="D7" s="190"/>
      <c r="E7" s="190"/>
      <c r="F7" s="190"/>
      <c r="G7" s="190"/>
      <c r="H7" s="190"/>
      <c r="I7" s="190"/>
      <c r="J7" s="170"/>
      <c r="K7" s="170"/>
      <c r="L7" s="115"/>
      <c r="M7" s="115"/>
      <c r="N7" s="198">
        <v>99.463257647163474</v>
      </c>
      <c r="O7" s="198">
        <v>100.5058035380938</v>
      </c>
      <c r="P7" s="198">
        <v>103.34962377435075</v>
      </c>
      <c r="Q7" s="198">
        <v>101.93739332534409</v>
      </c>
      <c r="R7" s="198">
        <v>90.488954429103032</v>
      </c>
      <c r="S7" s="198">
        <v>91.692497340574036</v>
      </c>
      <c r="T7" s="198">
        <v>98.682581830186038</v>
      </c>
      <c r="U7" s="159"/>
    </row>
    <row r="8" spans="1:21">
      <c r="A8" s="38"/>
      <c r="B8" s="38"/>
      <c r="C8" s="38"/>
      <c r="D8" s="38"/>
      <c r="E8" s="38"/>
      <c r="F8" s="38"/>
      <c r="G8" s="38"/>
      <c r="H8" s="38"/>
      <c r="I8" s="38"/>
      <c r="J8" s="30"/>
      <c r="K8" s="30"/>
      <c r="L8" s="35"/>
      <c r="M8" s="35"/>
      <c r="N8" s="199">
        <v>99.197731452551352</v>
      </c>
      <c r="O8" s="199">
        <v>100.61638549610967</v>
      </c>
      <c r="P8" s="199">
        <v>105.00053042454486</v>
      </c>
      <c r="Q8" s="199">
        <v>102.67518853421456</v>
      </c>
      <c r="R8" s="199">
        <v>86.27615002760497</v>
      </c>
      <c r="S8" s="199">
        <v>87.647735944414791</v>
      </c>
      <c r="T8" s="199">
        <v>97.477937289301096</v>
      </c>
      <c r="U8" s="159"/>
    </row>
    <row r="9" spans="1:21" s="163" customFormat="1">
      <c r="A9" s="190"/>
      <c r="B9" s="190"/>
      <c r="C9" s="190"/>
      <c r="D9" s="190"/>
      <c r="E9" s="190"/>
      <c r="F9" s="190"/>
      <c r="G9" s="190"/>
      <c r="H9" s="190"/>
      <c r="I9" s="190"/>
      <c r="J9" s="170"/>
      <c r="K9" s="170"/>
      <c r="L9" s="115"/>
      <c r="M9" s="115"/>
      <c r="N9" s="198">
        <v>98.873820331518644</v>
      </c>
      <c r="O9" s="198">
        <v>100.75324672381116</v>
      </c>
      <c r="P9" s="198">
        <v>106.70020144570319</v>
      </c>
      <c r="Q9" s="198">
        <v>103.51042839331323</v>
      </c>
      <c r="R9" s="198">
        <v>82.385164542319245</v>
      </c>
      <c r="S9" s="198">
        <v>83.939859032527323</v>
      </c>
      <c r="T9" s="198">
        <v>95.902062141989589</v>
      </c>
      <c r="U9" s="159"/>
    </row>
    <row r="10" spans="1:21">
      <c r="A10" s="38"/>
      <c r="B10" s="38"/>
      <c r="C10" s="38"/>
      <c r="D10" s="38"/>
      <c r="E10" s="38"/>
      <c r="F10" s="38"/>
      <c r="G10" s="38"/>
      <c r="H10" s="38"/>
      <c r="I10" s="38"/>
      <c r="J10" s="30"/>
      <c r="K10" s="30"/>
      <c r="L10" s="35">
        <v>2005</v>
      </c>
      <c r="M10" s="35"/>
      <c r="N10" s="199">
        <v>98.473974291352675</v>
      </c>
      <c r="O10" s="199">
        <v>101.010851562924</v>
      </c>
      <c r="P10" s="199">
        <v>108.36006894651904</v>
      </c>
      <c r="Q10" s="199">
        <v>104.32690561789593</v>
      </c>
      <c r="R10" s="199">
        <v>78.912436096299501</v>
      </c>
      <c r="S10" s="199">
        <v>80.076568560216145</v>
      </c>
      <c r="T10" s="199">
        <v>93.857129214525798</v>
      </c>
      <c r="U10" s="159"/>
    </row>
    <row r="11" spans="1:21" s="163" customFormat="1">
      <c r="A11" s="190"/>
      <c r="B11" s="190"/>
      <c r="C11" s="190"/>
      <c r="D11" s="190"/>
      <c r="E11" s="190"/>
      <c r="F11" s="190"/>
      <c r="G11" s="190"/>
      <c r="H11" s="190"/>
      <c r="I11" s="190"/>
      <c r="J11" s="170"/>
      <c r="K11" s="170"/>
      <c r="L11" s="115"/>
      <c r="M11" s="115"/>
      <c r="N11" s="198">
        <v>98.0687967716039</v>
      </c>
      <c r="O11" s="198">
        <v>101.58405947601881</v>
      </c>
      <c r="P11" s="198">
        <v>110.0812749151393</v>
      </c>
      <c r="Q11" s="198">
        <v>105.20088123857596</v>
      </c>
      <c r="R11" s="198">
        <v>76.170103942849352</v>
      </c>
      <c r="S11" s="198">
        <v>76.289016248627334</v>
      </c>
      <c r="T11" s="198">
        <v>91.477697371431688</v>
      </c>
      <c r="U11" s="159"/>
    </row>
    <row r="12" spans="1:21">
      <c r="A12" s="38"/>
      <c r="B12" s="38"/>
      <c r="C12" s="38"/>
      <c r="D12" s="38"/>
      <c r="E12" s="38"/>
      <c r="F12" s="38"/>
      <c r="G12" s="38"/>
      <c r="H12" s="38"/>
      <c r="I12" s="38"/>
      <c r="J12" s="30"/>
      <c r="K12" s="30"/>
      <c r="L12" s="35"/>
      <c r="M12" s="35"/>
      <c r="N12" s="199">
        <v>97.810572623976739</v>
      </c>
      <c r="O12" s="199">
        <v>102.61092792013116</v>
      </c>
      <c r="P12" s="199">
        <v>111.9412873504875</v>
      </c>
      <c r="Q12" s="199">
        <v>105.99133287334617</v>
      </c>
      <c r="R12" s="199">
        <v>74.196886733603733</v>
      </c>
      <c r="S12" s="199">
        <v>72.896762730525339</v>
      </c>
      <c r="T12" s="199">
        <v>88.935108127640788</v>
      </c>
      <c r="U12" s="159"/>
    </row>
    <row r="13" spans="1:21" s="163" customFormat="1">
      <c r="A13" s="190"/>
      <c r="B13" s="190"/>
      <c r="C13" s="190"/>
      <c r="D13" s="190"/>
      <c r="E13" s="190"/>
      <c r="F13" s="190"/>
      <c r="G13" s="190"/>
      <c r="H13" s="190"/>
      <c r="I13" s="190"/>
      <c r="J13" s="170"/>
      <c r="K13" s="170"/>
      <c r="L13" s="115"/>
      <c r="M13" s="115"/>
      <c r="N13" s="198">
        <v>97.733768067572683</v>
      </c>
      <c r="O13" s="198">
        <v>103.9374958840267</v>
      </c>
      <c r="P13" s="198">
        <v>113.91186512012021</v>
      </c>
      <c r="Q13" s="198">
        <v>106.78904746341284</v>
      </c>
      <c r="R13" s="198">
        <v>73.094122174076176</v>
      </c>
      <c r="S13" s="198">
        <v>70.102396847918072</v>
      </c>
      <c r="T13" s="198">
        <v>86.32686251534011</v>
      </c>
      <c r="U13" s="159"/>
    </row>
    <row r="14" spans="1:21">
      <c r="A14" s="38"/>
      <c r="B14" s="38"/>
      <c r="C14" s="38"/>
      <c r="D14" s="38"/>
      <c r="E14" s="38"/>
      <c r="F14" s="38"/>
      <c r="G14" s="38"/>
      <c r="H14" s="38"/>
      <c r="I14" s="38"/>
      <c r="J14" s="30"/>
      <c r="K14" s="30"/>
      <c r="L14" s="35"/>
      <c r="M14" s="35"/>
      <c r="N14" s="199">
        <v>97.704997982547013</v>
      </c>
      <c r="O14" s="199">
        <v>105.24557895673942</v>
      </c>
      <c r="P14" s="199">
        <v>116.10938365824124</v>
      </c>
      <c r="Q14" s="199">
        <v>107.57284138916125</v>
      </c>
      <c r="R14" s="199">
        <v>72.284257044046058</v>
      </c>
      <c r="S14" s="199">
        <v>68.131987704360611</v>
      </c>
      <c r="T14" s="199">
        <v>83.820734876383682</v>
      </c>
      <c r="U14" s="159"/>
    </row>
    <row r="15" spans="1:21" s="163" customFormat="1">
      <c r="A15" s="190"/>
      <c r="B15" s="190"/>
      <c r="C15" s="190"/>
      <c r="D15" s="190"/>
      <c r="E15" s="190"/>
      <c r="F15" s="190"/>
      <c r="G15" s="190"/>
      <c r="H15" s="190"/>
      <c r="I15" s="190"/>
      <c r="J15" s="170"/>
      <c r="K15" s="170"/>
      <c r="L15" s="115">
        <v>2010</v>
      </c>
      <c r="M15" s="115"/>
      <c r="N15" s="198">
        <v>97.690898871354733</v>
      </c>
      <c r="O15" s="198">
        <v>106.32955161169238</v>
      </c>
      <c r="P15" s="198">
        <v>118.64203800961586</v>
      </c>
      <c r="Q15" s="198">
        <v>108.45165898003897</v>
      </c>
      <c r="R15" s="198">
        <v>71.08373983934149</v>
      </c>
      <c r="S15" s="198">
        <v>66.181121583371393</v>
      </c>
      <c r="T15" s="198">
        <v>81.460693166957668</v>
      </c>
      <c r="U15" s="159"/>
    </row>
    <row r="16" spans="1:21">
      <c r="A16" s="38"/>
      <c r="B16" s="38"/>
      <c r="C16" s="38"/>
      <c r="D16" s="38"/>
      <c r="E16" s="38"/>
      <c r="F16" s="38"/>
      <c r="G16" s="38"/>
      <c r="H16" s="38"/>
      <c r="I16" s="38"/>
      <c r="J16" s="30"/>
      <c r="K16" s="30"/>
      <c r="L16" s="35"/>
      <c r="M16" s="35"/>
      <c r="N16" s="199">
        <v>97.692334797944639</v>
      </c>
      <c r="O16" s="199">
        <v>107.46498731178433</v>
      </c>
      <c r="P16" s="199">
        <v>121.21351307836147</v>
      </c>
      <c r="Q16" s="199">
        <v>108.97035503746476</v>
      </c>
      <c r="R16" s="199">
        <v>70.112427492154694</v>
      </c>
      <c r="S16" s="199">
        <v>64.321670992857136</v>
      </c>
      <c r="T16" s="199">
        <v>79.07334219962695</v>
      </c>
      <c r="U16" s="159"/>
    </row>
    <row r="17" spans="1:21" s="163" customFormat="1" ht="12.75" customHeight="1">
      <c r="A17" s="190"/>
      <c r="B17" s="190"/>
      <c r="C17" s="190"/>
      <c r="D17" s="190"/>
      <c r="E17" s="190"/>
      <c r="F17" s="190"/>
      <c r="G17" s="190"/>
      <c r="H17" s="190"/>
      <c r="I17" s="190"/>
      <c r="J17" s="170"/>
      <c r="K17" s="170"/>
      <c r="L17" s="115"/>
      <c r="M17" s="115"/>
      <c r="N17" s="198">
        <v>97.658024631857657</v>
      </c>
      <c r="O17" s="198">
        <v>109.03557346793555</v>
      </c>
      <c r="P17" s="198">
        <v>123.7583657489696</v>
      </c>
      <c r="Q17" s="198">
        <v>109.68575613417097</v>
      </c>
      <c r="R17" s="198">
        <v>69.847013525237628</v>
      </c>
      <c r="S17" s="198">
        <v>63.045146529717563</v>
      </c>
      <c r="T17" s="198">
        <v>76.777830651209854</v>
      </c>
      <c r="U17" s="159"/>
    </row>
    <row r="18" spans="1:21">
      <c r="A18" s="38"/>
      <c r="B18" s="38"/>
      <c r="C18" s="38"/>
      <c r="D18" s="38"/>
      <c r="E18" s="38"/>
      <c r="F18" s="38"/>
      <c r="G18" s="38"/>
      <c r="H18" s="38"/>
      <c r="I18" s="38"/>
      <c r="J18" s="30"/>
      <c r="K18" s="30"/>
      <c r="L18" s="35"/>
      <c r="M18" s="35"/>
      <c r="N18" s="199">
        <v>97.602259365798844</v>
      </c>
      <c r="O18" s="199">
        <v>110.79376615932692</v>
      </c>
      <c r="P18" s="199">
        <v>126.29451772268364</v>
      </c>
      <c r="Q18" s="199">
        <v>111.24608103037126</v>
      </c>
      <c r="R18" s="199">
        <v>70.112307990143464</v>
      </c>
      <c r="S18" s="199">
        <v>62.045087829063704</v>
      </c>
      <c r="T18" s="199">
        <v>74.819172352655613</v>
      </c>
      <c r="U18" s="159"/>
    </row>
    <row r="19" spans="1:21" s="163" customFormat="1" ht="12.75" customHeight="1">
      <c r="A19" s="220"/>
      <c r="B19" s="220"/>
      <c r="C19" s="220"/>
      <c r="D19" s="220"/>
      <c r="E19" s="220"/>
      <c r="F19" s="220"/>
      <c r="G19" s="220"/>
      <c r="H19" s="220"/>
      <c r="I19" s="220"/>
      <c r="J19" s="170"/>
      <c r="K19" s="170"/>
      <c r="L19" s="192"/>
      <c r="M19" s="115"/>
      <c r="N19" s="198">
        <v>97.585211370155591</v>
      </c>
      <c r="O19" s="198">
        <v>112.40668624201533</v>
      </c>
      <c r="P19" s="198">
        <v>128.84361957084465</v>
      </c>
      <c r="Q19" s="198">
        <v>112.76888065753954</v>
      </c>
      <c r="R19" s="198">
        <v>70.759172376871092</v>
      </c>
      <c r="S19" s="198">
        <v>61.249336038335819</v>
      </c>
      <c r="T19" s="198">
        <v>73.140272150845348</v>
      </c>
      <c r="U19" s="159"/>
    </row>
    <row r="20" spans="1:21" ht="12.75" customHeight="1">
      <c r="A20" s="220"/>
      <c r="B20" s="220"/>
      <c r="C20" s="220"/>
      <c r="D20" s="220"/>
      <c r="E20" s="220"/>
      <c r="F20" s="220"/>
      <c r="G20" s="220"/>
      <c r="H20" s="220"/>
      <c r="I20" s="220"/>
      <c r="J20" s="37"/>
      <c r="K20" s="37"/>
      <c r="L20" s="35">
        <v>2015</v>
      </c>
      <c r="M20" s="91"/>
      <c r="N20" s="199">
        <v>97.597264276004935</v>
      </c>
      <c r="O20" s="199">
        <v>114.00496195927758</v>
      </c>
      <c r="P20" s="199">
        <v>131.48649238486678</v>
      </c>
      <c r="Q20" s="199">
        <v>114.18092021643605</v>
      </c>
      <c r="R20" s="199">
        <v>71.461485696804274</v>
      </c>
      <c r="S20" s="199">
        <v>60.795766107960539</v>
      </c>
      <c r="T20" s="199">
        <v>71.520204825039841</v>
      </c>
      <c r="U20" s="159"/>
    </row>
    <row r="21" spans="1:21" s="163" customFormat="1" ht="12.75" customHeight="1">
      <c r="A21" s="189" t="s">
        <v>113</v>
      </c>
      <c r="B21" s="166"/>
      <c r="C21" s="166"/>
      <c r="D21" s="166"/>
      <c r="E21" s="166"/>
      <c r="F21" s="168"/>
      <c r="G21" s="168"/>
      <c r="H21" s="168"/>
      <c r="I21" s="168"/>
      <c r="J21" s="170"/>
      <c r="K21" s="170"/>
      <c r="L21" s="115"/>
      <c r="M21" s="115"/>
      <c r="N21" s="198">
        <v>97.60327689514834</v>
      </c>
      <c r="O21" s="198">
        <v>115.72830030544141</v>
      </c>
      <c r="P21" s="198">
        <v>134.09346398446246</v>
      </c>
      <c r="Q21" s="198">
        <v>115.49672561765381</v>
      </c>
      <c r="R21" s="198">
        <v>72.162364992602818</v>
      </c>
      <c r="S21" s="198">
        <v>60.557241011999274</v>
      </c>
      <c r="T21" s="198">
        <v>69.82510456148691</v>
      </c>
      <c r="U21" s="159"/>
    </row>
    <row r="22" spans="1:21" ht="12.75" customHeight="1">
      <c r="A22" s="169"/>
      <c r="B22" s="69"/>
      <c r="C22" s="69"/>
      <c r="D22" s="58"/>
      <c r="E22" s="69"/>
      <c r="F22" s="69"/>
      <c r="G22" s="69"/>
      <c r="H22" s="69"/>
      <c r="I22" s="69"/>
      <c r="J22" s="30"/>
      <c r="K22" s="30"/>
      <c r="L22" s="35"/>
      <c r="M22" s="35"/>
      <c r="N22" s="199">
        <v>97.604836031962677</v>
      </c>
      <c r="O22" s="199">
        <v>117.34736522934044</v>
      </c>
      <c r="P22" s="199">
        <v>136.55856508453695</v>
      </c>
      <c r="Q22" s="199">
        <v>116.84642481025529</v>
      </c>
      <c r="R22" s="199">
        <v>72.764057619089726</v>
      </c>
      <c r="S22" s="199">
        <v>60.392378078026056</v>
      </c>
      <c r="T22" s="199">
        <v>68.299557130366225</v>
      </c>
      <c r="U22" s="159"/>
    </row>
    <row r="23" spans="1:21" s="163" customFormat="1" ht="12.75" customHeight="1">
      <c r="A23" s="193"/>
      <c r="B23" s="168"/>
      <c r="C23" s="168"/>
      <c r="D23" s="171"/>
      <c r="E23" s="168"/>
      <c r="F23" s="168"/>
      <c r="G23" s="168"/>
      <c r="H23" s="168"/>
      <c r="I23" s="168"/>
      <c r="J23" s="194"/>
      <c r="K23" s="170"/>
      <c r="L23" s="192"/>
      <c r="M23" s="192"/>
      <c r="N23" s="198">
        <v>97.519207513587986</v>
      </c>
      <c r="O23" s="198">
        <v>118.68899309095713</v>
      </c>
      <c r="P23" s="198">
        <v>138.75481175998908</v>
      </c>
      <c r="Q23" s="198">
        <v>118.47090581157474</v>
      </c>
      <c r="R23" s="198">
        <v>72.941876611783357</v>
      </c>
      <c r="S23" s="198">
        <v>60.37333615860058</v>
      </c>
      <c r="T23" s="198">
        <v>66.906937856073938</v>
      </c>
      <c r="U23" s="160"/>
    </row>
    <row r="24" spans="1:21" ht="12.75" customHeight="1">
      <c r="A24" s="59"/>
      <c r="B24" s="69"/>
      <c r="C24" s="69"/>
      <c r="D24" s="58"/>
      <c r="E24" s="69"/>
      <c r="F24" s="69"/>
      <c r="G24" s="69"/>
      <c r="H24" s="69"/>
      <c r="I24" s="69"/>
      <c r="J24" s="36"/>
      <c r="K24" s="30"/>
      <c r="L24" s="35"/>
      <c r="M24" s="35"/>
      <c r="N24" s="199">
        <v>97.304204875744659</v>
      </c>
      <c r="O24" s="199">
        <v>119.75819546160665</v>
      </c>
      <c r="P24" s="199">
        <v>140.76444149475083</v>
      </c>
      <c r="Q24" s="199">
        <v>120.25759281451623</v>
      </c>
      <c r="R24" s="199">
        <v>72.929089896582951</v>
      </c>
      <c r="S24" s="199">
        <v>60.466899273973141</v>
      </c>
      <c r="T24" s="199">
        <v>65.479029048101893</v>
      </c>
      <c r="U24" s="159"/>
    </row>
    <row r="25" spans="1:21" s="163" customFormat="1" ht="13.5">
      <c r="A25" s="195"/>
      <c r="B25" s="168"/>
      <c r="C25" s="168"/>
      <c r="D25" s="171"/>
      <c r="E25" s="168"/>
      <c r="F25" s="168"/>
      <c r="G25" s="168"/>
      <c r="H25" s="168"/>
      <c r="I25" s="168"/>
      <c r="J25" s="194"/>
      <c r="K25" s="170"/>
      <c r="L25" s="115">
        <v>2020</v>
      </c>
      <c r="N25" s="198">
        <v>96.809778367875779</v>
      </c>
      <c r="O25" s="198">
        <v>120.32738656251665</v>
      </c>
      <c r="P25" s="198">
        <v>142.63000387629054</v>
      </c>
      <c r="Q25" s="198">
        <v>121.93775647310889</v>
      </c>
      <c r="R25" s="198">
        <v>72.690324878167701</v>
      </c>
      <c r="S25" s="198">
        <v>60.503479803395763</v>
      </c>
      <c r="T25" s="198">
        <v>64.030537651460889</v>
      </c>
      <c r="U25" s="160"/>
    </row>
    <row r="26" spans="1:21" s="163" customFormat="1" ht="13.5">
      <c r="A26" s="195"/>
      <c r="B26" s="168"/>
      <c r="C26" s="168"/>
      <c r="D26" s="171"/>
      <c r="E26" s="168"/>
      <c r="F26" s="168"/>
      <c r="G26" s="168"/>
      <c r="H26" s="168"/>
      <c r="I26" s="168"/>
      <c r="J26" s="194"/>
      <c r="K26" s="170"/>
      <c r="L26" s="35"/>
      <c r="M26" s="196"/>
      <c r="N26" s="199">
        <v>96.024349811733458</v>
      </c>
      <c r="O26" s="199">
        <v>120.43041338789651</v>
      </c>
      <c r="P26" s="199">
        <v>144.47082274772632</v>
      </c>
      <c r="Q26" s="199">
        <v>123.50594957088039</v>
      </c>
      <c r="R26" s="199">
        <v>72.124482855046452</v>
      </c>
      <c r="S26" s="199">
        <v>60.454156936913982</v>
      </c>
      <c r="T26" s="199">
        <v>62.355255582345578</v>
      </c>
      <c r="U26" s="160"/>
    </row>
    <row r="27" spans="1:21" s="163" customFormat="1" ht="13.5">
      <c r="A27" s="195"/>
      <c r="B27" s="168"/>
      <c r="C27" s="168"/>
      <c r="D27" s="171"/>
      <c r="E27" s="168"/>
      <c r="F27" s="168"/>
      <c r="G27" s="168"/>
      <c r="H27" s="168"/>
      <c r="I27" s="168"/>
      <c r="J27" s="194"/>
      <c r="K27" s="170"/>
      <c r="L27" s="115"/>
      <c r="N27" s="198">
        <v>95.197284360664852</v>
      </c>
      <c r="O27" s="198">
        <v>120.32534667670491</v>
      </c>
      <c r="P27" s="198">
        <v>146.32187433245275</v>
      </c>
      <c r="Q27" s="198">
        <v>125.57468133783635</v>
      </c>
      <c r="R27" s="198">
        <v>71.600347033840578</v>
      </c>
      <c r="S27" s="198">
        <v>60.693254722181265</v>
      </c>
      <c r="T27" s="198">
        <v>60.240278663484204</v>
      </c>
      <c r="U27" s="160"/>
    </row>
    <row r="28" spans="1:21" ht="12.75" customHeight="1">
      <c r="A28" s="63"/>
      <c r="B28" s="33"/>
      <c r="C28" s="33"/>
      <c r="D28" s="34"/>
      <c r="E28" s="33"/>
      <c r="F28" s="56"/>
      <c r="G28" s="56"/>
      <c r="H28" s="56"/>
      <c r="I28" s="56"/>
      <c r="J28" s="36"/>
      <c r="K28" s="30"/>
      <c r="L28" s="98">
        <v>2023</v>
      </c>
      <c r="M28" s="101"/>
      <c r="N28" s="200">
        <v>94.227174028536268</v>
      </c>
      <c r="O28" s="200">
        <v>120.10677668954486</v>
      </c>
      <c r="P28" s="200">
        <v>147.7728383899028</v>
      </c>
      <c r="Q28" s="200">
        <v>127.36560506470083</v>
      </c>
      <c r="R28" s="200">
        <v>70.598561673792972</v>
      </c>
      <c r="S28" s="200">
        <v>60.833062499015696</v>
      </c>
      <c r="T28" s="200">
        <v>57.862192154237221</v>
      </c>
      <c r="U28" s="159"/>
    </row>
    <row r="29" spans="1:21" ht="12.75" customHeight="1">
      <c r="A29" s="56"/>
      <c r="B29" s="63"/>
      <c r="C29" s="63"/>
      <c r="D29" s="63"/>
      <c r="E29" s="63"/>
      <c r="F29" s="56"/>
      <c r="G29" s="56"/>
      <c r="H29" s="56"/>
      <c r="I29" s="56"/>
      <c r="J29" s="36"/>
      <c r="K29" s="30"/>
      <c r="U29" s="31"/>
    </row>
    <row r="30" spans="1:21" ht="12.75" customHeight="1">
      <c r="A30" s="56"/>
      <c r="B30" s="56"/>
      <c r="C30" s="56"/>
      <c r="D30" s="56"/>
      <c r="E30" s="56"/>
      <c r="F30" s="56"/>
      <c r="G30" s="56"/>
      <c r="H30" s="56"/>
      <c r="I30" s="56"/>
      <c r="J30" s="36"/>
      <c r="K30" s="30"/>
      <c r="U30" s="31"/>
    </row>
    <row r="31" spans="1:2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36"/>
      <c r="K31" s="30"/>
      <c r="U31" s="31"/>
    </row>
    <row r="32" spans="1:21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36"/>
      <c r="K32" s="30"/>
      <c r="U32" s="31"/>
    </row>
    <row r="33" spans="1:21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30"/>
      <c r="K33" s="30"/>
      <c r="U33" s="31"/>
    </row>
    <row r="34" spans="1:21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30"/>
      <c r="K34" s="30"/>
      <c r="U34" s="31"/>
    </row>
    <row r="35" spans="1:21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30"/>
      <c r="K35" s="30"/>
      <c r="U35" s="31"/>
    </row>
    <row r="36" spans="1:21" ht="13.5" customHeight="1">
      <c r="A36" s="56"/>
      <c r="B36" s="56"/>
      <c r="C36" s="56"/>
      <c r="D36" s="56"/>
      <c r="E36" s="56"/>
      <c r="F36" s="56"/>
      <c r="G36" s="56"/>
      <c r="H36" s="56"/>
      <c r="I36" s="56"/>
      <c r="J36" s="30"/>
      <c r="K36" s="30"/>
      <c r="U36" s="31"/>
    </row>
    <row r="37" spans="1:21" ht="13.5" customHeight="1">
      <c r="A37" s="28"/>
      <c r="B37" s="56"/>
      <c r="C37" s="56"/>
      <c r="D37" s="56"/>
      <c r="E37" s="56"/>
      <c r="F37" s="56"/>
      <c r="G37" s="56"/>
      <c r="H37" s="56"/>
      <c r="I37" s="56"/>
      <c r="J37" s="30"/>
      <c r="K37" s="30"/>
      <c r="U37" s="31"/>
    </row>
    <row r="38" spans="1:21" ht="13.5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  <c r="K38" s="30"/>
      <c r="U38" s="31"/>
    </row>
    <row r="39" spans="1:21">
      <c r="A39" s="28"/>
      <c r="B39" s="28"/>
      <c r="C39" s="28"/>
      <c r="D39" s="28"/>
      <c r="E39" s="28"/>
      <c r="F39" s="28"/>
      <c r="G39" s="28"/>
      <c r="H39" s="28"/>
      <c r="I39" s="28"/>
      <c r="J39" s="30"/>
      <c r="K39" s="30"/>
      <c r="U39" s="31"/>
    </row>
    <row r="40" spans="1:21">
      <c r="A40" s="28"/>
      <c r="B40" s="28"/>
      <c r="C40" s="28"/>
      <c r="D40" s="28"/>
      <c r="E40" s="28"/>
      <c r="F40" s="28"/>
      <c r="G40" s="28"/>
      <c r="H40" s="28"/>
      <c r="I40" s="28"/>
      <c r="J40" s="30"/>
      <c r="K40" s="30"/>
      <c r="U40" s="31"/>
    </row>
    <row r="41" spans="1:21" ht="13.5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  <c r="K41" s="30"/>
      <c r="U41" s="31"/>
    </row>
    <row r="42" spans="1:21" ht="13.5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  <c r="K42" s="30"/>
      <c r="U42" s="31"/>
    </row>
    <row r="43" spans="1:21" ht="13.5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  <c r="K43" s="30"/>
      <c r="U43" s="31"/>
    </row>
    <row r="44" spans="1:21" ht="13.5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  <c r="K44" s="30"/>
      <c r="U44" s="31"/>
    </row>
    <row r="45" spans="1:21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  <c r="K45" s="30"/>
      <c r="U45" s="31"/>
    </row>
    <row r="46" spans="1:21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  <c r="K46" s="30"/>
      <c r="U46" s="65"/>
    </row>
    <row r="47" spans="1:21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  <c r="K47" s="30"/>
      <c r="U47" s="32"/>
    </row>
    <row r="48" spans="1:21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  <c r="K48" s="30"/>
      <c r="U48" s="65"/>
    </row>
    <row r="49" spans="1:21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  <c r="K49" s="30"/>
      <c r="U49" s="65"/>
    </row>
    <row r="50" spans="1:21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  <c r="K50" s="30"/>
      <c r="U50" s="65"/>
    </row>
    <row r="51" spans="1:2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  <c r="K51" s="33"/>
      <c r="U51" s="65"/>
    </row>
    <row r="52" spans="1:21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  <c r="K52" s="33"/>
      <c r="U52" s="29"/>
    </row>
    <row r="53" spans="1:21" ht="13.5">
      <c r="A53" s="28"/>
      <c r="B53" s="28"/>
      <c r="C53" s="28"/>
      <c r="D53" s="28"/>
      <c r="E53" s="28"/>
      <c r="F53" s="28"/>
      <c r="G53" s="28"/>
      <c r="H53" s="28"/>
      <c r="I53" s="28"/>
      <c r="J53" s="33"/>
      <c r="K53" s="33"/>
      <c r="U53" s="28"/>
    </row>
    <row r="54" spans="1:21" ht="13.5">
      <c r="A54" s="28"/>
      <c r="B54" s="28"/>
      <c r="C54" s="28"/>
      <c r="D54" s="28"/>
      <c r="E54" s="28"/>
      <c r="F54" s="28"/>
      <c r="G54" s="28"/>
      <c r="H54" s="28"/>
      <c r="I54" s="28"/>
      <c r="J54" s="33"/>
      <c r="K54" s="33"/>
      <c r="U54" s="28"/>
    </row>
    <row r="55" spans="1:21" ht="13.5">
      <c r="A55" s="28"/>
      <c r="B55" s="28"/>
      <c r="C55" s="28"/>
      <c r="D55" s="28"/>
      <c r="E55" s="28"/>
      <c r="F55" s="28"/>
      <c r="G55" s="28"/>
      <c r="H55" s="28"/>
      <c r="I55" s="28"/>
      <c r="J55" s="33"/>
      <c r="K55" s="33"/>
      <c r="U55" s="28"/>
    </row>
    <row r="56" spans="1:21">
      <c r="A56" s="28"/>
      <c r="B56" s="28"/>
      <c r="C56" s="28"/>
      <c r="D56" s="28"/>
      <c r="E56" s="28"/>
      <c r="F56" s="28"/>
      <c r="G56" s="28"/>
      <c r="H56" s="28"/>
      <c r="I56" s="28"/>
      <c r="J56" s="44"/>
      <c r="K56" s="44"/>
      <c r="U56" s="28"/>
    </row>
    <row r="57" spans="1:2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U57" s="28"/>
    </row>
    <row r="58" spans="1:2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U58" s="28"/>
    </row>
    <row r="59" spans="1:2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U59" s="28"/>
    </row>
    <row r="60" spans="1:2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U60" s="28"/>
    </row>
    <row r="61" spans="1:2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U61" s="28"/>
    </row>
    <row r="62" spans="1:2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U62" s="28"/>
    </row>
    <row r="63" spans="1:2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U63" s="28"/>
    </row>
    <row r="64" spans="1:2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U64" s="28"/>
    </row>
    <row r="65" spans="1:2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U65" s="28"/>
    </row>
    <row r="66" spans="1:2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U66" s="28"/>
    </row>
    <row r="67" spans="1:21">
      <c r="B67" s="28"/>
      <c r="C67" s="28"/>
      <c r="D67" s="28"/>
      <c r="E67" s="28"/>
      <c r="F67" s="28"/>
      <c r="G67" s="28"/>
      <c r="H67" s="28"/>
      <c r="I67" s="28"/>
      <c r="J67" s="28"/>
      <c r="K67" s="28"/>
      <c r="U67" s="28"/>
    </row>
  </sheetData>
  <mergeCells count="6">
    <mergeCell ref="A19:I20"/>
    <mergeCell ref="A1:I1"/>
    <mergeCell ref="L1:T1"/>
    <mergeCell ref="A2:I2"/>
    <mergeCell ref="L2:T2"/>
    <mergeCell ref="N3:T3"/>
  </mergeCells>
  <phoneticPr fontId="60"/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  <pageSetUpPr fitToPage="1"/>
  </sheetPr>
  <dimension ref="A1:P83"/>
  <sheetViews>
    <sheetView showGridLines="0" zoomScale="118" zoomScaleNormal="118" workbookViewId="0">
      <selection activeCell="G21" sqref="G21"/>
    </sheetView>
  </sheetViews>
  <sheetFormatPr defaultRowHeight="12.75"/>
  <cols>
    <col min="1" max="1" width="15.85546875" style="24" bestFit="1" customWidth="1"/>
    <col min="2" max="11" width="9.140625" style="24"/>
    <col min="12" max="12" width="17.85546875" style="24" customWidth="1"/>
    <col min="13" max="13" width="13.85546875" style="24" customWidth="1"/>
    <col min="14" max="15" width="17.85546875" style="27" customWidth="1"/>
    <col min="16" max="16" width="9.140625" style="24"/>
  </cols>
  <sheetData>
    <row r="1" spans="1:16" ht="16.5" customHeight="1">
      <c r="A1" s="209" t="s">
        <v>106</v>
      </c>
      <c r="B1" s="210"/>
      <c r="C1" s="210"/>
      <c r="D1" s="210"/>
      <c r="E1" s="210"/>
      <c r="F1" s="210"/>
      <c r="G1" s="210"/>
      <c r="H1" s="210"/>
      <c r="I1" s="210"/>
      <c r="J1" s="161"/>
      <c r="K1" s="162"/>
      <c r="L1" s="211" t="s">
        <v>107</v>
      </c>
      <c r="M1" s="212"/>
      <c r="N1" s="212"/>
      <c r="O1" s="212"/>
      <c r="P1" s="41"/>
    </row>
    <row r="2" spans="1:16" ht="16.5" customHeight="1">
      <c r="A2" s="213" t="s">
        <v>82</v>
      </c>
      <c r="B2" s="213"/>
      <c r="C2" s="213"/>
      <c r="D2" s="213"/>
      <c r="E2" s="213"/>
      <c r="F2" s="213"/>
      <c r="G2" s="213"/>
      <c r="H2" s="213"/>
      <c r="I2" s="213"/>
      <c r="J2" s="161"/>
      <c r="K2" s="162"/>
      <c r="L2" s="225" t="s">
        <v>82</v>
      </c>
      <c r="M2" s="225"/>
      <c r="N2" s="225"/>
      <c r="O2" s="225"/>
      <c r="P2" s="41"/>
    </row>
    <row r="3" spans="1:16" ht="13.5" customHeight="1" thickBot="1">
      <c r="A3" s="163"/>
      <c r="B3" s="163"/>
      <c r="C3" s="163"/>
      <c r="D3" s="163"/>
      <c r="E3" s="163"/>
      <c r="F3" s="163"/>
      <c r="G3" s="163"/>
      <c r="H3" s="163"/>
      <c r="I3" s="163"/>
      <c r="J3" s="162"/>
      <c r="K3" s="162"/>
      <c r="L3" s="214"/>
      <c r="M3" s="214"/>
      <c r="N3" s="214"/>
      <c r="O3" s="214"/>
      <c r="P3" s="41"/>
    </row>
    <row r="4" spans="1:16" ht="12.75" customHeight="1">
      <c r="A4" s="67"/>
      <c r="B4" s="67"/>
      <c r="C4" s="67"/>
      <c r="D4" s="67"/>
      <c r="E4" s="67"/>
      <c r="F4" s="67"/>
      <c r="G4" s="67"/>
      <c r="H4" s="67"/>
      <c r="I4" s="67"/>
      <c r="J4" s="37"/>
      <c r="K4" s="37"/>
      <c r="L4" s="42"/>
      <c r="M4" s="42"/>
      <c r="N4" s="219" t="s">
        <v>64</v>
      </c>
      <c r="O4" s="219"/>
      <c r="P4" s="41"/>
    </row>
    <row r="5" spans="1:16" ht="14.25">
      <c r="A5" s="39"/>
      <c r="B5" s="39"/>
      <c r="C5" s="39"/>
      <c r="D5" s="39"/>
      <c r="E5" s="39"/>
      <c r="F5" s="39"/>
      <c r="G5" s="39"/>
      <c r="H5" s="39"/>
      <c r="I5" s="39"/>
      <c r="J5" s="37"/>
      <c r="K5" s="126"/>
      <c r="L5" s="40"/>
      <c r="M5" s="40"/>
      <c r="N5" s="70">
        <v>1990</v>
      </c>
      <c r="O5" s="137" t="s">
        <v>108</v>
      </c>
      <c r="P5" s="37"/>
    </row>
    <row r="6" spans="1:16">
      <c r="A6" s="39"/>
      <c r="B6" s="39"/>
      <c r="C6" s="39"/>
      <c r="D6" s="39"/>
      <c r="E6" s="39"/>
      <c r="F6" s="39"/>
      <c r="G6" s="39"/>
      <c r="H6" s="39"/>
      <c r="I6" s="39"/>
      <c r="J6" s="37"/>
      <c r="K6" s="37"/>
      <c r="L6" s="115" t="s">
        <v>20</v>
      </c>
      <c r="M6" s="115"/>
      <c r="N6" s="131">
        <v>61.444199664854736</v>
      </c>
      <c r="O6" s="131">
        <v>23.311309911079821</v>
      </c>
      <c r="P6" s="37"/>
    </row>
    <row r="7" spans="1:16">
      <c r="A7" s="38"/>
      <c r="B7" s="38"/>
      <c r="C7" s="38"/>
      <c r="D7" s="38"/>
      <c r="E7" s="38"/>
      <c r="F7" s="38"/>
      <c r="G7" s="38"/>
      <c r="H7" s="38"/>
      <c r="I7" s="38"/>
      <c r="J7" s="30"/>
      <c r="K7" s="30"/>
      <c r="L7" s="35" t="s">
        <v>2</v>
      </c>
      <c r="M7" s="35"/>
      <c r="N7" s="100">
        <v>52.320787307988461</v>
      </c>
      <c r="O7" s="100">
        <v>27.549121856820356</v>
      </c>
      <c r="P7" s="31"/>
    </row>
    <row r="8" spans="1:16">
      <c r="A8" s="38"/>
      <c r="B8" s="38"/>
      <c r="C8" s="38"/>
      <c r="D8" s="38"/>
      <c r="E8" s="38"/>
      <c r="F8" s="38"/>
      <c r="G8" s="38"/>
      <c r="H8" s="38"/>
      <c r="I8" s="38"/>
      <c r="J8" s="30"/>
      <c r="K8" s="30"/>
      <c r="L8" s="115" t="s">
        <v>22</v>
      </c>
      <c r="M8" s="115"/>
      <c r="N8" s="131">
        <v>39.552153973244408</v>
      </c>
      <c r="O8" s="131">
        <v>28.951008842511548</v>
      </c>
      <c r="P8" s="31"/>
    </row>
    <row r="9" spans="1:16">
      <c r="A9" s="38"/>
      <c r="B9" s="38"/>
      <c r="C9" s="38"/>
      <c r="D9" s="38"/>
      <c r="E9" s="38"/>
      <c r="F9" s="38"/>
      <c r="G9" s="38"/>
      <c r="H9" s="38"/>
      <c r="I9" s="38"/>
      <c r="J9" s="30"/>
      <c r="K9" s="30"/>
      <c r="L9" s="35" t="s">
        <v>21</v>
      </c>
      <c r="M9" s="35"/>
      <c r="N9" s="100">
        <v>42.824771821098913</v>
      </c>
      <c r="O9" s="100">
        <v>29.888183692247921</v>
      </c>
      <c r="P9" s="31"/>
    </row>
    <row r="10" spans="1:16">
      <c r="A10" s="38"/>
      <c r="B10" s="38"/>
      <c r="C10" s="38"/>
      <c r="D10" s="38"/>
      <c r="E10" s="38"/>
      <c r="F10" s="38"/>
      <c r="G10" s="38"/>
      <c r="H10" s="38"/>
      <c r="I10" s="38"/>
      <c r="J10" s="30"/>
      <c r="K10" s="30"/>
      <c r="L10" s="115" t="s">
        <v>10</v>
      </c>
      <c r="M10" s="115"/>
      <c r="N10" s="131">
        <v>48.572443915657281</v>
      </c>
      <c r="O10" s="131">
        <v>30.458344860149143</v>
      </c>
      <c r="P10" s="31"/>
    </row>
    <row r="11" spans="1:16">
      <c r="A11" s="38"/>
      <c r="B11" s="38"/>
      <c r="C11" s="38"/>
      <c r="D11" s="38"/>
      <c r="E11" s="38"/>
      <c r="F11" s="38"/>
      <c r="G11" s="38"/>
      <c r="H11" s="38"/>
      <c r="I11" s="38"/>
      <c r="J11" s="30"/>
      <c r="K11" s="30"/>
      <c r="L11" s="35" t="s">
        <v>13</v>
      </c>
      <c r="M11" s="35"/>
      <c r="N11" s="100">
        <v>50.16633469242484</v>
      </c>
      <c r="O11" s="100">
        <v>30.843467533189902</v>
      </c>
      <c r="P11" s="31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0"/>
      <c r="K12" s="30"/>
      <c r="L12" s="115" t="s">
        <v>28</v>
      </c>
      <c r="M12" s="115"/>
      <c r="N12" s="131">
        <v>34.295487831106897</v>
      </c>
      <c r="O12" s="131">
        <v>31.430264764236998</v>
      </c>
      <c r="P12" s="31"/>
    </row>
    <row r="13" spans="1:16">
      <c r="A13" s="38"/>
      <c r="B13" s="38"/>
      <c r="C13" s="38"/>
      <c r="D13" s="38"/>
      <c r="E13" s="38"/>
      <c r="F13" s="38"/>
      <c r="G13" s="38"/>
      <c r="H13" s="38"/>
      <c r="I13" s="38"/>
      <c r="J13" s="30"/>
      <c r="K13" s="30"/>
      <c r="L13" s="35" t="s">
        <v>36</v>
      </c>
      <c r="M13" s="35"/>
      <c r="N13" s="100">
        <v>39.802106552428398</v>
      </c>
      <c r="O13" s="100">
        <v>31.483425878760681</v>
      </c>
      <c r="P13" s="31"/>
    </row>
    <row r="14" spans="1:16">
      <c r="A14" s="38"/>
      <c r="B14" s="38"/>
      <c r="C14" s="38"/>
      <c r="D14" s="38"/>
      <c r="E14" s="38"/>
      <c r="F14" s="38"/>
      <c r="G14" s="38"/>
      <c r="H14" s="38"/>
      <c r="I14" s="38"/>
      <c r="J14" s="30"/>
      <c r="K14" s="30"/>
      <c r="L14" s="115" t="s">
        <v>27</v>
      </c>
      <c r="M14" s="115"/>
      <c r="N14" s="131">
        <v>45.254932263558601</v>
      </c>
      <c r="O14" s="131">
        <v>32.381833431031851</v>
      </c>
      <c r="P14" s="31"/>
    </row>
    <row r="15" spans="1:16">
      <c r="A15" s="38"/>
      <c r="B15" s="38"/>
      <c r="C15" s="38"/>
      <c r="D15" s="38"/>
      <c r="E15" s="38"/>
      <c r="F15" s="38"/>
      <c r="G15" s="38"/>
      <c r="H15" s="38"/>
      <c r="I15" s="38"/>
      <c r="J15" s="30"/>
      <c r="K15" s="30"/>
      <c r="L15" s="35" t="s">
        <v>99</v>
      </c>
      <c r="M15" s="35"/>
      <c r="N15" s="100">
        <v>57.111385674414493</v>
      </c>
      <c r="O15" s="100">
        <v>32.453133162795268</v>
      </c>
      <c r="P15" s="31"/>
    </row>
    <row r="16" spans="1:16">
      <c r="A16" s="38"/>
      <c r="B16" s="38"/>
      <c r="C16" s="38"/>
      <c r="D16" s="38"/>
      <c r="E16" s="38"/>
      <c r="F16" s="38"/>
      <c r="G16" s="38"/>
      <c r="H16" s="38"/>
      <c r="I16" s="38"/>
      <c r="J16" s="30"/>
      <c r="K16" s="30"/>
      <c r="L16" s="115" t="s">
        <v>3</v>
      </c>
      <c r="M16" s="115"/>
      <c r="N16" s="131">
        <v>50.75693361904753</v>
      </c>
      <c r="O16" s="131">
        <v>32.695242307999102</v>
      </c>
      <c r="P16" s="31"/>
    </row>
    <row r="17" spans="1:16">
      <c r="A17" s="38"/>
      <c r="B17" s="38"/>
      <c r="C17" s="38"/>
      <c r="D17" s="38"/>
      <c r="E17" s="38"/>
      <c r="F17" s="38"/>
      <c r="G17" s="38"/>
      <c r="H17" s="38"/>
      <c r="I17" s="38"/>
      <c r="J17" s="30"/>
      <c r="K17" s="30"/>
      <c r="L17" s="35" t="s">
        <v>8</v>
      </c>
      <c r="M17" s="35"/>
      <c r="N17" s="100">
        <v>37.860495307471083</v>
      </c>
      <c r="O17" s="100">
        <v>32.789856017042581</v>
      </c>
      <c r="P17" s="31"/>
    </row>
    <row r="18" spans="1:16">
      <c r="A18" s="38"/>
      <c r="B18" s="38"/>
      <c r="C18" s="38"/>
      <c r="D18" s="38"/>
      <c r="E18" s="38"/>
      <c r="F18" s="38"/>
      <c r="G18" s="38"/>
      <c r="H18" s="38"/>
      <c r="I18" s="38"/>
      <c r="J18" s="30"/>
      <c r="K18" s="30"/>
      <c r="L18" s="115" t="s">
        <v>19</v>
      </c>
      <c r="M18" s="115"/>
      <c r="N18" s="131">
        <v>36.549603756364881</v>
      </c>
      <c r="O18" s="131">
        <v>32.878424173962159</v>
      </c>
      <c r="P18" s="31"/>
    </row>
    <row r="19" spans="1:16" ht="13.5">
      <c r="A19" s="189" t="s">
        <v>113</v>
      </c>
      <c r="B19" s="38"/>
      <c r="C19" s="38"/>
      <c r="D19" s="38"/>
      <c r="E19" s="38"/>
      <c r="F19" s="38"/>
      <c r="G19" s="38"/>
      <c r="H19" s="38"/>
      <c r="I19" s="38"/>
      <c r="J19" s="30"/>
      <c r="K19" s="30"/>
      <c r="L19" s="35" t="s">
        <v>26</v>
      </c>
      <c r="M19" s="35"/>
      <c r="N19" s="100">
        <v>47.338141547975425</v>
      </c>
      <c r="O19" s="100">
        <v>32.937570998378021</v>
      </c>
      <c r="P19" s="31"/>
    </row>
    <row r="20" spans="1:16" ht="12.75" customHeight="1">
      <c r="A20" s="164"/>
      <c r="B20" s="165"/>
      <c r="C20" s="118"/>
      <c r="D20" s="118"/>
      <c r="E20" s="118"/>
      <c r="F20" s="118"/>
      <c r="G20" s="118"/>
      <c r="H20" s="118"/>
      <c r="I20" s="118"/>
      <c r="J20" s="125"/>
      <c r="K20" s="30"/>
      <c r="L20" s="115" t="s">
        <v>5</v>
      </c>
      <c r="M20" s="115"/>
      <c r="N20" s="131">
        <v>46.544997977864021</v>
      </c>
      <c r="O20" s="131">
        <v>33.075725910445108</v>
      </c>
      <c r="P20" s="31"/>
    </row>
    <row r="21" spans="1:16" ht="12.75" customHeight="1">
      <c r="A21" s="164"/>
      <c r="B21" s="165"/>
      <c r="C21" s="118"/>
      <c r="D21" s="118"/>
      <c r="E21" s="118"/>
      <c r="F21" s="118"/>
      <c r="G21" s="118"/>
      <c r="H21" s="118"/>
      <c r="I21" s="118"/>
      <c r="J21" s="37"/>
      <c r="K21" s="37"/>
      <c r="L21" s="35" t="s">
        <v>14</v>
      </c>
      <c r="M21" s="35"/>
      <c r="N21" s="100">
        <v>56.619554852576826</v>
      </c>
      <c r="O21" s="100">
        <v>33.305629445060553</v>
      </c>
      <c r="P21" s="31"/>
    </row>
    <row r="22" spans="1:16" ht="12.75" customHeight="1">
      <c r="A22" s="164"/>
      <c r="B22" s="166"/>
      <c r="C22" s="68"/>
      <c r="D22" s="68"/>
      <c r="E22" s="68"/>
      <c r="F22" s="69"/>
      <c r="G22" s="69"/>
      <c r="H22" s="69"/>
      <c r="I22" s="69"/>
      <c r="J22" s="30"/>
      <c r="K22" s="30"/>
      <c r="L22" s="115" t="s">
        <v>65</v>
      </c>
      <c r="M22" s="115"/>
      <c r="N22" s="131">
        <v>43.232585528567832</v>
      </c>
      <c r="O22" s="131">
        <v>33.399054003848306</v>
      </c>
      <c r="P22" s="31"/>
    </row>
    <row r="23" spans="1:16" ht="12.75" customHeight="1">
      <c r="A23" s="167"/>
      <c r="B23" s="168"/>
      <c r="C23" s="69"/>
      <c r="D23" s="58"/>
      <c r="E23" s="69"/>
      <c r="F23" s="69"/>
      <c r="G23" s="69"/>
      <c r="H23" s="69"/>
      <c r="I23" s="69"/>
      <c r="J23" s="30"/>
      <c r="K23" s="30"/>
      <c r="L23" s="35" t="s">
        <v>11</v>
      </c>
      <c r="M23" s="35"/>
      <c r="N23" s="100">
        <v>45.718754402693584</v>
      </c>
      <c r="O23" s="100">
        <v>33.425232894732105</v>
      </c>
      <c r="P23" s="31"/>
    </row>
    <row r="24" spans="1:16" ht="12.75" customHeight="1">
      <c r="A24" s="169"/>
      <c r="B24" s="168"/>
      <c r="C24" s="69"/>
      <c r="D24" s="58"/>
      <c r="E24" s="69"/>
      <c r="F24" s="69"/>
      <c r="G24" s="69"/>
      <c r="H24" s="69"/>
      <c r="I24" s="69"/>
      <c r="J24" s="30"/>
      <c r="K24" s="30"/>
      <c r="L24" s="115" t="s">
        <v>109</v>
      </c>
      <c r="M24" s="115"/>
      <c r="N24" s="131">
        <v>44.579320668316313</v>
      </c>
      <c r="O24" s="131">
        <v>33.887986219783222</v>
      </c>
      <c r="P24" s="31"/>
    </row>
    <row r="25" spans="1:16" ht="12.75" customHeight="1">
      <c r="A25" s="50"/>
      <c r="B25" s="69"/>
      <c r="C25" s="69"/>
      <c r="D25" s="58"/>
      <c r="E25" s="69"/>
      <c r="F25" s="69"/>
      <c r="G25" s="69"/>
      <c r="H25" s="69"/>
      <c r="I25" s="69"/>
      <c r="J25" s="36"/>
      <c r="K25" s="30"/>
      <c r="L25" s="35" t="s">
        <v>12</v>
      </c>
      <c r="M25" s="35"/>
      <c r="N25" s="100">
        <v>59.37605074395622</v>
      </c>
      <c r="O25" s="100">
        <v>34.212735519707117</v>
      </c>
      <c r="P25" s="31"/>
    </row>
    <row r="26" spans="1:16" ht="12.75" customHeight="1">
      <c r="A26" s="59"/>
      <c r="B26" s="69"/>
      <c r="C26" s="69"/>
      <c r="D26" s="58"/>
      <c r="E26" s="69"/>
      <c r="F26" s="69"/>
      <c r="G26" s="69"/>
      <c r="H26" s="69"/>
      <c r="I26" s="69"/>
      <c r="J26" s="36"/>
      <c r="K26" s="30"/>
      <c r="L26" s="115" t="s">
        <v>34</v>
      </c>
      <c r="M26" s="115"/>
      <c r="N26" s="131">
        <v>45.412958034566891</v>
      </c>
      <c r="O26" s="131">
        <v>34.624537672737119</v>
      </c>
      <c r="P26" s="31"/>
    </row>
    <row r="27" spans="1:16" ht="12.75" customHeight="1">
      <c r="A27" s="64"/>
      <c r="B27" s="33"/>
      <c r="C27" s="33"/>
      <c r="D27" s="34"/>
      <c r="E27" s="33"/>
      <c r="F27" s="56"/>
      <c r="G27" s="56"/>
      <c r="H27" s="56"/>
      <c r="I27" s="56"/>
      <c r="J27" s="36"/>
      <c r="K27" s="30"/>
      <c r="L27" s="35" t="s">
        <v>17</v>
      </c>
      <c r="M27" s="35"/>
      <c r="N27" s="100">
        <v>41.456663376174454</v>
      </c>
      <c r="O27" s="100">
        <v>35.252193113350913</v>
      </c>
      <c r="P27" s="31"/>
    </row>
    <row r="28" spans="1:16" ht="12.75" customHeight="1">
      <c r="A28" s="63"/>
      <c r="B28" s="63"/>
      <c r="C28" s="63"/>
      <c r="D28" s="63"/>
      <c r="E28" s="63"/>
      <c r="F28" s="56"/>
      <c r="G28" s="56"/>
      <c r="H28" s="56"/>
      <c r="I28" s="56"/>
      <c r="J28" s="36"/>
      <c r="K28" s="30"/>
      <c r="L28" s="115" t="s">
        <v>95</v>
      </c>
      <c r="M28" s="115"/>
      <c r="N28" s="131">
        <v>51.14842033634848</v>
      </c>
      <c r="O28" s="131">
        <v>35.695981722166927</v>
      </c>
      <c r="P28" s="31"/>
    </row>
    <row r="29" spans="1:16" ht="12.75" customHeight="1">
      <c r="A29" s="56"/>
      <c r="B29" s="56"/>
      <c r="C29" s="56"/>
      <c r="D29" s="56"/>
      <c r="E29" s="56"/>
      <c r="F29" s="56"/>
      <c r="G29" s="56"/>
      <c r="H29" s="56"/>
      <c r="I29" s="56"/>
      <c r="J29" s="36"/>
      <c r="K29" s="30"/>
      <c r="L29" s="35" t="s">
        <v>4</v>
      </c>
      <c r="M29" s="35"/>
      <c r="N29" s="100">
        <v>47.429148869778572</v>
      </c>
      <c r="O29" s="100">
        <v>36.379828544562805</v>
      </c>
      <c r="P29" s="31"/>
    </row>
    <row r="30" spans="1:16" ht="12.75" customHeight="1">
      <c r="A30" s="56"/>
      <c r="B30" s="56"/>
      <c r="C30" s="56"/>
      <c r="D30" s="56"/>
      <c r="E30" s="56"/>
      <c r="F30" s="56"/>
      <c r="G30" s="56"/>
      <c r="H30" s="56"/>
      <c r="I30" s="56"/>
      <c r="J30" s="36"/>
      <c r="K30" s="30"/>
      <c r="L30" s="115" t="s">
        <v>30</v>
      </c>
      <c r="M30" s="115"/>
      <c r="N30" s="131">
        <v>41.446723460959745</v>
      </c>
      <c r="O30" s="131">
        <v>36.636373749301946</v>
      </c>
      <c r="P30" s="31"/>
    </row>
    <row r="31" spans="1:16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36"/>
      <c r="K31" s="30"/>
      <c r="L31" s="35" t="s">
        <v>1</v>
      </c>
      <c r="M31" s="35"/>
      <c r="N31" s="100">
        <v>54.434935244432637</v>
      </c>
      <c r="O31" s="100">
        <v>36.709709374728639</v>
      </c>
      <c r="P31" s="31"/>
    </row>
    <row r="32" spans="1:16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36"/>
      <c r="K32" s="30"/>
      <c r="L32" s="115" t="s">
        <v>31</v>
      </c>
      <c r="M32" s="115"/>
      <c r="N32" s="131">
        <v>49.374642818320851</v>
      </c>
      <c r="O32" s="131">
        <v>37.02873617843678</v>
      </c>
      <c r="P32" s="31"/>
    </row>
    <row r="33" spans="1:16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36"/>
      <c r="K33" s="30"/>
      <c r="L33" s="35" t="s">
        <v>33</v>
      </c>
      <c r="M33" s="35"/>
      <c r="N33" s="100">
        <v>71.489632455943337</v>
      </c>
      <c r="O33" s="100">
        <v>37.485625984282272</v>
      </c>
      <c r="P33" s="31"/>
    </row>
    <row r="34" spans="1:16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36"/>
      <c r="K34" s="30"/>
      <c r="L34" s="115" t="s">
        <v>32</v>
      </c>
      <c r="M34" s="115"/>
      <c r="N34" s="131">
        <v>40.209457914968098</v>
      </c>
      <c r="O34" s="131">
        <v>37.679257359089888</v>
      </c>
      <c r="P34" s="31"/>
    </row>
    <row r="35" spans="1:16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36"/>
      <c r="K35" s="30"/>
      <c r="L35" s="35" t="s">
        <v>35</v>
      </c>
      <c r="M35" s="35"/>
      <c r="N35" s="100">
        <v>41.007777883993242</v>
      </c>
      <c r="O35" s="100">
        <v>38.015313707000608</v>
      </c>
      <c r="P35" s="31"/>
    </row>
    <row r="36" spans="1:1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36"/>
      <c r="K36" s="30"/>
      <c r="L36" s="115" t="s">
        <v>15</v>
      </c>
      <c r="M36" s="115"/>
      <c r="N36" s="131">
        <v>46.011523314936802</v>
      </c>
      <c r="O36" s="131">
        <v>38.114108210430928</v>
      </c>
      <c r="P36" s="31"/>
    </row>
    <row r="37" spans="1:16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36"/>
      <c r="K37" s="30"/>
      <c r="L37" s="35" t="s">
        <v>40</v>
      </c>
      <c r="M37" s="35"/>
      <c r="N37" s="100">
        <v>53.646301839936264</v>
      </c>
      <c r="O37" s="100">
        <v>39.243076931103886</v>
      </c>
      <c r="P37" s="31"/>
    </row>
    <row r="38" spans="1:16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36"/>
      <c r="K38" s="30"/>
      <c r="L38" s="115" t="s">
        <v>25</v>
      </c>
      <c r="M38" s="115"/>
      <c r="N38" s="131">
        <v>59.322105042237261</v>
      </c>
      <c r="O38" s="131">
        <v>40.33000053467358</v>
      </c>
      <c r="P38" s="31"/>
    </row>
    <row r="39" spans="1:16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36"/>
      <c r="K39" s="30"/>
      <c r="L39" s="35" t="s">
        <v>7</v>
      </c>
      <c r="M39" s="35"/>
      <c r="N39" s="100">
        <v>44.909705184114692</v>
      </c>
      <c r="O39" s="100">
        <v>40.343888495043295</v>
      </c>
      <c r="P39" s="31"/>
    </row>
    <row r="40" spans="1:16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30"/>
      <c r="K40" s="30"/>
      <c r="L40" s="115" t="s">
        <v>9</v>
      </c>
      <c r="M40" s="115"/>
      <c r="N40" s="131">
        <v>42.534043746949088</v>
      </c>
      <c r="O40" s="131">
        <v>40.763743616953676</v>
      </c>
      <c r="P40" s="31"/>
    </row>
    <row r="41" spans="1:16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30"/>
      <c r="K41" s="30"/>
      <c r="L41" s="35" t="s">
        <v>37</v>
      </c>
      <c r="M41" s="35"/>
      <c r="N41" s="100">
        <v>51.472044460452224</v>
      </c>
      <c r="O41" s="100">
        <v>40.96062277751949</v>
      </c>
      <c r="P41" s="31"/>
    </row>
    <row r="42" spans="1:16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30"/>
      <c r="K42" s="30"/>
      <c r="L42" s="135" t="s">
        <v>6</v>
      </c>
      <c r="M42" s="135"/>
      <c r="N42" s="136">
        <v>48.029617397068428</v>
      </c>
      <c r="O42" s="136">
        <v>41.405800683093517</v>
      </c>
      <c r="P42" s="31"/>
    </row>
    <row r="43" spans="1:16" ht="13.5" customHeight="1">
      <c r="A43" s="56"/>
      <c r="B43" s="56"/>
      <c r="C43" s="56"/>
      <c r="D43" s="56"/>
      <c r="E43" s="56"/>
      <c r="F43" s="56"/>
      <c r="G43" s="56"/>
      <c r="H43" s="56"/>
      <c r="I43" s="56"/>
      <c r="J43" s="30"/>
      <c r="K43" s="30"/>
      <c r="L43" s="35" t="s">
        <v>29</v>
      </c>
      <c r="M43" s="35"/>
      <c r="N43" s="100">
        <v>47.505735277353509</v>
      </c>
      <c r="O43" s="100">
        <v>41.530997834959329</v>
      </c>
      <c r="P43" s="31"/>
    </row>
    <row r="44" spans="1:16" ht="13.5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  <c r="K44" s="30"/>
      <c r="L44" s="115" t="s">
        <v>16</v>
      </c>
      <c r="M44" s="115"/>
      <c r="N44" s="131">
        <v>55.885291021776432</v>
      </c>
      <c r="O44" s="131">
        <v>42.064119878720405</v>
      </c>
      <c r="P44" s="31"/>
    </row>
    <row r="45" spans="1:16" ht="13.5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  <c r="K45" s="30"/>
      <c r="L45" s="35" t="s">
        <v>68</v>
      </c>
      <c r="M45" s="35"/>
      <c r="N45" s="100">
        <v>89.565851113249977</v>
      </c>
      <c r="O45" s="100">
        <v>42.619999759516361</v>
      </c>
      <c r="P45" s="31"/>
    </row>
    <row r="46" spans="1:16">
      <c r="A46" s="28"/>
      <c r="B46" s="28"/>
      <c r="C46" s="28"/>
      <c r="D46" s="28"/>
      <c r="E46" s="28"/>
      <c r="F46" s="28"/>
      <c r="G46" s="28"/>
      <c r="H46" s="28"/>
      <c r="I46" s="28"/>
      <c r="J46" s="30"/>
      <c r="K46" s="30"/>
      <c r="L46" s="115" t="s">
        <v>96</v>
      </c>
      <c r="M46" s="115"/>
      <c r="N46" s="131">
        <v>90.545933830814434</v>
      </c>
      <c r="O46" s="131">
        <v>43.458648567005589</v>
      </c>
      <c r="P46" s="31"/>
    </row>
    <row r="47" spans="1:16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  <c r="K47" s="30"/>
      <c r="L47" s="35" t="s">
        <v>24</v>
      </c>
      <c r="M47" s="35"/>
      <c r="N47" s="100">
        <v>70.05280950614808</v>
      </c>
      <c r="O47" s="100">
        <v>43.689711663624152</v>
      </c>
      <c r="P47" s="31"/>
    </row>
    <row r="48" spans="1:16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  <c r="K48" s="30"/>
      <c r="L48" s="115" t="s">
        <v>67</v>
      </c>
      <c r="M48" s="115"/>
      <c r="N48" s="131">
        <v>92.990557041016714</v>
      </c>
      <c r="O48" s="131">
        <v>45.419580982024151</v>
      </c>
      <c r="P48" s="31"/>
    </row>
    <row r="49" spans="1:16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  <c r="K49" s="30"/>
      <c r="L49" s="35" t="s">
        <v>76</v>
      </c>
      <c r="M49" s="35"/>
      <c r="N49" s="100">
        <v>95.15266650502744</v>
      </c>
      <c r="O49" s="100">
        <v>47.651835512143784</v>
      </c>
      <c r="P49" s="31"/>
    </row>
    <row r="50" spans="1:16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  <c r="K50" s="30"/>
      <c r="L50" s="115" t="s">
        <v>97</v>
      </c>
      <c r="M50" s="115"/>
      <c r="N50" s="131">
        <v>74.695715098551275</v>
      </c>
      <c r="O50" s="131">
        <v>51.672998966529974</v>
      </c>
      <c r="P50" s="31"/>
    </row>
    <row r="51" spans="1:16" ht="13.5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  <c r="K51" s="30"/>
      <c r="L51" s="35" t="s">
        <v>98</v>
      </c>
      <c r="M51" s="35"/>
      <c r="N51" s="100">
        <v>109.67614060263986</v>
      </c>
      <c r="O51" s="100">
        <v>56.594574355157526</v>
      </c>
      <c r="P51" s="31"/>
    </row>
    <row r="52" spans="1:16" ht="13.5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  <c r="K52" s="30"/>
      <c r="L52" s="115" t="s">
        <v>18</v>
      </c>
      <c r="M52" s="115"/>
      <c r="N52" s="131">
        <v>112.26411027638714</v>
      </c>
      <c r="O52" s="131">
        <v>57.305534733897225</v>
      </c>
      <c r="P52" s="31"/>
    </row>
    <row r="53" spans="1:16" ht="13.5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  <c r="K53" s="30"/>
      <c r="L53" s="98" t="s">
        <v>23</v>
      </c>
      <c r="M53" s="98"/>
      <c r="N53" s="103">
        <v>81.288253166993613</v>
      </c>
      <c r="O53" s="103">
        <v>68.267259086880145</v>
      </c>
      <c r="P53" s="31"/>
    </row>
    <row r="54" spans="1:16" ht="13.5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  <c r="K54" s="30"/>
      <c r="L54" s="208" t="s">
        <v>110</v>
      </c>
      <c r="M54" s="208"/>
      <c r="N54" s="208"/>
      <c r="O54" s="208"/>
      <c r="P54" s="31"/>
    </row>
    <row r="55" spans="1:16" ht="13.5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  <c r="K55" s="30"/>
      <c r="L55" s="50"/>
      <c r="M55" s="69"/>
      <c r="N55" s="34"/>
      <c r="O55" s="34"/>
      <c r="P55" s="31"/>
    </row>
    <row r="56" spans="1:16" ht="13.5" customHeight="1">
      <c r="A56" s="28"/>
      <c r="B56" s="28"/>
      <c r="C56" s="28"/>
      <c r="D56" s="28"/>
      <c r="E56" s="28"/>
      <c r="F56" s="28"/>
      <c r="G56" s="28"/>
      <c r="H56" s="28"/>
      <c r="I56" s="28"/>
      <c r="J56" s="30"/>
      <c r="K56" s="30"/>
      <c r="L56" s="59"/>
      <c r="M56" s="33"/>
      <c r="N56" s="29"/>
      <c r="O56" s="29"/>
      <c r="P56" s="31"/>
    </row>
    <row r="57" spans="1:16" ht="13.5" customHeight="1">
      <c r="A57" s="28"/>
      <c r="B57" s="28"/>
      <c r="C57" s="28"/>
      <c r="D57" s="28"/>
      <c r="E57" s="28"/>
      <c r="F57" s="28"/>
      <c r="G57" s="28"/>
      <c r="H57" s="28"/>
      <c r="I57" s="28"/>
      <c r="J57" s="30"/>
      <c r="K57" s="30"/>
      <c r="L57" s="64"/>
      <c r="M57" s="33"/>
      <c r="N57" s="29"/>
      <c r="O57" s="29"/>
      <c r="P57" s="31"/>
    </row>
    <row r="58" spans="1:16" ht="13.5" customHeight="1">
      <c r="A58" s="28"/>
      <c r="B58" s="28"/>
      <c r="C58" s="28"/>
      <c r="D58" s="28"/>
      <c r="E58" s="28"/>
      <c r="F58" s="28"/>
      <c r="G58" s="28"/>
      <c r="H58" s="28"/>
      <c r="I58" s="28"/>
      <c r="J58" s="30"/>
      <c r="K58" s="30"/>
      <c r="L58" s="28"/>
      <c r="M58" s="28"/>
      <c r="N58" s="29"/>
      <c r="O58" s="29"/>
      <c r="P58" s="65"/>
    </row>
    <row r="59" spans="1:16" ht="13.5" customHeight="1">
      <c r="A59" s="28"/>
      <c r="B59" s="28"/>
      <c r="C59" s="28"/>
      <c r="D59" s="28"/>
      <c r="E59" s="28"/>
      <c r="F59" s="28"/>
      <c r="G59" s="28"/>
      <c r="H59" s="28"/>
      <c r="I59" s="28"/>
      <c r="J59" s="30"/>
      <c r="K59" s="30"/>
      <c r="L59" s="28"/>
      <c r="M59" s="28"/>
      <c r="N59" s="29"/>
      <c r="O59" s="29"/>
      <c r="P59" s="32"/>
    </row>
    <row r="60" spans="1:16" ht="13.5" customHeight="1">
      <c r="A60" s="28"/>
      <c r="B60" s="28"/>
      <c r="C60" s="28"/>
      <c r="D60" s="28"/>
      <c r="E60" s="28"/>
      <c r="F60" s="28"/>
      <c r="G60" s="28"/>
      <c r="H60" s="28"/>
      <c r="I60" s="28"/>
      <c r="J60" s="30"/>
      <c r="K60" s="30"/>
      <c r="L60" s="28"/>
      <c r="M60" s="28"/>
      <c r="N60" s="29"/>
      <c r="O60" s="29"/>
      <c r="P60" s="65"/>
    </row>
    <row r="61" spans="1:16" ht="12.75" customHeight="1">
      <c r="A61" s="28"/>
      <c r="B61" s="28"/>
      <c r="C61" s="28"/>
      <c r="D61" s="28"/>
      <c r="E61" s="28"/>
      <c r="F61" s="28"/>
      <c r="G61" s="28"/>
      <c r="H61" s="28"/>
      <c r="I61" s="28"/>
      <c r="J61" s="30"/>
      <c r="K61" s="30"/>
      <c r="L61" s="28"/>
      <c r="M61" s="28"/>
      <c r="N61" s="29"/>
      <c r="O61" s="29"/>
      <c r="P61" s="65"/>
    </row>
    <row r="62" spans="1:16" ht="12.75" customHeight="1">
      <c r="A62" s="28"/>
      <c r="B62" s="28"/>
      <c r="C62" s="28"/>
      <c r="D62" s="28"/>
      <c r="E62" s="28"/>
      <c r="F62" s="28"/>
      <c r="G62" s="28"/>
      <c r="H62" s="28"/>
      <c r="I62" s="28"/>
      <c r="J62" s="30"/>
      <c r="K62" s="30"/>
      <c r="L62" s="28"/>
      <c r="M62" s="28"/>
      <c r="N62" s="29"/>
      <c r="O62" s="29"/>
      <c r="P62" s="65"/>
    </row>
    <row r="63" spans="1:16" ht="13.5" customHeight="1">
      <c r="A63" s="28"/>
      <c r="B63" s="28"/>
      <c r="C63" s="28"/>
      <c r="D63" s="28"/>
      <c r="E63" s="28"/>
      <c r="F63" s="28"/>
      <c r="G63" s="28"/>
      <c r="H63" s="28"/>
      <c r="I63" s="28"/>
      <c r="J63" s="30"/>
      <c r="K63" s="30"/>
      <c r="L63" s="28"/>
      <c r="M63" s="28"/>
      <c r="N63" s="29"/>
      <c r="O63" s="29"/>
      <c r="P63" s="65"/>
    </row>
    <row r="64" spans="1:16" ht="13.5" customHeight="1">
      <c r="A64" s="28"/>
      <c r="B64" s="28"/>
      <c r="C64" s="28"/>
      <c r="D64" s="28"/>
      <c r="E64" s="28"/>
      <c r="F64" s="28"/>
      <c r="G64" s="28"/>
      <c r="H64" s="28"/>
      <c r="I64" s="28"/>
      <c r="J64" s="30"/>
      <c r="K64" s="30"/>
      <c r="L64" s="28"/>
      <c r="M64" s="28"/>
      <c r="N64" s="29"/>
      <c r="O64" s="29"/>
      <c r="P64" s="29"/>
    </row>
    <row r="65" spans="1:16" ht="13.5" customHeight="1">
      <c r="A65" s="28"/>
      <c r="B65" s="28"/>
      <c r="C65" s="28"/>
      <c r="D65" s="28"/>
      <c r="E65" s="28"/>
      <c r="F65" s="28"/>
      <c r="G65" s="28"/>
      <c r="H65" s="28"/>
      <c r="I65" s="28"/>
      <c r="J65" s="30"/>
      <c r="K65" s="30"/>
      <c r="L65" s="28"/>
      <c r="M65" s="28"/>
      <c r="N65" s="29"/>
      <c r="O65" s="29"/>
      <c r="P65" s="28"/>
    </row>
    <row r="66" spans="1:16" ht="12.75" customHeight="1">
      <c r="A66" s="28"/>
      <c r="B66" s="28"/>
      <c r="C66" s="28"/>
      <c r="D66" s="28"/>
      <c r="E66" s="28"/>
      <c r="F66" s="28"/>
      <c r="G66" s="28"/>
      <c r="H66" s="28"/>
      <c r="I66" s="28"/>
      <c r="J66" s="30"/>
      <c r="K66" s="30"/>
      <c r="L66" s="28"/>
      <c r="M66" s="28"/>
      <c r="N66" s="29"/>
      <c r="O66" s="29"/>
      <c r="P66" s="28"/>
    </row>
    <row r="67" spans="1:16" ht="12.75" customHeight="1">
      <c r="A67" s="28"/>
      <c r="B67" s="28"/>
      <c r="C67" s="28"/>
      <c r="D67" s="28"/>
      <c r="E67" s="28"/>
      <c r="F67" s="28"/>
      <c r="G67" s="28"/>
      <c r="H67" s="28"/>
      <c r="I67" s="28"/>
      <c r="J67" s="30"/>
      <c r="K67" s="33"/>
      <c r="L67" s="28"/>
      <c r="M67" s="28"/>
      <c r="N67" s="29"/>
      <c r="O67" s="29"/>
      <c r="P67" s="28"/>
    </row>
    <row r="68" spans="1:16" ht="12.75" customHeight="1">
      <c r="A68" s="28"/>
      <c r="B68" s="28"/>
      <c r="C68" s="28"/>
      <c r="D68" s="28"/>
      <c r="E68" s="28"/>
      <c r="F68" s="28"/>
      <c r="G68" s="28"/>
      <c r="H68" s="28"/>
      <c r="I68" s="28"/>
      <c r="J68" s="30"/>
      <c r="K68" s="33"/>
      <c r="L68" s="28"/>
      <c r="M68" s="28"/>
      <c r="N68" s="29"/>
      <c r="O68" s="29"/>
      <c r="P68" s="28"/>
    </row>
    <row r="69" spans="1:16" ht="13.5">
      <c r="A69" s="28"/>
      <c r="B69" s="28"/>
      <c r="C69" s="28"/>
      <c r="D69" s="28"/>
      <c r="E69" s="28"/>
      <c r="F69" s="28"/>
      <c r="G69" s="28"/>
      <c r="H69" s="28"/>
      <c r="I69" s="28"/>
      <c r="J69" s="33"/>
      <c r="K69" s="33"/>
      <c r="L69" s="28"/>
      <c r="M69" s="28"/>
      <c r="N69" s="29"/>
      <c r="O69" s="29"/>
      <c r="P69" s="28"/>
    </row>
    <row r="70" spans="1:16" ht="13.5">
      <c r="A70" s="28"/>
      <c r="B70" s="28"/>
      <c r="C70" s="28"/>
      <c r="D70" s="28"/>
      <c r="E70" s="28"/>
      <c r="F70" s="28"/>
      <c r="G70" s="28"/>
      <c r="H70" s="28"/>
      <c r="I70" s="28"/>
      <c r="J70" s="33"/>
      <c r="K70" s="33"/>
      <c r="L70" s="28"/>
      <c r="M70" s="28"/>
      <c r="N70" s="29"/>
      <c r="O70" s="29"/>
      <c r="P70" s="28"/>
    </row>
    <row r="71" spans="1:16" ht="13.5">
      <c r="A71" s="28"/>
      <c r="B71" s="28"/>
      <c r="C71" s="28"/>
      <c r="D71" s="28"/>
      <c r="E71" s="28"/>
      <c r="F71" s="28"/>
      <c r="G71" s="28"/>
      <c r="H71" s="28"/>
      <c r="I71" s="28"/>
      <c r="J71" s="33"/>
      <c r="K71" s="33"/>
      <c r="L71" s="28"/>
      <c r="M71" s="28"/>
      <c r="N71" s="29"/>
      <c r="O71" s="29"/>
      <c r="P71" s="28"/>
    </row>
    <row r="72" spans="1:16">
      <c r="A72" s="28"/>
      <c r="B72" s="28"/>
      <c r="C72" s="28"/>
      <c r="D72" s="28"/>
      <c r="E72" s="28"/>
      <c r="F72" s="28"/>
      <c r="G72" s="28"/>
      <c r="H72" s="28"/>
      <c r="I72" s="28"/>
      <c r="J72" s="44"/>
      <c r="K72" s="44"/>
      <c r="P72" s="28"/>
    </row>
    <row r="73" spans="1:1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P73" s="28"/>
    </row>
    <row r="74" spans="1:1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P74" s="28"/>
    </row>
    <row r="75" spans="1:1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P75" s="28"/>
    </row>
    <row r="76" spans="1:1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P76" s="28"/>
    </row>
    <row r="77" spans="1:1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P77" s="28"/>
    </row>
    <row r="78" spans="1:1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P78" s="28"/>
    </row>
    <row r="79" spans="1:1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P79" s="28"/>
    </row>
    <row r="80" spans="1:1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</row>
    <row r="81" spans="1:1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</row>
    <row r="82" spans="1:1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</row>
    <row r="83" spans="1:11">
      <c r="J83" s="28"/>
      <c r="K83" s="28"/>
    </row>
  </sheetData>
  <sortState xmlns:xlrd2="http://schemas.microsoft.com/office/spreadsheetml/2017/richdata2" ref="L6:O53">
    <sortCondition ref="O6:O53"/>
  </sortState>
  <mergeCells count="6">
    <mergeCell ref="L54:O54"/>
    <mergeCell ref="L2:O3"/>
    <mergeCell ref="A1:I1"/>
    <mergeCell ref="L1:O1"/>
    <mergeCell ref="A2:I2"/>
    <mergeCell ref="N4:O4"/>
  </mergeCells>
  <phoneticPr fontId="60"/>
  <pageMargins left="3.8411458333333331E-3" right="0.70866141732283472" top="3.8411458333333331E-3" bottom="0.74803149606299213" header="0.31496062992125984" footer="0.31496062992125984"/>
  <pageSetup paperSize="9" scale="59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  <pageSetUpPr fitToPage="1"/>
  </sheetPr>
  <dimension ref="A1:U107"/>
  <sheetViews>
    <sheetView showGridLines="0" zoomScale="112" zoomScaleNormal="112" workbookViewId="0">
      <selection activeCell="G28" sqref="G28"/>
    </sheetView>
  </sheetViews>
  <sheetFormatPr defaultColWidth="9.140625" defaultRowHeight="12.75"/>
  <cols>
    <col min="1" max="1" width="15.85546875" style="24" bestFit="1" customWidth="1"/>
    <col min="2" max="8" width="9.140625" style="24"/>
    <col min="9" max="9" width="9.140625" style="24" customWidth="1"/>
    <col min="10" max="11" width="9.140625" style="24"/>
    <col min="12" max="12" width="14.42578125" style="24" customWidth="1"/>
    <col min="13" max="13" width="2.5703125" style="24" customWidth="1"/>
    <col min="14" max="20" width="13" style="27" customWidth="1"/>
    <col min="21" max="16384" width="9.140625" style="24"/>
  </cols>
  <sheetData>
    <row r="1" spans="1:21" ht="16.5" customHeight="1">
      <c r="A1" s="209" t="s">
        <v>111</v>
      </c>
      <c r="B1" s="209"/>
      <c r="C1" s="209"/>
      <c r="D1" s="209"/>
      <c r="E1" s="209"/>
      <c r="F1" s="209"/>
      <c r="G1" s="209"/>
      <c r="H1" s="209"/>
      <c r="I1" s="209"/>
      <c r="J1" s="161"/>
      <c r="K1" s="162"/>
      <c r="L1" s="211" t="s">
        <v>112</v>
      </c>
      <c r="M1" s="212"/>
      <c r="N1" s="212"/>
      <c r="O1" s="212"/>
      <c r="P1" s="212"/>
      <c r="Q1" s="212"/>
      <c r="R1" s="212"/>
      <c r="S1" s="212"/>
      <c r="T1" s="212"/>
      <c r="U1" s="41"/>
    </row>
    <row r="2" spans="1:21" ht="16.5" customHeight="1">
      <c r="A2" s="209"/>
      <c r="B2" s="209"/>
      <c r="C2" s="209"/>
      <c r="D2" s="209"/>
      <c r="E2" s="209"/>
      <c r="F2" s="209"/>
      <c r="G2" s="209"/>
      <c r="H2" s="209"/>
      <c r="I2" s="209"/>
      <c r="J2" s="161"/>
      <c r="K2" s="162"/>
      <c r="L2" s="172"/>
      <c r="M2" s="173"/>
      <c r="N2" s="173"/>
      <c r="O2" s="173"/>
      <c r="P2" s="173"/>
      <c r="Q2" s="173"/>
      <c r="R2" s="173"/>
      <c r="S2" s="173"/>
      <c r="T2" s="173"/>
      <c r="U2" s="41"/>
    </row>
    <row r="3" spans="1:21" ht="13.5" thickBot="1">
      <c r="A3" s="213" t="s">
        <v>81</v>
      </c>
      <c r="B3" s="213"/>
      <c r="C3" s="213"/>
      <c r="D3" s="213"/>
      <c r="E3" s="213"/>
      <c r="F3" s="213"/>
      <c r="G3" s="213"/>
      <c r="H3" s="213"/>
      <c r="I3" s="213"/>
      <c r="J3" s="162"/>
      <c r="K3" s="162"/>
      <c r="L3" s="214" t="s">
        <v>81</v>
      </c>
      <c r="M3" s="214"/>
      <c r="N3" s="214"/>
      <c r="O3" s="214"/>
      <c r="P3" s="214"/>
      <c r="Q3" s="214"/>
      <c r="R3" s="214"/>
      <c r="S3" s="214"/>
      <c r="T3" s="214"/>
      <c r="U3" s="41"/>
    </row>
    <row r="4" spans="1:21" ht="12.75" customHeight="1">
      <c r="A4" s="67"/>
      <c r="B4" s="67"/>
      <c r="C4" s="67"/>
      <c r="D4" s="67"/>
      <c r="E4" s="67"/>
      <c r="F4" s="67"/>
      <c r="G4" s="67"/>
      <c r="H4" s="67"/>
      <c r="I4" s="67"/>
      <c r="J4" s="37"/>
      <c r="K4" s="37"/>
      <c r="L4" s="42"/>
      <c r="M4" s="42"/>
      <c r="N4" s="219"/>
      <c r="O4" s="219"/>
      <c r="P4" s="219"/>
      <c r="Q4" s="219"/>
      <c r="R4" s="219"/>
      <c r="S4" s="219"/>
      <c r="T4" s="219"/>
      <c r="U4" s="41"/>
    </row>
    <row r="5" spans="1:21">
      <c r="A5" s="39"/>
      <c r="B5" s="39"/>
      <c r="C5" s="39"/>
      <c r="D5" s="39"/>
      <c r="E5" s="39"/>
      <c r="F5" s="39"/>
      <c r="G5" s="39"/>
      <c r="H5" s="39"/>
      <c r="I5" s="39"/>
      <c r="J5" s="37"/>
      <c r="K5" s="37"/>
      <c r="L5" s="40"/>
      <c r="M5" s="40"/>
      <c r="N5" s="70" t="s">
        <v>40</v>
      </c>
      <c r="O5" s="137" t="s">
        <v>67</v>
      </c>
      <c r="P5" s="137" t="s">
        <v>68</v>
      </c>
      <c r="Q5" s="137" t="s">
        <v>18</v>
      </c>
      <c r="R5" s="137" t="s">
        <v>31</v>
      </c>
      <c r="S5" s="137" t="s">
        <v>28</v>
      </c>
      <c r="T5" s="137" t="s">
        <v>19</v>
      </c>
      <c r="U5" s="37"/>
    </row>
    <row r="6" spans="1:21">
      <c r="A6" s="39"/>
      <c r="B6" s="39"/>
      <c r="C6" s="39"/>
      <c r="D6" s="39"/>
      <c r="E6" s="39"/>
      <c r="F6" s="39"/>
      <c r="G6" s="39"/>
      <c r="H6" s="39"/>
      <c r="I6" s="39"/>
      <c r="J6" s="37"/>
      <c r="K6" s="37"/>
      <c r="L6" s="115">
        <v>1960</v>
      </c>
      <c r="M6" s="115"/>
      <c r="N6" s="138">
        <v>71.100682871083094</v>
      </c>
      <c r="O6" s="138">
        <v>141.44660452229238</v>
      </c>
      <c r="P6" s="138">
        <v>137.35532724877214</v>
      </c>
      <c r="Q6" s="138">
        <v>141.90043534164053</v>
      </c>
      <c r="R6" s="138">
        <v>50.13105044942899</v>
      </c>
      <c r="S6" s="138">
        <v>47.698814333478822</v>
      </c>
      <c r="T6" s="138">
        <v>44.729742277613852</v>
      </c>
      <c r="U6" s="37"/>
    </row>
    <row r="7" spans="1:21">
      <c r="A7" s="38"/>
      <c r="B7" s="38"/>
      <c r="C7" s="38"/>
      <c r="D7" s="38"/>
      <c r="E7" s="38"/>
      <c r="F7" s="38"/>
      <c r="G7" s="38"/>
      <c r="H7" s="38"/>
      <c r="I7" s="38"/>
      <c r="J7" s="30"/>
      <c r="K7" s="30"/>
      <c r="L7" s="35"/>
      <c r="M7" s="35"/>
      <c r="N7" s="91">
        <v>72.983663683782851</v>
      </c>
      <c r="O7" s="91">
        <v>146.0491894604184</v>
      </c>
      <c r="P7" s="91">
        <v>140.72791963787245</v>
      </c>
      <c r="Q7" s="91">
        <v>147.26082512425228</v>
      </c>
      <c r="R7" s="91">
        <v>51.703869415875594</v>
      </c>
      <c r="S7" s="91">
        <v>49.203987506869865</v>
      </c>
      <c r="T7" s="91">
        <v>48.454912722006256</v>
      </c>
      <c r="U7" s="31"/>
    </row>
    <row r="8" spans="1:21">
      <c r="A8" s="38"/>
      <c r="B8" s="38"/>
      <c r="C8" s="38"/>
      <c r="D8" s="38"/>
      <c r="E8" s="38"/>
      <c r="F8" s="38"/>
      <c r="G8" s="38"/>
      <c r="H8" s="38"/>
      <c r="I8" s="38"/>
      <c r="J8" s="30"/>
      <c r="K8" s="30"/>
      <c r="L8" s="115">
        <v>1970</v>
      </c>
      <c r="M8" s="115"/>
      <c r="N8" s="138">
        <v>70.785931386832431</v>
      </c>
      <c r="O8" s="138">
        <v>143.22448701638243</v>
      </c>
      <c r="P8" s="138">
        <v>133.39985768205383</v>
      </c>
      <c r="Q8" s="138">
        <v>150.61955848070448</v>
      </c>
      <c r="R8" s="138">
        <v>50.234827775252967</v>
      </c>
      <c r="S8" s="138">
        <v>53.156459368200139</v>
      </c>
      <c r="T8" s="138">
        <v>50.500781639949025</v>
      </c>
      <c r="U8" s="31"/>
    </row>
    <row r="9" spans="1:21">
      <c r="A9" s="38"/>
      <c r="B9" s="38"/>
      <c r="C9" s="38"/>
      <c r="D9" s="38"/>
      <c r="E9" s="38"/>
      <c r="F9" s="38"/>
      <c r="G9" s="38"/>
      <c r="H9" s="38"/>
      <c r="I9" s="38"/>
      <c r="J9" s="30"/>
      <c r="K9" s="30"/>
      <c r="L9" s="35"/>
      <c r="M9" s="35"/>
      <c r="N9" s="91">
        <v>67.693672204380661</v>
      </c>
      <c r="O9" s="91">
        <v>132.76474198681049</v>
      </c>
      <c r="P9" s="91">
        <v>119.59468832158599</v>
      </c>
      <c r="Q9" s="91">
        <v>150.69779260101163</v>
      </c>
      <c r="R9" s="91">
        <v>50.07542303333463</v>
      </c>
      <c r="S9" s="91">
        <v>51.347134883456157</v>
      </c>
      <c r="T9" s="91">
        <v>48.139557313015381</v>
      </c>
      <c r="U9" s="31"/>
    </row>
    <row r="10" spans="1:21">
      <c r="A10" s="38"/>
      <c r="B10" s="38"/>
      <c r="C10" s="38"/>
      <c r="D10" s="38"/>
      <c r="E10" s="38"/>
      <c r="F10" s="38"/>
      <c r="G10" s="38"/>
      <c r="H10" s="38"/>
      <c r="I10" s="38"/>
      <c r="J10" s="30"/>
      <c r="K10" s="30"/>
      <c r="L10" s="115">
        <v>1980</v>
      </c>
      <c r="M10" s="115"/>
      <c r="N10" s="138">
        <v>63.107005187120357</v>
      </c>
      <c r="O10" s="138">
        <v>118.98941249066004</v>
      </c>
      <c r="P10" s="138">
        <v>105.41251098423187</v>
      </c>
      <c r="Q10" s="138">
        <v>144.41355853820494</v>
      </c>
      <c r="R10" s="138">
        <v>48.794316197765646</v>
      </c>
      <c r="S10" s="138">
        <v>46.855552375331087</v>
      </c>
      <c r="T10" s="138">
        <v>44.155198066901882</v>
      </c>
      <c r="U10" s="31"/>
    </row>
    <row r="11" spans="1:21">
      <c r="A11" s="38"/>
      <c r="B11" s="38"/>
      <c r="C11" s="38"/>
      <c r="D11" s="38"/>
      <c r="E11" s="38"/>
      <c r="F11" s="38"/>
      <c r="G11" s="38"/>
      <c r="H11" s="38"/>
      <c r="I11" s="38"/>
      <c r="J11" s="30"/>
      <c r="K11" s="30"/>
      <c r="L11" s="35"/>
      <c r="M11" s="35"/>
      <c r="N11" s="91">
        <v>57.524352589008551</v>
      </c>
      <c r="O11" s="91">
        <v>104.12683741170351</v>
      </c>
      <c r="P11" s="91">
        <v>94.640725789732443</v>
      </c>
      <c r="Q11" s="91">
        <v>126.409058270305</v>
      </c>
      <c r="R11" s="91">
        <v>48.493053422235747</v>
      </c>
      <c r="S11" s="91">
        <v>38.803721509740868</v>
      </c>
      <c r="T11" s="91">
        <v>38.886718281053213</v>
      </c>
      <c r="U11" s="31"/>
    </row>
    <row r="12" spans="1:21">
      <c r="A12" s="38"/>
      <c r="B12" s="38"/>
      <c r="C12" s="38"/>
      <c r="D12" s="38"/>
      <c r="E12" s="38"/>
      <c r="F12" s="38"/>
      <c r="G12" s="38"/>
      <c r="H12" s="38"/>
      <c r="I12" s="38"/>
      <c r="J12" s="30"/>
      <c r="K12" s="30"/>
      <c r="L12" s="115">
        <v>1990</v>
      </c>
      <c r="M12" s="115"/>
      <c r="N12" s="138">
        <v>53.646301839936264</v>
      </c>
      <c r="O12" s="138">
        <v>92.990557041016714</v>
      </c>
      <c r="P12" s="138">
        <v>89.565851113249977</v>
      </c>
      <c r="Q12" s="138">
        <v>112.26411027638714</v>
      </c>
      <c r="R12" s="138">
        <v>49.374642818320851</v>
      </c>
      <c r="S12" s="138">
        <v>34.295487831106897</v>
      </c>
      <c r="T12" s="138">
        <v>36.549603756364881</v>
      </c>
      <c r="U12" s="31"/>
    </row>
    <row r="13" spans="1:21">
      <c r="A13" s="38"/>
      <c r="B13" s="38"/>
      <c r="C13" s="38"/>
      <c r="D13" s="38"/>
      <c r="E13" s="38"/>
      <c r="F13" s="38"/>
      <c r="G13" s="38"/>
      <c r="H13" s="38"/>
      <c r="I13" s="38"/>
      <c r="J13" s="30"/>
      <c r="K13" s="30"/>
      <c r="L13" s="35"/>
      <c r="M13" s="35"/>
      <c r="N13" s="91">
        <v>50.346592052821904</v>
      </c>
      <c r="O13" s="91">
        <v>86.692828892241124</v>
      </c>
      <c r="P13" s="91">
        <v>84.507321662416047</v>
      </c>
      <c r="Q13" s="91">
        <v>98.074753969810018</v>
      </c>
      <c r="R13" s="91">
        <v>46.94571273525105</v>
      </c>
      <c r="S13" s="91">
        <v>34.178297626662008</v>
      </c>
      <c r="T13" s="91">
        <v>38.395031828823342</v>
      </c>
      <c r="U13" s="31"/>
    </row>
    <row r="14" spans="1:21">
      <c r="A14" s="38"/>
      <c r="B14" s="38"/>
      <c r="C14" s="38"/>
      <c r="D14" s="38"/>
      <c r="E14" s="38"/>
      <c r="F14" s="38"/>
      <c r="G14" s="38"/>
      <c r="H14" s="38"/>
      <c r="I14" s="38"/>
      <c r="J14" s="30"/>
      <c r="K14" s="30"/>
      <c r="L14" s="115">
        <v>2000</v>
      </c>
      <c r="M14" s="115"/>
      <c r="N14" s="138">
        <v>47.705742212054183</v>
      </c>
      <c r="O14" s="138">
        <v>79.944198335098974</v>
      </c>
      <c r="P14" s="138">
        <v>76.629661596223087</v>
      </c>
      <c r="Q14" s="138">
        <v>88.775663896876168</v>
      </c>
      <c r="R14" s="138">
        <v>41.506050297003746</v>
      </c>
      <c r="S14" s="138">
        <v>34.117537089332359</v>
      </c>
      <c r="T14" s="138">
        <v>39.892690170852468</v>
      </c>
      <c r="U14" s="31"/>
    </row>
    <row r="15" spans="1:21">
      <c r="A15" s="38"/>
      <c r="B15" s="38"/>
      <c r="C15" s="38"/>
      <c r="D15" s="38"/>
      <c r="E15" s="38"/>
      <c r="F15" s="38"/>
      <c r="G15" s="38"/>
      <c r="H15" s="38"/>
      <c r="I15" s="38"/>
      <c r="J15" s="30"/>
      <c r="K15" s="30"/>
      <c r="L15" s="35"/>
      <c r="M15" s="35"/>
      <c r="N15" s="91">
        <v>44.924816033325882</v>
      </c>
      <c r="O15" s="91">
        <v>72.404059001531664</v>
      </c>
      <c r="P15" s="91">
        <v>66.813758608118647</v>
      </c>
      <c r="Q15" s="91">
        <v>80.404701770318766</v>
      </c>
      <c r="R15" s="91">
        <v>37.578802326573914</v>
      </c>
      <c r="S15" s="91">
        <v>33.351135172192784</v>
      </c>
      <c r="T15" s="91">
        <v>39.465953022288595</v>
      </c>
      <c r="U15" s="31"/>
    </row>
    <row r="16" spans="1:21">
      <c r="A16" s="38"/>
      <c r="B16" s="38"/>
      <c r="C16" s="38"/>
      <c r="D16" s="38"/>
      <c r="E16" s="38"/>
      <c r="F16" s="38"/>
      <c r="G16" s="38"/>
      <c r="H16" s="38"/>
      <c r="I16" s="38"/>
      <c r="J16" s="30"/>
      <c r="K16" s="30"/>
      <c r="L16" s="115">
        <v>2010</v>
      </c>
      <c r="M16" s="115"/>
      <c r="N16" s="138">
        <v>42.923728898470934</v>
      </c>
      <c r="O16" s="138">
        <v>64.817057166908683</v>
      </c>
      <c r="P16" s="138">
        <v>57.659267771442003</v>
      </c>
      <c r="Q16" s="138">
        <v>72.711674260676659</v>
      </c>
      <c r="R16" s="138">
        <v>34.06755578322143</v>
      </c>
      <c r="S16" s="138">
        <v>31.246525871057074</v>
      </c>
      <c r="T16" s="138">
        <v>37.792392929367871</v>
      </c>
      <c r="U16" s="31"/>
    </row>
    <row r="17" spans="1:21">
      <c r="A17" s="38"/>
      <c r="B17" s="38"/>
      <c r="C17" s="38"/>
      <c r="D17" s="38"/>
      <c r="E17" s="38"/>
      <c r="F17" s="38"/>
      <c r="G17" s="38"/>
      <c r="H17" s="38"/>
      <c r="I17" s="38"/>
      <c r="J17" s="30"/>
      <c r="K17" s="30"/>
      <c r="L17" s="35"/>
      <c r="M17" s="35"/>
      <c r="N17" s="91">
        <v>41.474303839926129</v>
      </c>
      <c r="O17" s="91">
        <v>56.334595357974671</v>
      </c>
      <c r="P17" s="91">
        <v>50.995893322561713</v>
      </c>
      <c r="Q17" s="91">
        <v>66.021167278356359</v>
      </c>
      <c r="R17" s="91">
        <v>33.977208260011047</v>
      </c>
      <c r="S17" s="91">
        <v>30.102809823285686</v>
      </c>
      <c r="T17" s="91">
        <v>35.19536999125787</v>
      </c>
      <c r="U17" s="31"/>
    </row>
    <row r="18" spans="1:21" ht="12.75" customHeight="1">
      <c r="A18" s="38"/>
      <c r="B18" s="38"/>
      <c r="C18" s="38"/>
      <c r="D18" s="38"/>
      <c r="E18" s="38"/>
      <c r="F18" s="38"/>
      <c r="G18" s="38"/>
      <c r="H18" s="38"/>
      <c r="I18" s="38"/>
      <c r="J18" s="30"/>
      <c r="K18" s="30"/>
      <c r="L18" s="115">
        <v>2020</v>
      </c>
      <c r="M18" s="115"/>
      <c r="N18" s="138">
        <v>40.23749167043789</v>
      </c>
      <c r="O18" s="138">
        <v>48.636449975653342</v>
      </c>
      <c r="P18" s="138">
        <v>45.750830072660868</v>
      </c>
      <c r="Q18" s="138">
        <v>60.466680738038448</v>
      </c>
      <c r="R18" s="138">
        <v>36.260610496847349</v>
      </c>
      <c r="S18" s="138">
        <v>30.913429211972606</v>
      </c>
      <c r="T18" s="138">
        <v>33.098004232958509</v>
      </c>
      <c r="U18" s="31"/>
    </row>
    <row r="19" spans="1:21">
      <c r="A19" s="38"/>
      <c r="B19" s="38"/>
      <c r="C19" s="38"/>
      <c r="D19" s="38"/>
      <c r="E19" s="38"/>
      <c r="F19" s="38"/>
      <c r="G19" s="38"/>
      <c r="H19" s="38"/>
      <c r="I19" s="38"/>
      <c r="J19" s="30"/>
      <c r="K19" s="30"/>
      <c r="L19" s="35"/>
      <c r="M19" s="35"/>
      <c r="N19" s="91">
        <v>38.662328097177287</v>
      </c>
      <c r="O19" s="91">
        <v>43.721045949250701</v>
      </c>
      <c r="P19" s="91">
        <v>40.886966181750658</v>
      </c>
      <c r="Q19" s="91">
        <v>55.20680371427634</v>
      </c>
      <c r="R19" s="91">
        <v>36.798895372027843</v>
      </c>
      <c r="S19" s="91">
        <v>31.980556451761078</v>
      </c>
      <c r="T19" s="91">
        <v>33.252113839103984</v>
      </c>
      <c r="U19" s="31"/>
    </row>
    <row r="20" spans="1:21" ht="12.75" customHeight="1">
      <c r="A20" s="220"/>
      <c r="B20" s="220"/>
      <c r="C20" s="220"/>
      <c r="D20" s="220"/>
      <c r="E20" s="220"/>
      <c r="F20" s="220"/>
      <c r="G20" s="220"/>
      <c r="H20" s="220"/>
      <c r="I20" s="220"/>
      <c r="J20" s="30"/>
      <c r="K20" s="30"/>
      <c r="L20" s="115">
        <v>2030</v>
      </c>
      <c r="M20" s="115"/>
      <c r="N20" s="138">
        <v>36.914036890802329</v>
      </c>
      <c r="O20" s="138">
        <v>40.787788235836565</v>
      </c>
      <c r="P20" s="138">
        <v>36.670280744724906</v>
      </c>
      <c r="Q20" s="138">
        <v>50.503979773625026</v>
      </c>
      <c r="R20" s="138">
        <v>33.955143882740458</v>
      </c>
      <c r="S20" s="138">
        <v>33.429740953660954</v>
      </c>
      <c r="T20" s="138">
        <v>33.846840097676463</v>
      </c>
      <c r="U20" s="31"/>
    </row>
    <row r="21" spans="1:21" ht="12.75" customHeight="1">
      <c r="A21" s="220"/>
      <c r="B21" s="220"/>
      <c r="C21" s="220"/>
      <c r="D21" s="220"/>
      <c r="E21" s="220"/>
      <c r="F21" s="220"/>
      <c r="G21" s="220"/>
      <c r="H21" s="220"/>
      <c r="I21" s="220"/>
      <c r="J21" s="37"/>
      <c r="K21" s="37"/>
      <c r="L21" s="35"/>
      <c r="M21" s="35"/>
      <c r="N21" s="91">
        <v>35.424402264522186</v>
      </c>
      <c r="O21" s="91">
        <v>38.864588193191437</v>
      </c>
      <c r="P21" s="91">
        <v>32.822286254449075</v>
      </c>
      <c r="Q21" s="91">
        <v>46.348818005154627</v>
      </c>
      <c r="R21" s="91">
        <v>31.173372685400174</v>
      </c>
      <c r="S21" s="91">
        <v>34.109412502672342</v>
      </c>
      <c r="T21" s="91">
        <v>33.713754946180345</v>
      </c>
      <c r="U21" s="31"/>
    </row>
    <row r="22" spans="1:21" ht="12.75" customHeight="1">
      <c r="A22" s="226" t="s">
        <v>114</v>
      </c>
      <c r="B22" s="226"/>
      <c r="C22" s="226"/>
      <c r="D22" s="226"/>
      <c r="E22" s="226"/>
      <c r="F22" s="226"/>
      <c r="G22" s="226"/>
      <c r="H22" s="226"/>
      <c r="I22" s="226"/>
      <c r="J22" s="30"/>
      <c r="K22" s="30"/>
      <c r="L22" s="115">
        <v>2040</v>
      </c>
      <c r="M22" s="115"/>
      <c r="N22" s="138">
        <v>34.804281175119868</v>
      </c>
      <c r="O22" s="138">
        <v>36.932734481514153</v>
      </c>
      <c r="P22" s="138">
        <v>29.846234638551351</v>
      </c>
      <c r="Q22" s="138">
        <v>43.726395594186485</v>
      </c>
      <c r="R22" s="138">
        <v>29.10002683816586</v>
      </c>
      <c r="S22" s="138">
        <v>32.859208584994569</v>
      </c>
      <c r="T22" s="138">
        <v>33.301322717667496</v>
      </c>
      <c r="U22" s="31"/>
    </row>
    <row r="23" spans="1:21" ht="12.75" customHeight="1">
      <c r="A23" s="226"/>
      <c r="B23" s="226"/>
      <c r="C23" s="226"/>
      <c r="D23" s="226"/>
      <c r="E23" s="226"/>
      <c r="F23" s="226"/>
      <c r="G23" s="226"/>
      <c r="H23" s="226"/>
      <c r="I23" s="226"/>
      <c r="J23" s="30"/>
      <c r="K23" s="30"/>
      <c r="L23" s="35"/>
      <c r="M23" s="35"/>
      <c r="N23" s="91">
        <v>35.114541077894295</v>
      </c>
      <c r="O23" s="91">
        <v>34.851212831431106</v>
      </c>
      <c r="P23" s="91">
        <v>29.547203727049904</v>
      </c>
      <c r="Q23" s="91">
        <v>41.599485525034943</v>
      </c>
      <c r="R23" s="91">
        <v>29.884662169385944</v>
      </c>
      <c r="S23" s="91">
        <v>32.590038301317456</v>
      </c>
      <c r="T23" s="91">
        <v>32.862338596796945</v>
      </c>
      <c r="U23" s="31"/>
    </row>
    <row r="24" spans="1:21" ht="12.75" customHeight="1">
      <c r="A24" s="226"/>
      <c r="B24" s="226"/>
      <c r="C24" s="226"/>
      <c r="D24" s="226"/>
      <c r="E24" s="226"/>
      <c r="F24" s="226"/>
      <c r="G24" s="226"/>
      <c r="H24" s="226"/>
      <c r="I24" s="226"/>
      <c r="J24" s="30"/>
      <c r="K24" s="30"/>
      <c r="L24" s="135">
        <v>2050</v>
      </c>
      <c r="M24" s="115"/>
      <c r="N24" s="138">
        <v>35.628485508465566</v>
      </c>
      <c r="O24" s="138">
        <v>33.515582754392682</v>
      </c>
      <c r="P24" s="138">
        <v>29.747503059505124</v>
      </c>
      <c r="Q24" s="138">
        <v>39.956888977000219</v>
      </c>
      <c r="R24" s="138">
        <v>32.403908564524727</v>
      </c>
      <c r="S24" s="138">
        <v>33.680057604024938</v>
      </c>
      <c r="T24" s="138">
        <v>32.749744517029548</v>
      </c>
      <c r="U24" s="31"/>
    </row>
    <row r="25" spans="1:21" ht="12.75" customHeight="1">
      <c r="A25" s="189" t="s">
        <v>113</v>
      </c>
      <c r="B25" s="166"/>
      <c r="C25" s="166"/>
      <c r="D25" s="166"/>
      <c r="E25" s="166"/>
      <c r="F25" s="168"/>
      <c r="G25" s="168"/>
      <c r="H25" s="168"/>
      <c r="I25" s="168"/>
      <c r="J25" s="36"/>
      <c r="K25" s="30"/>
      <c r="L25" s="35"/>
      <c r="M25" s="35"/>
      <c r="N25" s="91">
        <v>35.853274861370302</v>
      </c>
      <c r="O25" s="91">
        <v>32.91487097358786</v>
      </c>
      <c r="P25" s="91">
        <v>29.875616487111696</v>
      </c>
      <c r="Q25" s="91">
        <v>38.632426167353792</v>
      </c>
      <c r="R25" s="91">
        <v>35.034701684510416</v>
      </c>
      <c r="S25" s="91">
        <v>35.531408480961652</v>
      </c>
      <c r="T25" s="91">
        <v>33.525618410322551</v>
      </c>
      <c r="U25" s="31"/>
    </row>
    <row r="26" spans="1:21" ht="12.75" customHeight="1">
      <c r="A26" s="169"/>
      <c r="B26" s="168"/>
      <c r="C26" s="168"/>
      <c r="D26" s="171"/>
      <c r="E26" s="168"/>
      <c r="F26" s="168"/>
      <c r="G26" s="168"/>
      <c r="H26" s="168"/>
      <c r="I26" s="168"/>
      <c r="J26" s="36"/>
      <c r="K26" s="30"/>
      <c r="L26" s="139">
        <v>2060</v>
      </c>
      <c r="M26" s="139"/>
      <c r="N26" s="140">
        <v>35.638162496381739</v>
      </c>
      <c r="O26" s="140">
        <v>33.091276949582962</v>
      </c>
      <c r="P26" s="140">
        <v>29.644719222252281</v>
      </c>
      <c r="Q26" s="140">
        <v>37.616915013420289</v>
      </c>
      <c r="R26" s="140">
        <v>35.032869115493661</v>
      </c>
      <c r="S26" s="140">
        <v>36.664392267762409</v>
      </c>
      <c r="T26" s="140">
        <v>34.641435305197362</v>
      </c>
      <c r="U26" s="31"/>
    </row>
    <row r="27" spans="1:21" ht="12.75" customHeight="1">
      <c r="A27" s="50"/>
      <c r="B27" s="69"/>
      <c r="C27" s="69"/>
      <c r="D27" s="58"/>
      <c r="E27" s="69"/>
      <c r="F27" s="69"/>
      <c r="G27" s="69"/>
      <c r="H27" s="69"/>
      <c r="I27" s="69"/>
      <c r="J27" s="36"/>
      <c r="K27" s="30"/>
      <c r="L27" s="50"/>
      <c r="M27" s="69"/>
      <c r="N27" s="34"/>
      <c r="O27" s="34"/>
      <c r="P27" s="34"/>
      <c r="Q27" s="34"/>
      <c r="R27" s="34"/>
      <c r="S27" s="34"/>
      <c r="T27" s="34"/>
      <c r="U27" s="31"/>
    </row>
    <row r="28" spans="1:21" ht="12.75" customHeight="1">
      <c r="A28" s="59"/>
      <c r="B28" s="69"/>
      <c r="C28" s="69"/>
      <c r="D28" s="58"/>
      <c r="E28" s="69"/>
      <c r="F28" s="69"/>
      <c r="G28" s="69"/>
      <c r="H28" s="69"/>
      <c r="I28" s="69"/>
      <c r="J28" s="36"/>
      <c r="K28" s="30"/>
      <c r="L28" s="50"/>
      <c r="M28" s="69"/>
      <c r="N28" s="34"/>
      <c r="O28" s="34"/>
      <c r="P28" s="34"/>
      <c r="Q28" s="34"/>
      <c r="R28" s="34"/>
      <c r="S28" s="34"/>
      <c r="T28" s="34"/>
      <c r="U28" s="31"/>
    </row>
    <row r="29" spans="1:21" ht="12.75" customHeight="1">
      <c r="A29" s="64"/>
      <c r="B29" s="69"/>
      <c r="C29" s="69"/>
      <c r="D29" s="58"/>
      <c r="E29" s="69"/>
      <c r="F29" s="69"/>
      <c r="G29" s="69"/>
      <c r="H29" s="69"/>
      <c r="I29" s="69"/>
      <c r="J29" s="36"/>
      <c r="K29" s="30"/>
      <c r="L29" s="59"/>
      <c r="M29" s="33"/>
      <c r="N29" s="29"/>
      <c r="O29" s="29"/>
      <c r="P29" s="29"/>
      <c r="Q29" s="29"/>
      <c r="R29" s="29"/>
      <c r="S29" s="29"/>
      <c r="T29" s="29"/>
      <c r="U29" s="31"/>
    </row>
    <row r="30" spans="1:21" ht="12.75" customHeight="1">
      <c r="A30" s="63"/>
      <c r="B30" s="33"/>
      <c r="C30" s="33"/>
      <c r="D30" s="34"/>
      <c r="E30" s="33"/>
      <c r="F30" s="56"/>
      <c r="G30" s="56"/>
      <c r="H30" s="56"/>
      <c r="I30" s="56"/>
      <c r="J30" s="36"/>
      <c r="K30" s="30"/>
      <c r="L30" s="59"/>
      <c r="M30" s="33"/>
      <c r="N30" s="29"/>
      <c r="O30" s="29"/>
      <c r="P30" s="29"/>
      <c r="Q30" s="29"/>
      <c r="R30" s="29"/>
      <c r="S30" s="29"/>
      <c r="T30" s="29"/>
      <c r="U30" s="31"/>
    </row>
    <row r="31" spans="1:21" ht="12.75" customHeight="1">
      <c r="A31" s="56"/>
      <c r="B31" s="63"/>
      <c r="C31" s="63"/>
      <c r="D31" s="63"/>
      <c r="E31" s="63"/>
      <c r="F31" s="56"/>
      <c r="G31" s="56"/>
      <c r="H31" s="56"/>
      <c r="I31" s="56"/>
      <c r="J31" s="36"/>
      <c r="K31" s="30"/>
      <c r="L31" s="59"/>
      <c r="M31" s="28"/>
      <c r="N31" s="29"/>
      <c r="O31" s="29"/>
      <c r="P31" s="29"/>
      <c r="Q31" s="29"/>
      <c r="R31" s="29"/>
      <c r="S31" s="29"/>
      <c r="T31" s="29"/>
      <c r="U31" s="31"/>
    </row>
    <row r="32" spans="1:21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36"/>
      <c r="K32" s="30"/>
      <c r="L32" s="59"/>
      <c r="M32" s="28"/>
      <c r="N32" s="29"/>
      <c r="O32" s="29"/>
      <c r="P32" s="29"/>
      <c r="Q32" s="29"/>
      <c r="R32" s="29"/>
      <c r="S32" s="29"/>
      <c r="T32" s="29"/>
      <c r="U32" s="31"/>
    </row>
    <row r="33" spans="1:21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30"/>
      <c r="K33" s="30"/>
      <c r="L33" s="59"/>
      <c r="M33" s="28"/>
      <c r="N33" s="29"/>
      <c r="O33" s="29"/>
      <c r="P33" s="29"/>
      <c r="Q33" s="29"/>
      <c r="R33" s="29"/>
      <c r="S33" s="29"/>
      <c r="T33" s="29"/>
      <c r="U33" s="31"/>
    </row>
    <row r="34" spans="1:21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30"/>
      <c r="K34" s="30"/>
      <c r="L34" s="28"/>
      <c r="M34" s="28"/>
      <c r="N34" s="29"/>
      <c r="O34" s="29"/>
      <c r="P34" s="29"/>
      <c r="Q34" s="29"/>
      <c r="R34" s="29"/>
      <c r="S34" s="29"/>
      <c r="T34" s="29"/>
      <c r="U34" s="31"/>
    </row>
    <row r="35" spans="1:21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30"/>
      <c r="K35" s="30"/>
      <c r="L35" s="29"/>
      <c r="M35" s="28"/>
      <c r="N35" s="29"/>
      <c r="O35" s="29"/>
      <c r="P35" s="29"/>
      <c r="Q35" s="29"/>
      <c r="R35" s="29"/>
      <c r="S35" s="29"/>
      <c r="T35" s="29"/>
      <c r="U35" s="31"/>
    </row>
    <row r="36" spans="1:21" ht="13.5" customHeight="1">
      <c r="A36" s="56"/>
      <c r="B36" s="56"/>
      <c r="C36" s="56"/>
      <c r="D36" s="56"/>
      <c r="E36" s="56"/>
      <c r="F36" s="56"/>
      <c r="G36" s="56"/>
      <c r="H36" s="56"/>
      <c r="I36" s="56"/>
      <c r="J36" s="30"/>
      <c r="K36" s="30"/>
      <c r="L36" s="29"/>
      <c r="M36" s="28"/>
      <c r="N36" s="29"/>
      <c r="O36" s="29"/>
      <c r="P36" s="29"/>
      <c r="Q36" s="29"/>
      <c r="R36" s="29"/>
      <c r="S36" s="29"/>
      <c r="T36" s="29"/>
      <c r="U36" s="31"/>
    </row>
    <row r="37" spans="1:21" ht="13.5" customHeight="1">
      <c r="A37" s="56"/>
      <c r="B37" s="56"/>
      <c r="C37" s="56"/>
      <c r="D37" s="56"/>
      <c r="E37" s="56"/>
      <c r="F37" s="56"/>
      <c r="G37" s="56"/>
      <c r="H37" s="56"/>
      <c r="I37" s="56"/>
      <c r="J37" s="30"/>
      <c r="K37" s="30"/>
      <c r="L37" s="29"/>
      <c r="M37" s="28"/>
      <c r="N37" s="29"/>
      <c r="O37" s="29"/>
      <c r="P37" s="29"/>
      <c r="Q37" s="29"/>
      <c r="R37" s="29"/>
      <c r="S37" s="29"/>
      <c r="T37" s="29"/>
      <c r="U37" s="31"/>
    </row>
    <row r="38" spans="1:21" ht="13.5" customHeight="1">
      <c r="A38" s="56"/>
      <c r="B38" s="56"/>
      <c r="C38" s="56"/>
      <c r="D38" s="56"/>
      <c r="E38" s="56"/>
      <c r="F38" s="56"/>
      <c r="G38" s="56"/>
      <c r="H38" s="56"/>
      <c r="I38" s="56"/>
      <c r="J38" s="30"/>
      <c r="K38" s="30"/>
      <c r="L38" s="29"/>
      <c r="M38" s="28"/>
      <c r="N38" s="31"/>
      <c r="O38" s="29"/>
      <c r="P38" s="29"/>
      <c r="Q38" s="29"/>
      <c r="R38" s="29"/>
      <c r="S38" s="29"/>
      <c r="T38" s="29"/>
      <c r="U38" s="31"/>
    </row>
    <row r="39" spans="1:21">
      <c r="A39" s="28"/>
      <c r="B39" s="56"/>
      <c r="C39" s="56"/>
      <c r="D39" s="56"/>
      <c r="E39" s="56"/>
      <c r="F39" s="56"/>
      <c r="G39" s="56"/>
      <c r="H39" s="56"/>
      <c r="I39" s="56"/>
      <c r="J39" s="30"/>
      <c r="K39" s="30"/>
      <c r="L39" s="29"/>
      <c r="M39" s="28"/>
      <c r="N39" s="30"/>
      <c r="O39" s="29"/>
      <c r="P39" s="29"/>
      <c r="Q39" s="29"/>
      <c r="R39" s="29"/>
      <c r="S39" s="29"/>
      <c r="T39" s="29"/>
      <c r="U39" s="31"/>
    </row>
    <row r="40" spans="1:21">
      <c r="A40" s="28"/>
      <c r="B40" s="28"/>
      <c r="C40" s="28"/>
      <c r="D40" s="28"/>
      <c r="E40" s="28"/>
      <c r="F40" s="28"/>
      <c r="G40" s="28"/>
      <c r="H40" s="28"/>
      <c r="I40" s="28"/>
      <c r="J40" s="30"/>
      <c r="K40" s="30"/>
      <c r="L40" s="29"/>
      <c r="M40" s="28"/>
      <c r="O40" s="29"/>
      <c r="P40" s="29"/>
      <c r="Q40" s="29"/>
      <c r="R40" s="29"/>
      <c r="S40" s="29"/>
      <c r="T40" s="29"/>
      <c r="U40" s="31"/>
    </row>
    <row r="41" spans="1:21" ht="13.5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  <c r="K41" s="30"/>
      <c r="L41" s="29"/>
      <c r="M41" s="28"/>
      <c r="N41" s="24"/>
      <c r="O41" s="29"/>
      <c r="P41" s="29"/>
      <c r="Q41" s="29"/>
      <c r="R41" s="29"/>
      <c r="S41" s="29"/>
      <c r="T41" s="29"/>
      <c r="U41" s="31"/>
    </row>
    <row r="42" spans="1:21" ht="13.5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  <c r="K42" s="30"/>
      <c r="L42" s="31"/>
      <c r="M42" s="28"/>
      <c r="N42" s="29"/>
      <c r="O42" s="29"/>
      <c r="P42" s="29"/>
      <c r="Q42" s="29"/>
      <c r="R42" s="29"/>
      <c r="S42" s="29"/>
      <c r="T42" s="29"/>
      <c r="U42" s="31"/>
    </row>
    <row r="43" spans="1:21" ht="13.5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  <c r="K43" s="30"/>
      <c r="L43" s="30"/>
      <c r="M43" s="28"/>
      <c r="N43" s="29"/>
      <c r="O43" s="29"/>
      <c r="P43" s="29"/>
      <c r="Q43" s="29"/>
      <c r="R43" s="29"/>
      <c r="S43" s="29"/>
      <c r="T43" s="29"/>
      <c r="U43" s="31"/>
    </row>
    <row r="44" spans="1:21" ht="13.5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  <c r="K44" s="30"/>
      <c r="L44" s="28"/>
      <c r="M44" s="28"/>
      <c r="N44" s="29"/>
      <c r="O44" s="29"/>
      <c r="P44" s="29"/>
      <c r="Q44" s="29"/>
      <c r="R44" s="29"/>
      <c r="S44" s="29"/>
      <c r="T44" s="29"/>
      <c r="U44" s="31"/>
    </row>
    <row r="45" spans="1:21" ht="12.75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  <c r="K45" s="30"/>
      <c r="U45" s="31"/>
    </row>
    <row r="46" spans="1:21" ht="12.75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  <c r="K46" s="30"/>
      <c r="U46" s="65"/>
    </row>
    <row r="47" spans="1:21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  <c r="K47" s="30"/>
      <c r="U47" s="32"/>
    </row>
    <row r="48" spans="1:21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  <c r="K48" s="30"/>
      <c r="U48" s="65"/>
    </row>
    <row r="49" spans="1:21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  <c r="K49" s="30"/>
      <c r="U49" s="65"/>
    </row>
    <row r="50" spans="1:21" ht="12.75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  <c r="K50" s="30"/>
      <c r="U50" s="65"/>
    </row>
    <row r="51" spans="1:21" ht="12.75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  <c r="K51" s="33"/>
      <c r="U51" s="65"/>
    </row>
    <row r="52" spans="1:21" ht="12.75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  <c r="K52" s="33"/>
      <c r="U52" s="29"/>
    </row>
    <row r="53" spans="1:21" ht="13.5">
      <c r="A53" s="28"/>
      <c r="B53" s="28"/>
      <c r="C53" s="28"/>
      <c r="D53" s="28"/>
      <c r="E53" s="28"/>
      <c r="F53" s="28"/>
      <c r="G53" s="28"/>
      <c r="H53" s="28"/>
      <c r="I53" s="28"/>
      <c r="J53" s="33"/>
      <c r="K53" s="33"/>
      <c r="U53" s="28"/>
    </row>
    <row r="54" spans="1:21" ht="13.5">
      <c r="A54" s="28"/>
      <c r="B54" s="28"/>
      <c r="C54" s="28"/>
      <c r="D54" s="28"/>
      <c r="E54" s="28"/>
      <c r="F54" s="28"/>
      <c r="G54" s="28"/>
      <c r="H54" s="28"/>
      <c r="I54" s="28"/>
      <c r="J54" s="33"/>
      <c r="K54" s="33"/>
      <c r="U54" s="28"/>
    </row>
    <row r="55" spans="1:21" ht="13.5">
      <c r="A55" s="28"/>
      <c r="B55" s="28"/>
      <c r="C55" s="28"/>
      <c r="D55" s="28"/>
      <c r="E55" s="28"/>
      <c r="F55" s="28"/>
      <c r="G55" s="28"/>
      <c r="H55" s="28"/>
      <c r="I55" s="28"/>
      <c r="J55" s="33"/>
      <c r="K55" s="33"/>
      <c r="U55" s="28"/>
    </row>
    <row r="56" spans="1:21">
      <c r="A56" s="28"/>
      <c r="B56" s="28"/>
      <c r="C56" s="28"/>
      <c r="D56" s="28"/>
      <c r="E56" s="28"/>
      <c r="F56" s="28"/>
      <c r="G56" s="28"/>
      <c r="H56" s="28"/>
      <c r="I56" s="28"/>
      <c r="J56" s="44"/>
      <c r="K56" s="44"/>
      <c r="U56" s="28"/>
    </row>
    <row r="57" spans="1:2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U57" s="28"/>
    </row>
    <row r="58" spans="1:2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U58" s="28"/>
    </row>
    <row r="59" spans="1:2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U59" s="28"/>
    </row>
    <row r="60" spans="1:2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U60" s="28"/>
    </row>
    <row r="61" spans="1:2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U61" s="28"/>
    </row>
    <row r="62" spans="1:2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U62" s="28"/>
    </row>
    <row r="63" spans="1:2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U63" s="28"/>
    </row>
    <row r="64" spans="1:2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U64" s="28"/>
    </row>
    <row r="65" spans="1:2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U65" s="28"/>
    </row>
    <row r="66" spans="1:2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U66" s="28"/>
    </row>
    <row r="67" spans="1:2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U67" s="28"/>
    </row>
    <row r="68" spans="1:21">
      <c r="A68" s="28"/>
      <c r="B68" s="28"/>
      <c r="C68" s="28"/>
      <c r="D68" s="28"/>
      <c r="E68" s="28"/>
      <c r="F68" s="28"/>
      <c r="G68" s="28"/>
      <c r="H68" s="28"/>
      <c r="I68" s="28"/>
    </row>
    <row r="69" spans="1:21">
      <c r="B69" s="28"/>
      <c r="C69" s="28"/>
      <c r="D69" s="28"/>
      <c r="E69" s="28"/>
      <c r="F69" s="28"/>
      <c r="G69" s="28"/>
      <c r="H69" s="28"/>
      <c r="I69" s="28"/>
    </row>
    <row r="107" ht="12.75" customHeight="1"/>
  </sheetData>
  <mergeCells count="7">
    <mergeCell ref="A22:I24"/>
    <mergeCell ref="A1:I2"/>
    <mergeCell ref="A20:I21"/>
    <mergeCell ref="L1:T1"/>
    <mergeCell ref="A3:I3"/>
    <mergeCell ref="L3:T3"/>
    <mergeCell ref="N4:T4"/>
  </mergeCells>
  <phoneticPr fontId="60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BQ156"/>
  <sheetViews>
    <sheetView showGridLines="0" zoomScale="85" zoomScaleNormal="85" workbookViewId="0">
      <pane xSplit="4" ySplit="4" topLeftCell="AD122" activePane="bottomRight" state="frozen"/>
      <selection activeCell="A58" sqref="A58:BE58"/>
      <selection pane="topRight" activeCell="A58" sqref="A58:BE58"/>
      <selection pane="bottomLeft" activeCell="A58" sqref="A58:BE58"/>
      <selection pane="bottomRight" activeCell="AT165" sqref="AT165"/>
    </sheetView>
  </sheetViews>
  <sheetFormatPr defaultColWidth="9.140625" defaultRowHeight="12.75"/>
  <cols>
    <col min="1" max="1" width="11.85546875" style="110" customWidth="1"/>
    <col min="2" max="2" width="4.42578125" style="4" customWidth="1"/>
    <col min="3" max="3" width="2.5703125" style="4" customWidth="1"/>
    <col min="4" max="4" width="12" style="4" customWidth="1"/>
    <col min="5" max="36" width="7.42578125" style="3" customWidth="1"/>
    <col min="37" max="38" width="3.140625" style="3" customWidth="1"/>
    <col min="39" max="54" width="6" style="3" customWidth="1"/>
    <col min="55" max="58" width="5" style="3" bestFit="1" customWidth="1"/>
    <col min="59" max="60" width="5" style="3" customWidth="1"/>
    <col min="61" max="66" width="5" style="3" bestFit="1" customWidth="1"/>
    <col min="67" max="68" width="5" style="3" customWidth="1"/>
    <col min="69" max="69" width="10" style="2" customWidth="1"/>
    <col min="70" max="16384" width="9.140625" style="1"/>
  </cols>
  <sheetData>
    <row r="1" spans="1:69">
      <c r="A1" s="233" t="s">
        <v>66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113"/>
      <c r="AD1" s="113"/>
      <c r="AE1" s="113"/>
      <c r="AF1" s="113"/>
      <c r="AG1" s="113"/>
      <c r="AH1" s="181"/>
      <c r="AI1" s="181"/>
      <c r="AJ1" s="113"/>
      <c r="AK1" s="71"/>
      <c r="AL1" s="93"/>
      <c r="BD1" s="2"/>
      <c r="BE1" s="1"/>
      <c r="BF1" s="1"/>
      <c r="BG1" s="183"/>
      <c r="BH1" s="183"/>
      <c r="BI1" s="1"/>
      <c r="BJ1" s="1"/>
      <c r="BK1" s="1"/>
      <c r="BL1" s="1"/>
      <c r="BM1" s="1"/>
      <c r="BN1" s="1"/>
      <c r="BO1" s="1"/>
      <c r="BP1" s="1"/>
      <c r="BQ1" s="1"/>
    </row>
    <row r="2" spans="1:69" ht="13.5" thickBot="1">
      <c r="A2" s="234" t="s">
        <v>104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6"/>
      <c r="AD2" s="6"/>
      <c r="AE2" s="6"/>
      <c r="AF2" s="6"/>
      <c r="AG2" s="6"/>
      <c r="AH2" s="6"/>
      <c r="AI2" s="6"/>
      <c r="AJ2" s="6"/>
      <c r="AK2" s="6"/>
      <c r="AL2" s="6"/>
      <c r="BQ2" s="3"/>
    </row>
    <row r="3" spans="1:69">
      <c r="A3" s="201"/>
      <c r="B3" s="20"/>
      <c r="C3" s="238" t="s">
        <v>42</v>
      </c>
      <c r="D3" s="238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112"/>
      <c r="AD3" s="112"/>
      <c r="AE3" s="112"/>
      <c r="AF3" s="112"/>
      <c r="AG3" s="112"/>
      <c r="AH3" s="182"/>
      <c r="AI3" s="182"/>
      <c r="AJ3" s="112"/>
      <c r="AK3" s="22"/>
      <c r="AL3" s="22"/>
      <c r="AM3" s="227" t="s">
        <v>72</v>
      </c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1"/>
      <c r="BL3" s="1"/>
      <c r="BM3" s="1"/>
      <c r="BN3" s="1"/>
      <c r="BO3" s="1"/>
      <c r="BP3" s="1"/>
      <c r="BQ3" s="1"/>
    </row>
    <row r="4" spans="1:69" ht="12.75" customHeight="1">
      <c r="A4" s="155" t="s">
        <v>39</v>
      </c>
      <c r="B4" s="18" t="s">
        <v>38</v>
      </c>
      <c r="C4" s="239"/>
      <c r="D4" s="239"/>
      <c r="E4" s="17">
        <v>1960</v>
      </c>
      <c r="F4" s="17">
        <v>1965</v>
      </c>
      <c r="G4" s="17">
        <v>1970</v>
      </c>
      <c r="H4" s="17">
        <v>1975</v>
      </c>
      <c r="I4" s="17">
        <v>1980</v>
      </c>
      <c r="J4" s="17">
        <v>1985</v>
      </c>
      <c r="K4" s="17">
        <v>1990</v>
      </c>
      <c r="L4" s="17">
        <v>1995</v>
      </c>
      <c r="M4" s="17">
        <v>2000</v>
      </c>
      <c r="N4" s="17">
        <v>2001</v>
      </c>
      <c r="O4" s="17">
        <v>2002</v>
      </c>
      <c r="P4" s="17">
        <v>2003</v>
      </c>
      <c r="Q4" s="17">
        <v>2004</v>
      </c>
      <c r="R4" s="17">
        <v>2005</v>
      </c>
      <c r="S4" s="17">
        <v>2006</v>
      </c>
      <c r="T4" s="17">
        <v>2007</v>
      </c>
      <c r="U4" s="17">
        <v>2008</v>
      </c>
      <c r="V4" s="17">
        <v>2009</v>
      </c>
      <c r="W4" s="17">
        <v>2010</v>
      </c>
      <c r="X4" s="17">
        <v>2011</v>
      </c>
      <c r="Y4" s="17">
        <v>2012</v>
      </c>
      <c r="Z4" s="17">
        <v>2013</v>
      </c>
      <c r="AA4" s="17">
        <v>2014</v>
      </c>
      <c r="AB4" s="17">
        <v>2015</v>
      </c>
      <c r="AC4" s="17">
        <v>2016</v>
      </c>
      <c r="AD4" s="17">
        <v>2017</v>
      </c>
      <c r="AE4" s="17">
        <v>2018</v>
      </c>
      <c r="AF4" s="17">
        <v>2019</v>
      </c>
      <c r="AG4" s="17">
        <v>2020</v>
      </c>
      <c r="AH4" s="17">
        <v>2021</v>
      </c>
      <c r="AI4" s="17">
        <v>2022</v>
      </c>
      <c r="AJ4" s="17">
        <v>2023</v>
      </c>
      <c r="AK4" s="17"/>
      <c r="AL4" s="17"/>
      <c r="AM4" s="17">
        <v>2000</v>
      </c>
      <c r="AN4" s="17">
        <v>2001</v>
      </c>
      <c r="AO4" s="17">
        <v>2002</v>
      </c>
      <c r="AP4" s="17">
        <v>2003</v>
      </c>
      <c r="AQ4" s="17">
        <v>2004</v>
      </c>
      <c r="AR4" s="17">
        <v>2005</v>
      </c>
      <c r="AS4" s="17">
        <v>2006</v>
      </c>
      <c r="AT4" s="17">
        <v>2007</v>
      </c>
      <c r="AU4" s="17">
        <v>2008</v>
      </c>
      <c r="AV4" s="17">
        <v>2009</v>
      </c>
      <c r="AW4" s="17">
        <v>2010</v>
      </c>
      <c r="AX4" s="17">
        <v>2011</v>
      </c>
      <c r="AY4" s="17">
        <v>2012</v>
      </c>
      <c r="AZ4" s="17">
        <v>2013</v>
      </c>
      <c r="BA4" s="17">
        <v>2014</v>
      </c>
      <c r="BB4" s="17">
        <v>2015</v>
      </c>
      <c r="BC4" s="17">
        <v>2016</v>
      </c>
      <c r="BD4" s="17">
        <v>2017</v>
      </c>
      <c r="BE4" s="17">
        <v>2018</v>
      </c>
      <c r="BF4" s="17">
        <v>2019</v>
      </c>
      <c r="BG4" s="17">
        <v>2020</v>
      </c>
      <c r="BH4" s="17">
        <v>2021</v>
      </c>
      <c r="BI4" s="17">
        <v>2022</v>
      </c>
      <c r="BJ4" s="17">
        <v>2023</v>
      </c>
      <c r="BK4" s="1"/>
      <c r="BL4" s="1"/>
      <c r="BM4" s="1"/>
      <c r="BN4" s="1"/>
      <c r="BO4" s="1"/>
      <c r="BP4" s="1"/>
      <c r="BQ4" s="1"/>
    </row>
    <row r="5" spans="1:69">
      <c r="A5" s="235" t="s">
        <v>37</v>
      </c>
      <c r="B5" s="232"/>
      <c r="C5" s="26" t="s">
        <v>50</v>
      </c>
      <c r="D5" s="26"/>
      <c r="E5" s="88">
        <v>4544.37</v>
      </c>
      <c r="F5" s="88">
        <v>5198.38</v>
      </c>
      <c r="G5" s="88">
        <v>5821.6824999999999</v>
      </c>
      <c r="H5" s="88">
        <v>6219.23</v>
      </c>
      <c r="I5" s="88">
        <v>6300.4385000000002</v>
      </c>
      <c r="J5" s="88">
        <v>6401.6655000000001</v>
      </c>
      <c r="K5" s="88">
        <v>6544.63</v>
      </c>
      <c r="L5" s="88">
        <v>6596.5945000000002</v>
      </c>
      <c r="M5" s="88">
        <v>6588.6350000000002</v>
      </c>
      <c r="N5" s="88">
        <v>6631.6424999999999</v>
      </c>
      <c r="O5" s="88">
        <v>6677.42</v>
      </c>
      <c r="P5" s="88">
        <v>6722.5540000000001</v>
      </c>
      <c r="Q5" s="88">
        <v>6769.4260000000004</v>
      </c>
      <c r="R5" s="88">
        <v>6823.7089999999998</v>
      </c>
      <c r="S5" s="88">
        <v>6897.0339999999997</v>
      </c>
      <c r="T5" s="88">
        <v>6998.2020000000002</v>
      </c>
      <c r="U5" s="88">
        <v>7118.9665000000005</v>
      </c>
      <c r="V5" s="88">
        <v>7228.7025000000003</v>
      </c>
      <c r="W5" s="88">
        <v>7299.6890000000003</v>
      </c>
      <c r="X5" s="88">
        <v>7356.13</v>
      </c>
      <c r="Y5" s="88">
        <v>7436.0649999999996</v>
      </c>
      <c r="Z5" s="88">
        <v>7528.2370000000001</v>
      </c>
      <c r="AA5" s="88">
        <v>7611.4854999999998</v>
      </c>
      <c r="AB5" s="88">
        <v>7692.6025</v>
      </c>
      <c r="AC5" s="88">
        <v>7785.0344999999998</v>
      </c>
      <c r="AD5" s="88">
        <v>7878.5034999999998</v>
      </c>
      <c r="AE5" s="88">
        <v>7955.7979999999998</v>
      </c>
      <c r="AF5" s="88">
        <v>8000.3249999999998</v>
      </c>
      <c r="AG5" s="88">
        <v>7981.2190000000001</v>
      </c>
      <c r="AH5" s="88">
        <v>7948.9075000000003</v>
      </c>
      <c r="AI5" s="88">
        <v>7952.5704999999998</v>
      </c>
      <c r="AJ5" s="88">
        <v>7967.5505000000003</v>
      </c>
      <c r="AK5" s="88"/>
      <c r="AL5" s="88"/>
      <c r="AM5" s="88">
        <f>M5/$M5*100</f>
        <v>100</v>
      </c>
      <c r="AN5" s="88">
        <f t="shared" ref="AN5:BJ16" si="0">N5/$M5*100</f>
        <v>100.65275280843451</v>
      </c>
      <c r="AO5" s="88">
        <f t="shared" si="0"/>
        <v>101.34754770904748</v>
      </c>
      <c r="AP5" s="88">
        <f t="shared" si="0"/>
        <v>102.03257579149549</v>
      </c>
      <c r="AQ5" s="88">
        <f t="shared" si="0"/>
        <v>102.74398263069664</v>
      </c>
      <c r="AR5" s="88">
        <f t="shared" si="0"/>
        <v>103.56787103853833</v>
      </c>
      <c r="AS5" s="88">
        <f t="shared" si="0"/>
        <v>104.68077226921812</v>
      </c>
      <c r="AT5" s="88">
        <f t="shared" si="0"/>
        <v>106.21626482571884</v>
      </c>
      <c r="AU5" s="88">
        <f t="shared" si="0"/>
        <v>108.04918621231865</v>
      </c>
      <c r="AV5" s="88">
        <f t="shared" si="0"/>
        <v>109.71472087921094</v>
      </c>
      <c r="AW5" s="88">
        <f t="shared" si="0"/>
        <v>110.79212917394878</v>
      </c>
      <c r="AX5" s="88">
        <f t="shared" si="0"/>
        <v>111.64877095179806</v>
      </c>
      <c r="AY5" s="88">
        <f t="shared" si="0"/>
        <v>112.86199645298305</v>
      </c>
      <c r="AZ5" s="88">
        <f t="shared" si="0"/>
        <v>114.26095086463282</v>
      </c>
      <c r="BA5" s="88">
        <f t="shared" si="0"/>
        <v>115.52446751110055</v>
      </c>
      <c r="BB5" s="88">
        <f t="shared" si="0"/>
        <v>116.75563299530177</v>
      </c>
      <c r="BC5" s="88">
        <f t="shared" si="0"/>
        <v>118.15853359610904</v>
      </c>
      <c r="BD5" s="88">
        <f t="shared" si="0"/>
        <v>119.5771734205947</v>
      </c>
      <c r="BE5" s="88">
        <f t="shared" si="0"/>
        <v>120.75032233535474</v>
      </c>
      <c r="BF5" s="88">
        <f t="shared" si="0"/>
        <v>121.42613758388497</v>
      </c>
      <c r="BG5" s="88">
        <f t="shared" si="0"/>
        <v>121.13615339140809</v>
      </c>
      <c r="BH5" s="88">
        <f t="shared" si="0"/>
        <v>120.64574073385459</v>
      </c>
      <c r="BI5" s="88">
        <f t="shared" si="0"/>
        <v>120.7013364680241</v>
      </c>
      <c r="BJ5" s="88">
        <f t="shared" si="0"/>
        <v>120.92869767410093</v>
      </c>
      <c r="BK5" s="1"/>
      <c r="BL5" s="1"/>
      <c r="BM5" s="1"/>
      <c r="BN5" s="1"/>
      <c r="BO5" s="1"/>
      <c r="BP5" s="1"/>
      <c r="BQ5" s="1"/>
    </row>
    <row r="6" spans="1:69">
      <c r="A6" s="229"/>
      <c r="B6" s="231"/>
      <c r="C6" s="7" t="s">
        <v>49</v>
      </c>
      <c r="D6" s="105" t="s">
        <v>51</v>
      </c>
      <c r="E6" s="141">
        <v>3105.6835000000001</v>
      </c>
      <c r="F6" s="141">
        <v>3366.027</v>
      </c>
      <c r="G6" s="141">
        <v>3630.7955000000002</v>
      </c>
      <c r="H6" s="141">
        <v>3816.9389999999999</v>
      </c>
      <c r="I6" s="141">
        <v>3720.9475000000002</v>
      </c>
      <c r="J6" s="141">
        <v>3734.7024999999999</v>
      </c>
      <c r="K6" s="141">
        <v>3774.1985</v>
      </c>
      <c r="L6" s="141">
        <v>3896.8815</v>
      </c>
      <c r="M6" s="141">
        <v>3970.8105</v>
      </c>
      <c r="N6" s="141">
        <v>3983.6424999999999</v>
      </c>
      <c r="O6" s="141">
        <v>3990.895</v>
      </c>
      <c r="P6" s="141">
        <v>3995.2860000000001</v>
      </c>
      <c r="Q6" s="141">
        <v>4000.7204999999999</v>
      </c>
      <c r="R6" s="141">
        <v>4010.9495000000002</v>
      </c>
      <c r="S6" s="141">
        <v>4033.7105000000001</v>
      </c>
      <c r="T6" s="141">
        <v>4074.4854999999998</v>
      </c>
      <c r="U6" s="141">
        <v>4127.1610000000001</v>
      </c>
      <c r="V6" s="141">
        <v>4179.1025</v>
      </c>
      <c r="W6" s="141">
        <v>4222.1450000000004</v>
      </c>
      <c r="X6" s="141">
        <v>4267.2309999999998</v>
      </c>
      <c r="Y6" s="141">
        <v>4329.5959999999995</v>
      </c>
      <c r="Z6" s="141">
        <v>4399.4105</v>
      </c>
      <c r="AA6" s="141">
        <v>4463.4565000000002</v>
      </c>
      <c r="AB6" s="141">
        <v>4526.9210000000003</v>
      </c>
      <c r="AC6" s="141">
        <v>4595.3514999999998</v>
      </c>
      <c r="AD6" s="141">
        <v>4659.6414999999997</v>
      </c>
      <c r="AE6" s="141">
        <v>4712.915</v>
      </c>
      <c r="AF6" s="141">
        <v>4755.3710000000001</v>
      </c>
      <c r="AG6" s="141">
        <v>4777.9724999999999</v>
      </c>
      <c r="AH6" s="141">
        <v>4782.0635000000002</v>
      </c>
      <c r="AI6" s="141">
        <v>4777.8914999999997</v>
      </c>
      <c r="AJ6" s="141">
        <v>4769.2124999999996</v>
      </c>
      <c r="AK6" s="142"/>
      <c r="AL6" s="142"/>
      <c r="AM6" s="142">
        <f>M6/$M6*100</f>
        <v>100</v>
      </c>
      <c r="AN6" s="142">
        <f t="shared" si="0"/>
        <v>100.32315820661802</v>
      </c>
      <c r="AO6" s="142">
        <f t="shared" si="0"/>
        <v>100.5058035380938</v>
      </c>
      <c r="AP6" s="142">
        <f t="shared" si="0"/>
        <v>100.61638549610967</v>
      </c>
      <c r="AQ6" s="142">
        <f t="shared" si="0"/>
        <v>100.75324672381116</v>
      </c>
      <c r="AR6" s="142">
        <f t="shared" si="0"/>
        <v>101.010851562924</v>
      </c>
      <c r="AS6" s="142">
        <f t="shared" si="0"/>
        <v>101.58405947601881</v>
      </c>
      <c r="AT6" s="142">
        <f t="shared" si="0"/>
        <v>102.61092792013116</v>
      </c>
      <c r="AU6" s="142">
        <f t="shared" si="0"/>
        <v>103.9374958840267</v>
      </c>
      <c r="AV6" s="142">
        <f t="shared" si="0"/>
        <v>105.24557895673942</v>
      </c>
      <c r="AW6" s="142">
        <f t="shared" si="0"/>
        <v>106.32955161169238</v>
      </c>
      <c r="AX6" s="142">
        <f t="shared" si="0"/>
        <v>107.46498731178433</v>
      </c>
      <c r="AY6" s="142">
        <f t="shared" si="0"/>
        <v>109.03557346793555</v>
      </c>
      <c r="AZ6" s="142">
        <f t="shared" si="0"/>
        <v>110.79376615932692</v>
      </c>
      <c r="BA6" s="142">
        <f t="shared" si="0"/>
        <v>112.40668624201533</v>
      </c>
      <c r="BB6" s="142">
        <f t="shared" si="0"/>
        <v>114.00496195927758</v>
      </c>
      <c r="BC6" s="142">
        <f t="shared" si="0"/>
        <v>115.72830030544141</v>
      </c>
      <c r="BD6" s="142">
        <f t="shared" si="0"/>
        <v>117.34736522934044</v>
      </c>
      <c r="BE6" s="142">
        <f t="shared" si="0"/>
        <v>118.68899309095713</v>
      </c>
      <c r="BF6" s="142">
        <f t="shared" si="0"/>
        <v>119.75819546160665</v>
      </c>
      <c r="BG6" s="142">
        <f t="shared" si="0"/>
        <v>120.32738656251665</v>
      </c>
      <c r="BH6" s="142">
        <f t="shared" si="0"/>
        <v>120.43041338789651</v>
      </c>
      <c r="BI6" s="142">
        <f t="shared" si="0"/>
        <v>120.32534667670491</v>
      </c>
      <c r="BJ6" s="142">
        <f t="shared" si="0"/>
        <v>120.10677668954486</v>
      </c>
      <c r="BK6" s="1"/>
      <c r="BL6" s="1"/>
      <c r="BM6" s="1"/>
      <c r="BN6" s="1"/>
      <c r="BO6" s="1"/>
      <c r="BP6" s="1"/>
      <c r="BQ6" s="1"/>
    </row>
    <row r="7" spans="1:69">
      <c r="A7" s="229"/>
      <c r="B7" s="231"/>
      <c r="C7" s="15" t="s">
        <v>49</v>
      </c>
      <c r="D7" s="15" t="s">
        <v>52</v>
      </c>
      <c r="E7" s="122">
        <v>1438.6865</v>
      </c>
      <c r="F7" s="122">
        <v>1832.3530000000001</v>
      </c>
      <c r="G7" s="122">
        <v>2190.8870000000002</v>
      </c>
      <c r="H7" s="122">
        <v>2402.2910000000002</v>
      </c>
      <c r="I7" s="122">
        <v>2579.491</v>
      </c>
      <c r="J7" s="122">
        <v>2666.9630000000002</v>
      </c>
      <c r="K7" s="122">
        <v>2770.4315000000001</v>
      </c>
      <c r="L7" s="122">
        <v>2699.7130000000002</v>
      </c>
      <c r="M7" s="122">
        <v>2617.8245000000002</v>
      </c>
      <c r="N7" s="122">
        <v>2648</v>
      </c>
      <c r="O7" s="122">
        <v>2686.5250000000001</v>
      </c>
      <c r="P7" s="122">
        <v>2727.268</v>
      </c>
      <c r="Q7" s="122">
        <v>2768.7055</v>
      </c>
      <c r="R7" s="122">
        <v>2812.7595000000001</v>
      </c>
      <c r="S7" s="122">
        <v>2863.3235</v>
      </c>
      <c r="T7" s="122">
        <v>2923.7165</v>
      </c>
      <c r="U7" s="122">
        <v>2991.8054999999999</v>
      </c>
      <c r="V7" s="122">
        <v>3049.6</v>
      </c>
      <c r="W7" s="122">
        <v>3077.5439999999999</v>
      </c>
      <c r="X7" s="122">
        <v>3088.8989999999999</v>
      </c>
      <c r="Y7" s="122">
        <v>3106.4690000000001</v>
      </c>
      <c r="Z7" s="122">
        <v>3128.8265000000001</v>
      </c>
      <c r="AA7" s="122">
        <v>3148.029</v>
      </c>
      <c r="AB7" s="122">
        <v>3165.6815000000001</v>
      </c>
      <c r="AC7" s="122">
        <v>3189.683</v>
      </c>
      <c r="AD7" s="122">
        <v>3218.8620000000001</v>
      </c>
      <c r="AE7" s="122">
        <v>3242.8829999999998</v>
      </c>
      <c r="AF7" s="122">
        <v>3244.9540000000002</v>
      </c>
      <c r="AG7" s="122">
        <v>3203.2465000000002</v>
      </c>
      <c r="AH7" s="122">
        <v>3166.8440000000001</v>
      </c>
      <c r="AI7" s="122">
        <v>3174.6790000000001</v>
      </c>
      <c r="AJ7" s="122">
        <v>3198.3380000000002</v>
      </c>
      <c r="AK7" s="77"/>
      <c r="AL7" s="77"/>
      <c r="AM7" s="77">
        <f t="shared" ref="AM7:AM42" si="1">M7/$M7*100</f>
        <v>100</v>
      </c>
      <c r="AN7" s="77">
        <f t="shared" si="0"/>
        <v>101.15269377301648</v>
      </c>
      <c r="AO7" s="77">
        <f t="shared" si="0"/>
        <v>102.62433558857747</v>
      </c>
      <c r="AP7" s="77">
        <f t="shared" si="0"/>
        <v>104.18070424507067</v>
      </c>
      <c r="AQ7" s="77">
        <f t="shared" si="0"/>
        <v>105.76360256388462</v>
      </c>
      <c r="AR7" s="77">
        <f t="shared" si="0"/>
        <v>107.44645028725188</v>
      </c>
      <c r="AS7" s="77">
        <f t="shared" si="0"/>
        <v>109.37797778269704</v>
      </c>
      <c r="AT7" s="77">
        <f t="shared" si="0"/>
        <v>111.68496971435633</v>
      </c>
      <c r="AU7" s="77">
        <f t="shared" si="0"/>
        <v>114.28594621220786</v>
      </c>
      <c r="AV7" s="77">
        <f t="shared" si="0"/>
        <v>116.49367633315373</v>
      </c>
      <c r="AW7" s="77">
        <f t="shared" si="0"/>
        <v>117.56112756985809</v>
      </c>
      <c r="AX7" s="77">
        <f t="shared" si="0"/>
        <v>117.9948846838281</v>
      </c>
      <c r="AY7" s="77">
        <f t="shared" si="0"/>
        <v>118.66605267083412</v>
      </c>
      <c r="AZ7" s="77">
        <f t="shared" si="0"/>
        <v>119.52010151941049</v>
      </c>
      <c r="BA7" s="77">
        <f t="shared" si="0"/>
        <v>120.25363044772482</v>
      </c>
      <c r="BB7" s="77">
        <f t="shared" si="0"/>
        <v>120.92794990649678</v>
      </c>
      <c r="BC7" s="77">
        <f t="shared" si="0"/>
        <v>121.84479899244582</v>
      </c>
      <c r="BD7" s="77">
        <f t="shared" si="0"/>
        <v>122.95942680649523</v>
      </c>
      <c r="BE7" s="77">
        <f t="shared" si="0"/>
        <v>123.87702078577077</v>
      </c>
      <c r="BF7" s="77">
        <f t="shared" si="0"/>
        <v>123.95613227701092</v>
      </c>
      <c r="BG7" s="77">
        <f t="shared" si="0"/>
        <v>122.36292005059926</v>
      </c>
      <c r="BH7" s="77">
        <f t="shared" si="0"/>
        <v>120.97235700865356</v>
      </c>
      <c r="BI7" s="77">
        <f t="shared" si="0"/>
        <v>121.27165132727575</v>
      </c>
      <c r="BJ7" s="77">
        <f t="shared" si="0"/>
        <v>122.17541703043881</v>
      </c>
      <c r="BK7" s="1"/>
      <c r="BL7" s="1"/>
      <c r="BM7" s="1"/>
      <c r="BN7" s="1"/>
      <c r="BO7" s="1"/>
      <c r="BP7" s="1"/>
      <c r="BQ7" s="1"/>
    </row>
    <row r="8" spans="1:69">
      <c r="A8" s="228" t="s">
        <v>36</v>
      </c>
      <c r="B8" s="230"/>
      <c r="C8" s="53" t="s">
        <v>50</v>
      </c>
      <c r="D8" s="53"/>
      <c r="E8" s="89">
        <v>2587.5464999999999</v>
      </c>
      <c r="F8" s="89">
        <v>2740.1660000000002</v>
      </c>
      <c r="G8" s="89">
        <v>2829.634</v>
      </c>
      <c r="H8" s="89">
        <v>2859.2995000000001</v>
      </c>
      <c r="I8" s="89">
        <v>2788.886</v>
      </c>
      <c r="J8" s="89">
        <v>2671.1205</v>
      </c>
      <c r="K8" s="89">
        <v>2503.2359999999999</v>
      </c>
      <c r="L8" s="89">
        <v>2420.4659999999999</v>
      </c>
      <c r="M8" s="89">
        <v>2320.1875</v>
      </c>
      <c r="N8" s="89">
        <v>2311.3955000000001</v>
      </c>
      <c r="O8" s="89">
        <v>2313.0889999999999</v>
      </c>
      <c r="P8" s="89">
        <v>2320.6745000000001</v>
      </c>
      <c r="Q8" s="89">
        <v>2328.6370000000002</v>
      </c>
      <c r="R8" s="89">
        <v>2332.0120000000002</v>
      </c>
      <c r="S8" s="89">
        <v>2321.9670000000001</v>
      </c>
      <c r="T8" s="89">
        <v>2304.7449999999999</v>
      </c>
      <c r="U8" s="89">
        <v>2289.7635</v>
      </c>
      <c r="V8" s="89">
        <v>2274.8069999999998</v>
      </c>
      <c r="W8" s="89">
        <v>2259.5079999999998</v>
      </c>
      <c r="X8" s="89">
        <v>2247.319</v>
      </c>
      <c r="Y8" s="89">
        <v>2240.2890000000002</v>
      </c>
      <c r="Z8" s="89">
        <v>2235.8710000000001</v>
      </c>
      <c r="AA8" s="89">
        <v>2234.6060000000002</v>
      </c>
      <c r="AB8" s="89">
        <v>2251.2085000000002</v>
      </c>
      <c r="AC8" s="89">
        <v>2268.5475000000001</v>
      </c>
      <c r="AD8" s="89">
        <v>2266.7840000000001</v>
      </c>
      <c r="AE8" s="89">
        <v>2255.6480000000001</v>
      </c>
      <c r="AF8" s="89">
        <v>2243.5740000000001</v>
      </c>
      <c r="AG8" s="89">
        <v>2232.989</v>
      </c>
      <c r="AH8" s="89">
        <v>2224.7199999999998</v>
      </c>
      <c r="AI8" s="89">
        <v>2228.5120000000002</v>
      </c>
      <c r="AJ8" s="89">
        <v>2221.3135000000002</v>
      </c>
      <c r="AK8" s="89"/>
      <c r="AL8" s="89"/>
      <c r="AM8" s="89">
        <f t="shared" si="1"/>
        <v>100</v>
      </c>
      <c r="AN8" s="89">
        <f t="shared" si="0"/>
        <v>99.621065107884604</v>
      </c>
      <c r="AO8" s="89">
        <f t="shared" si="0"/>
        <v>99.694054898580404</v>
      </c>
      <c r="AP8" s="89">
        <f t="shared" si="0"/>
        <v>100.02098968294588</v>
      </c>
      <c r="AQ8" s="89">
        <f t="shared" si="0"/>
        <v>100.36417315410932</v>
      </c>
      <c r="AR8" s="89">
        <f t="shared" si="0"/>
        <v>100.50963553592113</v>
      </c>
      <c r="AS8" s="89">
        <f t="shared" si="0"/>
        <v>100.07669638768419</v>
      </c>
      <c r="AT8" s="89">
        <f t="shared" si="0"/>
        <v>99.334428790776613</v>
      </c>
      <c r="AU8" s="89">
        <f t="shared" si="0"/>
        <v>98.68872666540959</v>
      </c>
      <c r="AV8" s="89">
        <f t="shared" si="0"/>
        <v>98.044102039167086</v>
      </c>
      <c r="AW8" s="89">
        <f t="shared" si="0"/>
        <v>97.38471567491851</v>
      </c>
      <c r="AX8" s="89">
        <f t="shared" si="0"/>
        <v>96.859370201761706</v>
      </c>
      <c r="AY8" s="89">
        <f t="shared" si="0"/>
        <v>96.556377447943333</v>
      </c>
      <c r="AZ8" s="89">
        <f t="shared" si="0"/>
        <v>96.365961802656045</v>
      </c>
      <c r="BA8" s="89">
        <f t="shared" si="0"/>
        <v>96.311440346954726</v>
      </c>
      <c r="BB8" s="89">
        <f t="shared" si="0"/>
        <v>97.027007515556406</v>
      </c>
      <c r="BC8" s="89">
        <f t="shared" si="0"/>
        <v>97.774317808366789</v>
      </c>
      <c r="BD8" s="89">
        <f t="shared" si="0"/>
        <v>97.698311020122304</v>
      </c>
      <c r="BE8" s="89">
        <f t="shared" si="0"/>
        <v>97.218349810090785</v>
      </c>
      <c r="BF8" s="89">
        <f t="shared" si="0"/>
        <v>96.69796083290683</v>
      </c>
      <c r="BG8" s="89">
        <f t="shared" si="0"/>
        <v>96.241747703579989</v>
      </c>
      <c r="BH8" s="89">
        <f t="shared" si="0"/>
        <v>95.885354093149786</v>
      </c>
      <c r="BI8" s="89">
        <f t="shared" si="0"/>
        <v>96.048789160358822</v>
      </c>
      <c r="BJ8" s="89">
        <f t="shared" si="0"/>
        <v>95.73853406244109</v>
      </c>
      <c r="BK8" s="1"/>
      <c r="BL8" s="1"/>
      <c r="BM8" s="1"/>
      <c r="BN8" s="1"/>
      <c r="BO8" s="1"/>
      <c r="BP8" s="1"/>
      <c r="BQ8" s="1"/>
    </row>
    <row r="9" spans="1:69">
      <c r="A9" s="229"/>
      <c r="B9" s="231"/>
      <c r="C9" s="7" t="s">
        <v>49</v>
      </c>
      <c r="D9" s="105" t="s">
        <v>51</v>
      </c>
      <c r="E9" s="141">
        <v>1553.5029999999999</v>
      </c>
      <c r="F9" s="141">
        <v>1698.125</v>
      </c>
      <c r="G9" s="141">
        <v>1819.258</v>
      </c>
      <c r="H9" s="141">
        <v>1760.7215000000001</v>
      </c>
      <c r="I9" s="141">
        <v>1541.4069999999999</v>
      </c>
      <c r="J9" s="141">
        <v>1383.807</v>
      </c>
      <c r="K9" s="141">
        <v>1345.4949999999999</v>
      </c>
      <c r="L9" s="141">
        <v>1415.8344999999999</v>
      </c>
      <c r="M9" s="141">
        <v>1365.4570000000001</v>
      </c>
      <c r="N9" s="141">
        <v>1352.4690000000001</v>
      </c>
      <c r="O9" s="141">
        <v>1342.5255</v>
      </c>
      <c r="P9" s="141">
        <v>1334.5615</v>
      </c>
      <c r="Q9" s="141">
        <v>1326.4345000000001</v>
      </c>
      <c r="R9" s="141">
        <v>1317.8154999999999</v>
      </c>
      <c r="S9" s="141">
        <v>1303.9535000000001</v>
      </c>
      <c r="T9" s="141">
        <v>1286.2574999999999</v>
      </c>
      <c r="U9" s="141">
        <v>1269.1859999999999</v>
      </c>
      <c r="V9" s="141">
        <v>1253.164</v>
      </c>
      <c r="W9" s="141">
        <v>1239.7840000000001</v>
      </c>
      <c r="X9" s="141">
        <v>1229.269</v>
      </c>
      <c r="Y9" s="141">
        <v>1221.75</v>
      </c>
      <c r="Z9" s="141">
        <v>1219.1065000000001</v>
      </c>
      <c r="AA9" s="141">
        <v>1222.433</v>
      </c>
      <c r="AB9" s="141">
        <v>1236.4355</v>
      </c>
      <c r="AC9" s="141">
        <v>1255.2985000000001</v>
      </c>
      <c r="AD9" s="141">
        <v>1268.374</v>
      </c>
      <c r="AE9" s="141">
        <v>1275.847</v>
      </c>
      <c r="AF9" s="141">
        <v>1280.875</v>
      </c>
      <c r="AG9" s="141">
        <v>1284.0719999999999</v>
      </c>
      <c r="AH9" s="141">
        <v>1287.729</v>
      </c>
      <c r="AI9" s="141">
        <v>1300.4324999999999</v>
      </c>
      <c r="AJ9" s="141">
        <v>1305.8920000000001</v>
      </c>
      <c r="AK9" s="142"/>
      <c r="AL9" s="142"/>
      <c r="AM9" s="142">
        <f t="shared" si="1"/>
        <v>100</v>
      </c>
      <c r="AN9" s="142">
        <f t="shared" si="0"/>
        <v>99.048816623299004</v>
      </c>
      <c r="AO9" s="142">
        <f t="shared" si="0"/>
        <v>98.320598891067235</v>
      </c>
      <c r="AP9" s="142">
        <f t="shared" si="0"/>
        <v>97.737350938184065</v>
      </c>
      <c r="AQ9" s="142">
        <f t="shared" si="0"/>
        <v>97.142165589981957</v>
      </c>
      <c r="AR9" s="142">
        <f t="shared" si="0"/>
        <v>96.510948349160742</v>
      </c>
      <c r="AS9" s="142">
        <f t="shared" si="0"/>
        <v>95.495757098173002</v>
      </c>
      <c r="AT9" s="142">
        <f t="shared" si="0"/>
        <v>94.199780732751009</v>
      </c>
      <c r="AU9" s="142">
        <f t="shared" si="0"/>
        <v>92.94953997086688</v>
      </c>
      <c r="AV9" s="142">
        <f t="shared" si="0"/>
        <v>91.776159923014774</v>
      </c>
      <c r="AW9" s="142">
        <f t="shared" si="0"/>
        <v>90.796268209105079</v>
      </c>
      <c r="AX9" s="142">
        <f t="shared" si="0"/>
        <v>90.026196357702943</v>
      </c>
      <c r="AY9" s="142">
        <f t="shared" si="0"/>
        <v>89.475538226395983</v>
      </c>
      <c r="AZ9" s="142">
        <f t="shared" si="0"/>
        <v>89.281940039122432</v>
      </c>
      <c r="BA9" s="142">
        <f t="shared" si="0"/>
        <v>89.52555810984893</v>
      </c>
      <c r="BB9" s="142">
        <f t="shared" si="0"/>
        <v>90.551038956188293</v>
      </c>
      <c r="BC9" s="142">
        <f t="shared" si="0"/>
        <v>91.932481213249488</v>
      </c>
      <c r="BD9" s="142">
        <f t="shared" si="0"/>
        <v>92.890072700934553</v>
      </c>
      <c r="BE9" s="142">
        <f t="shared" si="0"/>
        <v>93.437361996752728</v>
      </c>
      <c r="BF9" s="142">
        <f t="shared" si="0"/>
        <v>93.805590362786958</v>
      </c>
      <c r="BG9" s="142">
        <f t="shared" si="0"/>
        <v>94.039724429256992</v>
      </c>
      <c r="BH9" s="142">
        <f t="shared" si="0"/>
        <v>94.307546850614841</v>
      </c>
      <c r="BI9" s="142">
        <f t="shared" si="0"/>
        <v>95.237894712173272</v>
      </c>
      <c r="BJ9" s="142">
        <f t="shared" si="0"/>
        <v>95.637724219803331</v>
      </c>
      <c r="BK9" s="1"/>
      <c r="BL9" s="1"/>
      <c r="BM9" s="1"/>
      <c r="BN9" s="1"/>
      <c r="BO9" s="1"/>
      <c r="BP9" s="1"/>
      <c r="BQ9" s="1"/>
    </row>
    <row r="10" spans="1:69">
      <c r="A10" s="229"/>
      <c r="B10" s="231"/>
      <c r="C10" s="15" t="s">
        <v>49</v>
      </c>
      <c r="D10" s="15" t="s">
        <v>52</v>
      </c>
      <c r="E10" s="122">
        <v>1034.0435</v>
      </c>
      <c r="F10" s="122">
        <v>1042.0409999999999</v>
      </c>
      <c r="G10" s="122">
        <v>1010.376</v>
      </c>
      <c r="H10" s="122">
        <v>1098.578</v>
      </c>
      <c r="I10" s="122">
        <v>1247.479</v>
      </c>
      <c r="J10" s="122">
        <v>1287.3135</v>
      </c>
      <c r="K10" s="122">
        <v>1157.741</v>
      </c>
      <c r="L10" s="122">
        <v>1004.6315</v>
      </c>
      <c r="M10" s="122">
        <v>954.73050000000001</v>
      </c>
      <c r="N10" s="122">
        <v>958.92650000000003</v>
      </c>
      <c r="O10" s="122">
        <v>970.56349999999998</v>
      </c>
      <c r="P10" s="122">
        <v>986.11300000000006</v>
      </c>
      <c r="Q10" s="122">
        <v>1002.2025</v>
      </c>
      <c r="R10" s="122">
        <v>1014.1965</v>
      </c>
      <c r="S10" s="122">
        <v>1018.0135</v>
      </c>
      <c r="T10" s="122">
        <v>1018.4875</v>
      </c>
      <c r="U10" s="122">
        <v>1020.5775</v>
      </c>
      <c r="V10" s="122">
        <v>1021.643</v>
      </c>
      <c r="W10" s="122">
        <v>1019.724</v>
      </c>
      <c r="X10" s="122">
        <v>1018.05</v>
      </c>
      <c r="Y10" s="122">
        <v>1018.539</v>
      </c>
      <c r="Z10" s="122">
        <v>1016.7645</v>
      </c>
      <c r="AA10" s="122">
        <v>1012.173</v>
      </c>
      <c r="AB10" s="122">
        <v>1014.773</v>
      </c>
      <c r="AC10" s="122">
        <v>1013.249</v>
      </c>
      <c r="AD10" s="122">
        <v>998.41</v>
      </c>
      <c r="AE10" s="122">
        <v>979.80100000000004</v>
      </c>
      <c r="AF10" s="122">
        <v>962.69899999999996</v>
      </c>
      <c r="AG10" s="122">
        <v>948.91700000000003</v>
      </c>
      <c r="AH10" s="122">
        <v>936.99099999999999</v>
      </c>
      <c r="AI10" s="122">
        <v>928.07950000000005</v>
      </c>
      <c r="AJ10" s="122">
        <v>915.42150000000004</v>
      </c>
      <c r="AK10" s="77"/>
      <c r="AL10" s="77"/>
      <c r="AM10" s="77">
        <f t="shared" si="1"/>
        <v>100</v>
      </c>
      <c r="AN10" s="77">
        <f t="shared" si="0"/>
        <v>100.43949575298998</v>
      </c>
      <c r="AO10" s="77">
        <f t="shared" si="0"/>
        <v>101.65837375049817</v>
      </c>
      <c r="AP10" s="77">
        <f t="shared" si="0"/>
        <v>103.28705325743756</v>
      </c>
      <c r="AQ10" s="77">
        <f t="shared" si="0"/>
        <v>104.97229322829847</v>
      </c>
      <c r="AR10" s="77">
        <f t="shared" si="0"/>
        <v>106.22856397695475</v>
      </c>
      <c r="AS10" s="77">
        <f t="shared" si="0"/>
        <v>106.62836266359983</v>
      </c>
      <c r="AT10" s="77">
        <f t="shared" si="0"/>
        <v>106.67801018193093</v>
      </c>
      <c r="AU10" s="77">
        <f t="shared" si="0"/>
        <v>106.89692012562708</v>
      </c>
      <c r="AV10" s="77">
        <f t="shared" si="0"/>
        <v>107.00852230027218</v>
      </c>
      <c r="AW10" s="77">
        <f t="shared" si="0"/>
        <v>106.80752317015117</v>
      </c>
      <c r="AX10" s="77">
        <f t="shared" si="0"/>
        <v>106.63218573199451</v>
      </c>
      <c r="AY10" s="77">
        <f t="shared" si="0"/>
        <v>106.68340437432344</v>
      </c>
      <c r="AZ10" s="77">
        <f t="shared" si="0"/>
        <v>106.49754040538141</v>
      </c>
      <c r="BA10" s="77">
        <f t="shared" si="0"/>
        <v>106.01661934964892</v>
      </c>
      <c r="BB10" s="77">
        <f t="shared" si="0"/>
        <v>106.28894750927094</v>
      </c>
      <c r="BC10" s="77">
        <f t="shared" si="0"/>
        <v>106.1293213110925</v>
      </c>
      <c r="BD10" s="77">
        <f t="shared" si="0"/>
        <v>104.57506071084981</v>
      </c>
      <c r="BE10" s="77">
        <f t="shared" si="0"/>
        <v>102.62592427915523</v>
      </c>
      <c r="BF10" s="77">
        <f t="shared" si="0"/>
        <v>100.83463343844153</v>
      </c>
      <c r="BG10" s="77">
        <f t="shared" si="0"/>
        <v>99.391084709245177</v>
      </c>
      <c r="BH10" s="77">
        <f t="shared" si="0"/>
        <v>98.141936389378998</v>
      </c>
      <c r="BI10" s="77">
        <f t="shared" si="0"/>
        <v>97.208531622274563</v>
      </c>
      <c r="BJ10" s="77">
        <f t="shared" si="0"/>
        <v>95.882712451314802</v>
      </c>
      <c r="BK10" s="1"/>
      <c r="BL10" s="1"/>
      <c r="BM10" s="1"/>
      <c r="BN10" s="1"/>
      <c r="BO10" s="1"/>
      <c r="BP10" s="1"/>
      <c r="BQ10" s="1"/>
    </row>
    <row r="11" spans="1:69" s="2" customFormat="1">
      <c r="A11" s="228" t="s">
        <v>35</v>
      </c>
      <c r="B11" s="230"/>
      <c r="C11" s="53" t="s">
        <v>50</v>
      </c>
      <c r="D11" s="53"/>
      <c r="E11" s="89">
        <v>3280.4205000000002</v>
      </c>
      <c r="F11" s="89">
        <v>3512.5949999999998</v>
      </c>
      <c r="G11" s="89">
        <v>3712.4445000000001</v>
      </c>
      <c r="H11" s="89">
        <v>3677.4</v>
      </c>
      <c r="I11" s="89">
        <v>3575.5684999999999</v>
      </c>
      <c r="J11" s="89">
        <v>3390.6605</v>
      </c>
      <c r="K11" s="89">
        <v>3199.203</v>
      </c>
      <c r="L11" s="89">
        <v>3113.1109999999999</v>
      </c>
      <c r="M11" s="89">
        <v>3048.3054999999999</v>
      </c>
      <c r="N11" s="89">
        <v>3049.6165000000001</v>
      </c>
      <c r="O11" s="89">
        <v>3052.2494999999999</v>
      </c>
      <c r="P11" s="89">
        <v>3053.3180000000002</v>
      </c>
      <c r="Q11" s="89">
        <v>3054.6469999999999</v>
      </c>
      <c r="R11" s="89">
        <v>3060.8505</v>
      </c>
      <c r="S11" s="89">
        <v>3072.0785000000001</v>
      </c>
      <c r="T11" s="89">
        <v>3086.7575000000002</v>
      </c>
      <c r="U11" s="89">
        <v>3107.4575</v>
      </c>
      <c r="V11" s="89">
        <v>3137.9185000000002</v>
      </c>
      <c r="W11" s="89">
        <v>3178.2885000000001</v>
      </c>
      <c r="X11" s="89">
        <v>3209.3415</v>
      </c>
      <c r="Y11" s="89">
        <v>3224.1864999999998</v>
      </c>
      <c r="Z11" s="89">
        <v>3230.7015000000001</v>
      </c>
      <c r="AA11" s="89">
        <v>3233.0070000000001</v>
      </c>
      <c r="AB11" s="89">
        <v>3241.0819999999999</v>
      </c>
      <c r="AC11" s="89">
        <v>3244.7035000000001</v>
      </c>
      <c r="AD11" s="89">
        <v>3239.7629999999999</v>
      </c>
      <c r="AE11" s="89">
        <v>3239.4859999999999</v>
      </c>
      <c r="AF11" s="89">
        <v>3246.145</v>
      </c>
      <c r="AG11" s="89">
        <v>3250.3384999999998</v>
      </c>
      <c r="AH11" s="89">
        <v>3247.8980000000001</v>
      </c>
      <c r="AI11" s="89">
        <v>3249.6640000000002</v>
      </c>
      <c r="AJ11" s="89">
        <v>3241.1574999999998</v>
      </c>
      <c r="AK11" s="89"/>
      <c r="AL11" s="89"/>
      <c r="AM11" s="89">
        <f t="shared" si="1"/>
        <v>100</v>
      </c>
      <c r="AN11" s="89">
        <f t="shared" si="0"/>
        <v>100.04300750039654</v>
      </c>
      <c r="AO11" s="89">
        <f t="shared" si="0"/>
        <v>100.12938335740955</v>
      </c>
      <c r="AP11" s="89">
        <f t="shared" si="0"/>
        <v>100.16443561841162</v>
      </c>
      <c r="AQ11" s="89">
        <f t="shared" si="0"/>
        <v>100.20803361080443</v>
      </c>
      <c r="AR11" s="89">
        <f t="shared" si="0"/>
        <v>100.41154011630395</v>
      </c>
      <c r="AS11" s="89">
        <f t="shared" si="0"/>
        <v>100.77987590154595</v>
      </c>
      <c r="AT11" s="89">
        <f t="shared" si="0"/>
        <v>101.26142212452132</v>
      </c>
      <c r="AU11" s="89">
        <f t="shared" si="0"/>
        <v>101.94048792025603</v>
      </c>
      <c r="AV11" s="89">
        <f t="shared" si="0"/>
        <v>102.93976440353502</v>
      </c>
      <c r="AW11" s="89">
        <f t="shared" si="0"/>
        <v>104.26410673077224</v>
      </c>
      <c r="AX11" s="89">
        <f t="shared" si="0"/>
        <v>105.282803839707</v>
      </c>
      <c r="AY11" s="89">
        <f t="shared" si="0"/>
        <v>105.7697957110926</v>
      </c>
      <c r="AZ11" s="89">
        <f t="shared" si="0"/>
        <v>105.98352100863906</v>
      </c>
      <c r="BA11" s="89">
        <f t="shared" si="0"/>
        <v>106.05915319183067</v>
      </c>
      <c r="BB11" s="89">
        <f t="shared" si="0"/>
        <v>106.32405446238901</v>
      </c>
      <c r="BC11" s="89">
        <f t="shared" si="0"/>
        <v>106.4428581715317</v>
      </c>
      <c r="BD11" s="89">
        <f t="shared" si="0"/>
        <v>106.28078452110526</v>
      </c>
      <c r="BE11" s="89">
        <f t="shared" si="0"/>
        <v>106.27169750538454</v>
      </c>
      <c r="BF11" s="89">
        <f t="shared" si="0"/>
        <v>106.49014673890133</v>
      </c>
      <c r="BG11" s="89">
        <f t="shared" si="0"/>
        <v>106.62771497148169</v>
      </c>
      <c r="BH11" s="89">
        <f t="shared" si="0"/>
        <v>106.54765409831791</v>
      </c>
      <c r="BI11" s="89">
        <f t="shared" si="0"/>
        <v>106.60558792417625</v>
      </c>
      <c r="BJ11" s="89">
        <f t="shared" si="0"/>
        <v>106.32653124826234</v>
      </c>
      <c r="BK11" s="3"/>
      <c r="BL11" s="3"/>
    </row>
    <row r="12" spans="1:69" s="9" customFormat="1">
      <c r="A12" s="229"/>
      <c r="B12" s="231"/>
      <c r="C12" s="7" t="s">
        <v>49</v>
      </c>
      <c r="D12" s="105" t="s">
        <v>51</v>
      </c>
      <c r="E12" s="141">
        <v>2155.8425000000002</v>
      </c>
      <c r="F12" s="141">
        <v>2252.5104999999999</v>
      </c>
      <c r="G12" s="141">
        <v>2274.808</v>
      </c>
      <c r="H12" s="141">
        <v>2167.2865000000002</v>
      </c>
      <c r="I12" s="141">
        <v>1991.3789999999999</v>
      </c>
      <c r="J12" s="141">
        <v>1858.979</v>
      </c>
      <c r="K12" s="141">
        <v>1805.4059999999999</v>
      </c>
      <c r="L12" s="141">
        <v>1821.87</v>
      </c>
      <c r="M12" s="141">
        <v>1804.9449999999999</v>
      </c>
      <c r="N12" s="141">
        <v>1805.1735000000001</v>
      </c>
      <c r="O12" s="141">
        <v>1803.9775</v>
      </c>
      <c r="P12" s="141">
        <v>1800.0744999999999</v>
      </c>
      <c r="Q12" s="141">
        <v>1796.1545000000001</v>
      </c>
      <c r="R12" s="141">
        <v>1795.4865</v>
      </c>
      <c r="S12" s="141">
        <v>1796.9214999999999</v>
      </c>
      <c r="T12" s="141">
        <v>1800.1605</v>
      </c>
      <c r="U12" s="141">
        <v>1808.732</v>
      </c>
      <c r="V12" s="141">
        <v>1826.4835</v>
      </c>
      <c r="W12" s="141">
        <v>1852.6955</v>
      </c>
      <c r="X12" s="141">
        <v>1874.0895</v>
      </c>
      <c r="Y12" s="141">
        <v>1886.2470000000001</v>
      </c>
      <c r="Z12" s="141">
        <v>1895.9675</v>
      </c>
      <c r="AA12" s="141">
        <v>1905.5345</v>
      </c>
      <c r="AB12" s="141">
        <v>1916.0474999999999</v>
      </c>
      <c r="AC12" s="141">
        <v>1924.5840000000001</v>
      </c>
      <c r="AD12" s="141">
        <v>1930.886</v>
      </c>
      <c r="AE12" s="141">
        <v>1936.7629999999999</v>
      </c>
      <c r="AF12" s="141">
        <v>1940.8505</v>
      </c>
      <c r="AG12" s="141">
        <v>1938.7829999999999</v>
      </c>
      <c r="AH12" s="141">
        <v>1930.3364999999999</v>
      </c>
      <c r="AI12" s="141">
        <v>1924.3554999999999</v>
      </c>
      <c r="AJ12" s="141">
        <v>1908.1175000000001</v>
      </c>
      <c r="AK12" s="142"/>
      <c r="AL12" s="142"/>
      <c r="AM12" s="142">
        <f t="shared" si="1"/>
        <v>100</v>
      </c>
      <c r="AN12" s="142">
        <f t="shared" si="0"/>
        <v>100.01265966552999</v>
      </c>
      <c r="AO12" s="142">
        <f t="shared" si="0"/>
        <v>99.946397258642222</v>
      </c>
      <c r="AP12" s="142">
        <f t="shared" si="0"/>
        <v>99.730157982653211</v>
      </c>
      <c r="AQ12" s="142">
        <f t="shared" si="0"/>
        <v>99.512976849710114</v>
      </c>
      <c r="AR12" s="142">
        <f t="shared" si="0"/>
        <v>99.475967411749394</v>
      </c>
      <c r="AS12" s="142">
        <f t="shared" si="0"/>
        <v>99.555471219344639</v>
      </c>
      <c r="AT12" s="142">
        <f t="shared" si="0"/>
        <v>99.734922670773912</v>
      </c>
      <c r="AU12" s="142">
        <f t="shared" si="0"/>
        <v>100.20981248736112</v>
      </c>
      <c r="AV12" s="142">
        <f t="shared" si="0"/>
        <v>101.19330505915694</v>
      </c>
      <c r="AW12" s="142">
        <f t="shared" si="0"/>
        <v>102.64553767566325</v>
      </c>
      <c r="AX12" s="142">
        <f t="shared" si="0"/>
        <v>103.83083695071042</v>
      </c>
      <c r="AY12" s="142">
        <f t="shared" si="0"/>
        <v>104.50440318126037</v>
      </c>
      <c r="AZ12" s="142">
        <f t="shared" si="0"/>
        <v>105.04295144727402</v>
      </c>
      <c r="BA12" s="142">
        <f t="shared" si="0"/>
        <v>105.57299529902573</v>
      </c>
      <c r="BB12" s="142">
        <f t="shared" si="0"/>
        <v>106.15545072010504</v>
      </c>
      <c r="BC12" s="142">
        <f t="shared" si="0"/>
        <v>106.62840141943384</v>
      </c>
      <c r="BD12" s="142">
        <f t="shared" si="0"/>
        <v>106.97755333265002</v>
      </c>
      <c r="BE12" s="142">
        <f t="shared" si="0"/>
        <v>107.30315882201398</v>
      </c>
      <c r="BF12" s="142">
        <f t="shared" si="0"/>
        <v>107.52962001612238</v>
      </c>
      <c r="BG12" s="142">
        <f t="shared" si="0"/>
        <v>107.41507358949995</v>
      </c>
      <c r="BH12" s="142">
        <f t="shared" si="0"/>
        <v>106.94710919169282</v>
      </c>
      <c r="BI12" s="142">
        <f t="shared" si="0"/>
        <v>106.61574175390385</v>
      </c>
      <c r="BJ12" s="142">
        <f t="shared" si="0"/>
        <v>105.71610215269718</v>
      </c>
      <c r="BK12" s="10"/>
      <c r="BL12" s="10"/>
    </row>
    <row r="13" spans="1:69" s="2" customFormat="1">
      <c r="A13" s="229"/>
      <c r="B13" s="231"/>
      <c r="C13" s="15" t="s">
        <v>49</v>
      </c>
      <c r="D13" s="15" t="s">
        <v>52</v>
      </c>
      <c r="E13" s="122">
        <v>1124.578</v>
      </c>
      <c r="F13" s="122">
        <v>1260.0844999999999</v>
      </c>
      <c r="G13" s="122">
        <v>1437.6365000000001</v>
      </c>
      <c r="H13" s="122">
        <v>1510.1134999999999</v>
      </c>
      <c r="I13" s="122">
        <v>1584.1895</v>
      </c>
      <c r="J13" s="122">
        <v>1531.6814999999999</v>
      </c>
      <c r="K13" s="122">
        <v>1393.797</v>
      </c>
      <c r="L13" s="122">
        <v>1291.241</v>
      </c>
      <c r="M13" s="122">
        <v>1243.3605</v>
      </c>
      <c r="N13" s="122">
        <v>1244.443</v>
      </c>
      <c r="O13" s="122">
        <v>1248.2719999999999</v>
      </c>
      <c r="P13" s="122">
        <v>1253.2435</v>
      </c>
      <c r="Q13" s="122">
        <v>1258.4925000000001</v>
      </c>
      <c r="R13" s="122">
        <v>1265.364</v>
      </c>
      <c r="S13" s="122">
        <v>1275.1569999999999</v>
      </c>
      <c r="T13" s="122">
        <v>1286.597</v>
      </c>
      <c r="U13" s="122">
        <v>1298.7255</v>
      </c>
      <c r="V13" s="122">
        <v>1311.4349999999999</v>
      </c>
      <c r="W13" s="122">
        <v>1325.5930000000001</v>
      </c>
      <c r="X13" s="122">
        <v>1335.252</v>
      </c>
      <c r="Y13" s="122">
        <v>1337.9395</v>
      </c>
      <c r="Z13" s="122">
        <v>1334.7339999999999</v>
      </c>
      <c r="AA13" s="122">
        <v>1327.4725000000001</v>
      </c>
      <c r="AB13" s="122">
        <v>1325.0345</v>
      </c>
      <c r="AC13" s="122">
        <v>1320.1195</v>
      </c>
      <c r="AD13" s="122">
        <v>1308.877</v>
      </c>
      <c r="AE13" s="122">
        <v>1302.723</v>
      </c>
      <c r="AF13" s="122">
        <v>1305.2945</v>
      </c>
      <c r="AG13" s="122">
        <v>1311.5554999999999</v>
      </c>
      <c r="AH13" s="122">
        <v>1317.5615</v>
      </c>
      <c r="AI13" s="122">
        <v>1325.3085000000001</v>
      </c>
      <c r="AJ13" s="122">
        <v>1333.04</v>
      </c>
      <c r="AK13" s="77"/>
      <c r="AL13" s="77"/>
      <c r="AM13" s="77">
        <f t="shared" si="1"/>
        <v>100</v>
      </c>
      <c r="AN13" s="77">
        <f t="shared" si="0"/>
        <v>100.08706244086088</v>
      </c>
      <c r="AO13" s="77">
        <f t="shared" si="0"/>
        <v>100.39501817855722</v>
      </c>
      <c r="AP13" s="77">
        <f t="shared" si="0"/>
        <v>100.79486198894045</v>
      </c>
      <c r="AQ13" s="77">
        <f t="shared" si="0"/>
        <v>101.21702434651898</v>
      </c>
      <c r="AR13" s="77">
        <f t="shared" si="0"/>
        <v>101.76967983139242</v>
      </c>
      <c r="AS13" s="77">
        <f t="shared" si="0"/>
        <v>102.55730337259385</v>
      </c>
      <c r="AT13" s="77">
        <f t="shared" si="0"/>
        <v>103.4773905074192</v>
      </c>
      <c r="AU13" s="77">
        <f t="shared" si="0"/>
        <v>104.45285176744798</v>
      </c>
      <c r="AV13" s="77">
        <f t="shared" si="0"/>
        <v>105.47504122899191</v>
      </c>
      <c r="AW13" s="77">
        <f t="shared" si="0"/>
        <v>106.61372948553537</v>
      </c>
      <c r="AX13" s="77">
        <f t="shared" si="0"/>
        <v>107.3905757823254</v>
      </c>
      <c r="AY13" s="77">
        <f t="shared" si="0"/>
        <v>107.60672387453197</v>
      </c>
      <c r="AZ13" s="77">
        <f t="shared" si="0"/>
        <v>107.34891449422754</v>
      </c>
      <c r="BA13" s="77">
        <f t="shared" si="0"/>
        <v>106.76489240248506</v>
      </c>
      <c r="BB13" s="77">
        <f t="shared" si="0"/>
        <v>106.56881089595495</v>
      </c>
      <c r="BC13" s="77">
        <f t="shared" si="0"/>
        <v>106.17351122220788</v>
      </c>
      <c r="BD13" s="77">
        <f t="shared" si="0"/>
        <v>105.26930845880982</v>
      </c>
      <c r="BE13" s="77">
        <f t="shared" si="0"/>
        <v>104.77435948785569</v>
      </c>
      <c r="BF13" s="77">
        <f t="shared" si="0"/>
        <v>104.98117802519864</v>
      </c>
      <c r="BG13" s="77">
        <f t="shared" si="0"/>
        <v>105.48473270624248</v>
      </c>
      <c r="BH13" s="77">
        <f t="shared" si="0"/>
        <v>105.96777845202578</v>
      </c>
      <c r="BI13" s="77">
        <f t="shared" si="0"/>
        <v>106.59084794796038</v>
      </c>
      <c r="BJ13" s="77">
        <f t="shared" si="0"/>
        <v>107.21267082233994</v>
      </c>
      <c r="BK13" s="1"/>
      <c r="BL13" s="1"/>
    </row>
    <row r="14" spans="1:69" s="2" customFormat="1">
      <c r="A14" s="228" t="s">
        <v>34</v>
      </c>
      <c r="B14" s="230"/>
      <c r="C14" s="53" t="s">
        <v>50</v>
      </c>
      <c r="D14" s="53"/>
      <c r="E14" s="89">
        <v>8599.8040000000001</v>
      </c>
      <c r="F14" s="89">
        <v>9724.3485000000001</v>
      </c>
      <c r="G14" s="89">
        <v>10405.066000000001</v>
      </c>
      <c r="H14" s="89">
        <v>10603.011500000001</v>
      </c>
      <c r="I14" s="89">
        <v>10431.016</v>
      </c>
      <c r="J14" s="89">
        <v>10074.3015</v>
      </c>
      <c r="K14" s="89">
        <v>9849.9195</v>
      </c>
      <c r="L14" s="89">
        <v>10029.7855</v>
      </c>
      <c r="M14" s="89">
        <v>10128.470499999999</v>
      </c>
      <c r="N14" s="89">
        <v>10151.333500000001</v>
      </c>
      <c r="O14" s="89">
        <v>10168.863499999999</v>
      </c>
      <c r="P14" s="89">
        <v>10177.057000000001</v>
      </c>
      <c r="Q14" s="89">
        <v>10181.061</v>
      </c>
      <c r="R14" s="89">
        <v>10183.4565</v>
      </c>
      <c r="S14" s="89">
        <v>10185.566000000001</v>
      </c>
      <c r="T14" s="89">
        <v>10192.067999999999</v>
      </c>
      <c r="U14" s="89">
        <v>10208.6325</v>
      </c>
      <c r="V14" s="89">
        <v>10235.377</v>
      </c>
      <c r="W14" s="89">
        <v>10264.209999999999</v>
      </c>
      <c r="X14" s="89">
        <v>10291.0785</v>
      </c>
      <c r="Y14" s="89">
        <v>10318.476000000001</v>
      </c>
      <c r="Z14" s="89">
        <v>10343.7135</v>
      </c>
      <c r="AA14" s="89">
        <v>10356.103499999999</v>
      </c>
      <c r="AB14" s="89">
        <v>10367.558000000001</v>
      </c>
      <c r="AC14" s="89">
        <v>10412.934999999999</v>
      </c>
      <c r="AD14" s="89">
        <v>10491.099</v>
      </c>
      <c r="AE14" s="89">
        <v>10579.019</v>
      </c>
      <c r="AF14" s="89">
        <v>10650.986999999999</v>
      </c>
      <c r="AG14" s="89">
        <v>10659.413500000001</v>
      </c>
      <c r="AH14" s="89">
        <v>10608.343500000001</v>
      </c>
      <c r="AI14" s="89">
        <v>10591.087</v>
      </c>
      <c r="AJ14" s="89">
        <v>10611.576499999999</v>
      </c>
      <c r="AK14" s="89"/>
      <c r="AL14" s="89"/>
      <c r="AM14" s="89">
        <f t="shared" si="1"/>
        <v>100</v>
      </c>
      <c r="AN14" s="89">
        <f t="shared" si="0"/>
        <v>100.22573003495445</v>
      </c>
      <c r="AO14" s="89">
        <f t="shared" si="0"/>
        <v>100.39880651278988</v>
      </c>
      <c r="AP14" s="89">
        <f t="shared" si="0"/>
        <v>100.47970224132065</v>
      </c>
      <c r="AQ14" s="89">
        <f t="shared" si="0"/>
        <v>100.51923437008578</v>
      </c>
      <c r="AR14" s="89">
        <f t="shared" si="0"/>
        <v>100.54288552254755</v>
      </c>
      <c r="AS14" s="89">
        <f t="shared" si="0"/>
        <v>100.56371295152611</v>
      </c>
      <c r="AT14" s="89">
        <f t="shared" si="0"/>
        <v>100.6279082315538</v>
      </c>
      <c r="AU14" s="89">
        <f t="shared" si="0"/>
        <v>100.7914521743436</v>
      </c>
      <c r="AV14" s="89">
        <f t="shared" si="0"/>
        <v>101.05550487608174</v>
      </c>
      <c r="AW14" s="89">
        <f t="shared" si="0"/>
        <v>101.34017767045873</v>
      </c>
      <c r="AX14" s="89">
        <f t="shared" si="0"/>
        <v>101.60545464391686</v>
      </c>
      <c r="AY14" s="89">
        <f t="shared" si="0"/>
        <v>101.87595451850309</v>
      </c>
      <c r="AZ14" s="89">
        <f t="shared" si="0"/>
        <v>102.12512836957958</v>
      </c>
      <c r="BA14" s="89">
        <f t="shared" si="0"/>
        <v>102.24745680998923</v>
      </c>
      <c r="BB14" s="89">
        <f t="shared" si="0"/>
        <v>102.36054891012421</v>
      </c>
      <c r="BC14" s="89">
        <f t="shared" si="0"/>
        <v>102.8085632475308</v>
      </c>
      <c r="BD14" s="89">
        <f t="shared" si="0"/>
        <v>103.58028885012797</v>
      </c>
      <c r="BE14" s="89">
        <f t="shared" si="0"/>
        <v>104.44833699224381</v>
      </c>
      <c r="BF14" s="89">
        <f t="shared" si="0"/>
        <v>105.15888850147709</v>
      </c>
      <c r="BG14" s="89">
        <f t="shared" si="0"/>
        <v>105.2420846760624</v>
      </c>
      <c r="BH14" s="89">
        <f t="shared" si="0"/>
        <v>104.73786244428516</v>
      </c>
      <c r="BI14" s="89">
        <f t="shared" si="0"/>
        <v>104.56748627544505</v>
      </c>
      <c r="BJ14" s="89">
        <f t="shared" si="0"/>
        <v>104.76978236743642</v>
      </c>
      <c r="BK14" s="3"/>
      <c r="BL14" s="3"/>
    </row>
    <row r="15" spans="1:69" s="9" customFormat="1">
      <c r="A15" s="229"/>
      <c r="B15" s="231"/>
      <c r="C15" s="7" t="s">
        <v>49</v>
      </c>
      <c r="D15" s="105" t="s">
        <v>51</v>
      </c>
      <c r="E15" s="141">
        <v>6041.4125000000004</v>
      </c>
      <c r="F15" s="141">
        <v>6560.8985000000002</v>
      </c>
      <c r="G15" s="141">
        <v>6469.9650000000001</v>
      </c>
      <c r="H15" s="141">
        <v>6065.6655000000001</v>
      </c>
      <c r="I15" s="141">
        <v>5588.3609999999999</v>
      </c>
      <c r="J15" s="141">
        <v>5522.5259999999998</v>
      </c>
      <c r="K15" s="141">
        <v>5756.5455000000002</v>
      </c>
      <c r="L15" s="141">
        <v>6013.2385000000004</v>
      </c>
      <c r="M15" s="141">
        <v>5933.3434999999999</v>
      </c>
      <c r="N15" s="141">
        <v>5901.5110000000004</v>
      </c>
      <c r="O15" s="141">
        <v>5871.7030000000004</v>
      </c>
      <c r="P15" s="141">
        <v>5837.7704999999996</v>
      </c>
      <c r="Q15" s="141">
        <v>5794.7629999999999</v>
      </c>
      <c r="R15" s="141">
        <v>5744.2610000000004</v>
      </c>
      <c r="S15" s="141">
        <v>5698.2475000000004</v>
      </c>
      <c r="T15" s="141">
        <v>5670.3495000000003</v>
      </c>
      <c r="U15" s="141">
        <v>5661.22</v>
      </c>
      <c r="V15" s="141">
        <v>5661.3985000000002</v>
      </c>
      <c r="W15" s="141">
        <v>5664.0159999999996</v>
      </c>
      <c r="X15" s="141">
        <v>5674.6904999999997</v>
      </c>
      <c r="Y15" s="141">
        <v>5701.9759999999997</v>
      </c>
      <c r="Z15" s="141">
        <v>5742.7489999999998</v>
      </c>
      <c r="AA15" s="141">
        <v>5787.335</v>
      </c>
      <c r="AB15" s="141">
        <v>5837.634</v>
      </c>
      <c r="AC15" s="141">
        <v>5897.1265000000003</v>
      </c>
      <c r="AD15" s="141">
        <v>5952.6175000000003</v>
      </c>
      <c r="AE15" s="141">
        <v>5998.8969999999999</v>
      </c>
      <c r="AF15" s="141">
        <v>6039.0169999999998</v>
      </c>
      <c r="AG15" s="141">
        <v>6060.2875000000004</v>
      </c>
      <c r="AH15" s="141">
        <v>6053.8559999999998</v>
      </c>
      <c r="AI15" s="141">
        <v>6035.8935000000001</v>
      </c>
      <c r="AJ15" s="141">
        <v>6014.5484999999999</v>
      </c>
      <c r="AK15" s="142"/>
      <c r="AL15" s="142"/>
      <c r="AM15" s="142">
        <f t="shared" si="1"/>
        <v>100</v>
      </c>
      <c r="AN15" s="142">
        <f t="shared" si="0"/>
        <v>99.46349811029819</v>
      </c>
      <c r="AO15" s="142">
        <f t="shared" si="0"/>
        <v>98.961116948647927</v>
      </c>
      <c r="AP15" s="142">
        <f t="shared" si="0"/>
        <v>98.389221861164785</v>
      </c>
      <c r="AQ15" s="142">
        <f t="shared" si="0"/>
        <v>97.664377597555244</v>
      </c>
      <c r="AR15" s="142">
        <f t="shared" si="0"/>
        <v>96.813221752625651</v>
      </c>
      <c r="AS15" s="142">
        <f t="shared" si="0"/>
        <v>96.037714654477696</v>
      </c>
      <c r="AT15" s="142">
        <f t="shared" si="0"/>
        <v>95.567524448904734</v>
      </c>
      <c r="AU15" s="142">
        <f t="shared" si="0"/>
        <v>95.413656735026393</v>
      </c>
      <c r="AV15" s="142">
        <f t="shared" si="0"/>
        <v>95.416665156837794</v>
      </c>
      <c r="AW15" s="142">
        <f t="shared" si="0"/>
        <v>95.460780249786652</v>
      </c>
      <c r="AX15" s="142">
        <f t="shared" si="0"/>
        <v>95.640687244889833</v>
      </c>
      <c r="AY15" s="142">
        <f t="shared" si="0"/>
        <v>96.100554434443239</v>
      </c>
      <c r="AZ15" s="142">
        <f t="shared" si="0"/>
        <v>96.787738650223105</v>
      </c>
      <c r="BA15" s="142">
        <f t="shared" si="0"/>
        <v>97.539186800831615</v>
      </c>
      <c r="BB15" s="142">
        <f t="shared" si="0"/>
        <v>98.386921303309009</v>
      </c>
      <c r="BC15" s="142">
        <f t="shared" si="0"/>
        <v>99.389602169501913</v>
      </c>
      <c r="BD15" s="142">
        <f t="shared" si="0"/>
        <v>100.32484214001769</v>
      </c>
      <c r="BE15" s="142">
        <f t="shared" si="0"/>
        <v>101.10483237655126</v>
      </c>
      <c r="BF15" s="142">
        <f t="shared" si="0"/>
        <v>101.78101099321151</v>
      </c>
      <c r="BG15" s="142">
        <f t="shared" si="0"/>
        <v>102.13950195197701</v>
      </c>
      <c r="BH15" s="142">
        <f t="shared" si="0"/>
        <v>102.03110607029578</v>
      </c>
      <c r="BI15" s="142">
        <f t="shared" si="0"/>
        <v>101.72836782498771</v>
      </c>
      <c r="BJ15" s="142">
        <f t="shared" si="0"/>
        <v>101.36862125039616</v>
      </c>
      <c r="BK15" s="10"/>
      <c r="BL15" s="10"/>
    </row>
    <row r="16" spans="1:69" s="2" customFormat="1">
      <c r="A16" s="229"/>
      <c r="B16" s="231"/>
      <c r="C16" s="15" t="s">
        <v>49</v>
      </c>
      <c r="D16" s="15" t="s">
        <v>52</v>
      </c>
      <c r="E16" s="122">
        <v>2558.3915000000002</v>
      </c>
      <c r="F16" s="122">
        <v>3163.45</v>
      </c>
      <c r="G16" s="122">
        <v>3935.1010000000001</v>
      </c>
      <c r="H16" s="122">
        <v>4537.3459999999995</v>
      </c>
      <c r="I16" s="122">
        <v>4842.6549999999997</v>
      </c>
      <c r="J16" s="122">
        <v>4551.7754999999997</v>
      </c>
      <c r="K16" s="122">
        <v>4093.3739999999998</v>
      </c>
      <c r="L16" s="122">
        <v>4016.547</v>
      </c>
      <c r="M16" s="122">
        <v>4195.1270000000004</v>
      </c>
      <c r="N16" s="122">
        <v>4249.8225000000002</v>
      </c>
      <c r="O16" s="122">
        <v>4297.1605</v>
      </c>
      <c r="P16" s="122">
        <v>4339.2865000000002</v>
      </c>
      <c r="Q16" s="122">
        <v>4386.2979999999998</v>
      </c>
      <c r="R16" s="122">
        <v>4439.1954999999998</v>
      </c>
      <c r="S16" s="122">
        <v>4487.3185000000003</v>
      </c>
      <c r="T16" s="122">
        <v>4521.7184999999999</v>
      </c>
      <c r="U16" s="122">
        <v>4547.4125000000004</v>
      </c>
      <c r="V16" s="122">
        <v>4573.9785000000002</v>
      </c>
      <c r="W16" s="122">
        <v>4600.1940000000004</v>
      </c>
      <c r="X16" s="122">
        <v>4616.3879999999999</v>
      </c>
      <c r="Y16" s="122">
        <v>4616.5</v>
      </c>
      <c r="Z16" s="122">
        <v>4600.9645</v>
      </c>
      <c r="AA16" s="122">
        <v>4568.7685000000001</v>
      </c>
      <c r="AB16" s="122">
        <v>4529.924</v>
      </c>
      <c r="AC16" s="122">
        <v>4515.8085000000001</v>
      </c>
      <c r="AD16" s="122">
        <v>4538.4814999999999</v>
      </c>
      <c r="AE16" s="122">
        <v>4580.1220000000003</v>
      </c>
      <c r="AF16" s="122">
        <v>4611.97</v>
      </c>
      <c r="AG16" s="122">
        <v>4599.1260000000002</v>
      </c>
      <c r="AH16" s="122">
        <v>4554.4875000000002</v>
      </c>
      <c r="AI16" s="122">
        <v>4555.1935000000003</v>
      </c>
      <c r="AJ16" s="122">
        <v>4597.0280000000002</v>
      </c>
      <c r="AK16" s="77"/>
      <c r="AL16" s="77"/>
      <c r="AM16" s="77">
        <f t="shared" si="1"/>
        <v>100</v>
      </c>
      <c r="AN16" s="77">
        <f t="shared" si="0"/>
        <v>101.30378651230343</v>
      </c>
      <c r="AO16" s="77">
        <f t="shared" si="0"/>
        <v>102.43219096823528</v>
      </c>
      <c r="AP16" s="77">
        <f t="shared" ref="AP16:AP79" si="2">P16/$M16*100</f>
        <v>103.43635603880405</v>
      </c>
      <c r="AQ16" s="77">
        <f t="shared" ref="AQ16:AQ79" si="3">Q16/$M16*100</f>
        <v>104.55697765526524</v>
      </c>
      <c r="AR16" s="77">
        <f t="shared" ref="AR16:AR79" si="4">R16/$M16*100</f>
        <v>105.81790491682372</v>
      </c>
      <c r="AS16" s="77">
        <f t="shared" ref="AS16:AS79" si="5">S16/$M16*100</f>
        <v>106.965021559538</v>
      </c>
      <c r="AT16" s="77">
        <f t="shared" ref="AT16:AT79" si="6">T16/$M16*100</f>
        <v>107.78502057267872</v>
      </c>
      <c r="AU16" s="77">
        <f t="shared" ref="AU16:AU79" si="7">U16/$M16*100</f>
        <v>108.39749309138912</v>
      </c>
      <c r="AV16" s="77">
        <f t="shared" ref="AV16:AV79" si="8">V16/$M16*100</f>
        <v>109.03075163159541</v>
      </c>
      <c r="AW16" s="77">
        <f t="shared" ref="AW16:AW79" si="9">W16/$M16*100</f>
        <v>109.65565523999632</v>
      </c>
      <c r="AX16" s="77">
        <f t="shared" ref="AX16:AX79" si="10">X16/$M16*100</f>
        <v>110.04167454286842</v>
      </c>
      <c r="AY16" s="77">
        <f t="shared" ref="AY16:AY79" si="11">Y16/$M16*100</f>
        <v>110.04434430709725</v>
      </c>
      <c r="AZ16" s="77">
        <f t="shared" ref="AZ16:AZ79" si="12">Z16/$M16*100</f>
        <v>109.67402178765981</v>
      </c>
      <c r="BA16" s="77">
        <f t="shared" ref="BA16:BA79" si="13">AA16/$M16*100</f>
        <v>108.90655992059357</v>
      </c>
      <c r="BB16" s="77">
        <f t="shared" ref="BB16:BB79" si="14">AB16/$M16*100</f>
        <v>107.98061655821145</v>
      </c>
      <c r="BC16" s="77">
        <f t="shared" ref="BC16:BC79" si="15">AC16/$M16*100</f>
        <v>107.6441428352467</v>
      </c>
      <c r="BD16" s="77">
        <f t="shared" ref="BD16:BD79" si="16">AD16/$M16*100</f>
        <v>108.18460323132051</v>
      </c>
      <c r="BE16" s="77">
        <f t="shared" ref="BE16:BE79" si="17">AE16/$M16*100</f>
        <v>109.17719535070094</v>
      </c>
      <c r="BF16" s="77">
        <f t="shared" ref="BF16:BF79" si="18">AF16/$M16*100</f>
        <v>109.93636187891332</v>
      </c>
      <c r="BG16" s="77">
        <f t="shared" ref="BG16:BG79" si="19">AG16/$M16*100</f>
        <v>109.63019713109996</v>
      </c>
      <c r="BH16" s="77">
        <f t="shared" ref="BH16:BH79" si="20">AH16/$M16*100</f>
        <v>108.56614114423711</v>
      </c>
      <c r="BI16" s="77">
        <f t="shared" ref="BI16:BI79" si="21">AI16/$M16*100</f>
        <v>108.58297019375098</v>
      </c>
      <c r="BJ16" s="77">
        <f t="shared" ref="BJ16:BJ79" si="22">AJ16/$M16*100</f>
        <v>109.58018672617062</v>
      </c>
      <c r="BK16" s="1"/>
      <c r="BL16" s="1"/>
    </row>
    <row r="17" spans="1:69" s="2" customFormat="1">
      <c r="A17" s="228" t="s">
        <v>33</v>
      </c>
      <c r="B17" s="230"/>
      <c r="C17" s="53" t="s">
        <v>50</v>
      </c>
      <c r="D17" s="53"/>
      <c r="E17" s="89">
        <v>4726.2685000000001</v>
      </c>
      <c r="F17" s="89">
        <v>5219.1180000000004</v>
      </c>
      <c r="G17" s="89">
        <v>5670.5439999999999</v>
      </c>
      <c r="H17" s="89">
        <v>5996.0074999999997</v>
      </c>
      <c r="I17" s="89">
        <v>6194.8755000000001</v>
      </c>
      <c r="J17" s="89">
        <v>6332.77</v>
      </c>
      <c r="K17" s="89">
        <v>6514.8824999999997</v>
      </c>
      <c r="L17" s="89">
        <v>6680.7515000000003</v>
      </c>
      <c r="M17" s="89">
        <v>6735.3464999999997</v>
      </c>
      <c r="N17" s="89">
        <v>6732.47</v>
      </c>
      <c r="O17" s="89">
        <v>6723.5535</v>
      </c>
      <c r="P17" s="89">
        <v>6708.1549999999997</v>
      </c>
      <c r="Q17" s="89">
        <v>6688.6854999999996</v>
      </c>
      <c r="R17" s="89">
        <v>6666.9949999999999</v>
      </c>
      <c r="S17" s="89">
        <v>6643.5039999999999</v>
      </c>
      <c r="T17" s="89">
        <v>6620.9324999999999</v>
      </c>
      <c r="U17" s="89">
        <v>6601.5334999999995</v>
      </c>
      <c r="V17" s="89">
        <v>6582.576</v>
      </c>
      <c r="W17" s="89">
        <v>6561.0020000000004</v>
      </c>
      <c r="X17" s="89">
        <v>6534.6305000000002</v>
      </c>
      <c r="Y17" s="89">
        <v>6502.433</v>
      </c>
      <c r="Z17" s="89">
        <v>6465.7719999999999</v>
      </c>
      <c r="AA17" s="89">
        <v>6428.5535</v>
      </c>
      <c r="AB17" s="89">
        <v>6389.1075000000001</v>
      </c>
      <c r="AC17" s="89">
        <v>6359.2950000000001</v>
      </c>
      <c r="AD17" s="89">
        <v>6354.0955000000004</v>
      </c>
      <c r="AE17" s="89">
        <v>6363.174</v>
      </c>
      <c r="AF17" s="89">
        <v>6355.2235000000001</v>
      </c>
      <c r="AG17" s="89">
        <v>6285.9044999999996</v>
      </c>
      <c r="AH17" s="89">
        <v>6176.9129999999996</v>
      </c>
      <c r="AI17" s="89">
        <v>6079.2645000000002</v>
      </c>
      <c r="AJ17" s="89">
        <v>5987.9435000000003</v>
      </c>
      <c r="AK17" s="89"/>
      <c r="AL17" s="89"/>
      <c r="AM17" s="89">
        <f t="shared" si="1"/>
        <v>100</v>
      </c>
      <c r="AN17" s="89">
        <f t="shared" ref="AN17:AN80" si="23">N17/$M17*100</f>
        <v>99.957292471886944</v>
      </c>
      <c r="AO17" s="89">
        <f t="shared" ref="AO17:AO80" si="24">O17/$M17*100</f>
        <v>99.824908785316396</v>
      </c>
      <c r="AP17" s="89">
        <f t="shared" si="2"/>
        <v>99.596286545911184</v>
      </c>
      <c r="AQ17" s="89">
        <f t="shared" si="3"/>
        <v>99.307221981823801</v>
      </c>
      <c r="AR17" s="89">
        <f t="shared" si="4"/>
        <v>98.985182128343368</v>
      </c>
      <c r="AS17" s="89">
        <f t="shared" si="5"/>
        <v>98.636410168355866</v>
      </c>
      <c r="AT17" s="89">
        <f t="shared" si="6"/>
        <v>98.301290067259345</v>
      </c>
      <c r="AU17" s="89">
        <f t="shared" si="7"/>
        <v>98.013272219922172</v>
      </c>
      <c r="AV17" s="89">
        <f t="shared" si="8"/>
        <v>97.731809343439124</v>
      </c>
      <c r="AW17" s="89">
        <f t="shared" si="9"/>
        <v>97.411499170829615</v>
      </c>
      <c r="AX17" s="89">
        <f t="shared" si="10"/>
        <v>97.019960294544617</v>
      </c>
      <c r="AY17" s="89">
        <f t="shared" si="11"/>
        <v>96.541922527668035</v>
      </c>
      <c r="AZ17" s="89">
        <f t="shared" si="12"/>
        <v>95.997614970514149</v>
      </c>
      <c r="BA17" s="89">
        <f t="shared" si="13"/>
        <v>95.445030185158259</v>
      </c>
      <c r="BB17" s="89">
        <f t="shared" si="14"/>
        <v>94.859373604609658</v>
      </c>
      <c r="BC17" s="89">
        <f t="shared" si="15"/>
        <v>94.416746042686896</v>
      </c>
      <c r="BD17" s="89">
        <f t="shared" si="16"/>
        <v>94.339548826478349</v>
      </c>
      <c r="BE17" s="89">
        <f t="shared" si="17"/>
        <v>94.474337734517448</v>
      </c>
      <c r="BF17" s="89">
        <f t="shared" si="18"/>
        <v>94.356296294481666</v>
      </c>
      <c r="BG17" s="89">
        <f t="shared" si="19"/>
        <v>93.327113905721106</v>
      </c>
      <c r="BH17" s="89">
        <f t="shared" si="20"/>
        <v>91.708912080469801</v>
      </c>
      <c r="BI17" s="89">
        <f t="shared" si="21"/>
        <v>90.259120299156109</v>
      </c>
      <c r="BJ17" s="89">
        <f t="shared" si="22"/>
        <v>88.90327320205428</v>
      </c>
      <c r="BK17" s="3"/>
      <c r="BL17" s="3"/>
    </row>
    <row r="18" spans="1:69" s="9" customFormat="1">
      <c r="A18" s="229"/>
      <c r="B18" s="231"/>
      <c r="C18" s="7" t="s">
        <v>49</v>
      </c>
      <c r="D18" s="105" t="s">
        <v>51</v>
      </c>
      <c r="E18" s="141">
        <v>3234.7685000000001</v>
      </c>
      <c r="F18" s="141">
        <v>3535.9344999999998</v>
      </c>
      <c r="G18" s="141">
        <v>3736.3805000000002</v>
      </c>
      <c r="H18" s="141">
        <v>3822.0830000000001</v>
      </c>
      <c r="I18" s="141">
        <v>3835.7995000000001</v>
      </c>
      <c r="J18" s="141">
        <v>3861.8584999999998</v>
      </c>
      <c r="K18" s="141">
        <v>3998.8874999999998</v>
      </c>
      <c r="L18" s="141">
        <v>4154.1445000000003</v>
      </c>
      <c r="M18" s="141">
        <v>4157.1019999999999</v>
      </c>
      <c r="N18" s="141">
        <v>4132.1260000000002</v>
      </c>
      <c r="O18" s="141">
        <v>4097.0214999999998</v>
      </c>
      <c r="P18" s="141">
        <v>4051.4090000000001</v>
      </c>
      <c r="Q18" s="141">
        <v>3997.7919999999999</v>
      </c>
      <c r="R18" s="141">
        <v>3939.0264999999999</v>
      </c>
      <c r="S18" s="141">
        <v>3877.6644999999999</v>
      </c>
      <c r="T18" s="141">
        <v>3821.4079999999999</v>
      </c>
      <c r="U18" s="141">
        <v>3775.3270000000002</v>
      </c>
      <c r="V18" s="141">
        <v>3736.5155</v>
      </c>
      <c r="W18" s="141">
        <v>3701.3984999999998</v>
      </c>
      <c r="X18" s="141">
        <v>3669.2510000000002</v>
      </c>
      <c r="Y18" s="141">
        <v>3642.8395</v>
      </c>
      <c r="Z18" s="141">
        <v>3622.174</v>
      </c>
      <c r="AA18" s="141">
        <v>3608.4724999999999</v>
      </c>
      <c r="AB18" s="141">
        <v>3598.5614999999998</v>
      </c>
      <c r="AC18" s="141">
        <v>3591.2249999999999</v>
      </c>
      <c r="AD18" s="141">
        <v>3588.5455000000002</v>
      </c>
      <c r="AE18" s="141">
        <v>3591.2649999999999</v>
      </c>
      <c r="AF18" s="141">
        <v>3590.5414999999998</v>
      </c>
      <c r="AG18" s="141">
        <v>3566.6770000000001</v>
      </c>
      <c r="AH18" s="141">
        <v>3520.9319999999998</v>
      </c>
      <c r="AI18" s="141">
        <v>3472.1415000000002</v>
      </c>
      <c r="AJ18" s="141">
        <v>3417.5585000000001</v>
      </c>
      <c r="AK18" s="142"/>
      <c r="AL18" s="142"/>
      <c r="AM18" s="142">
        <f t="shared" si="1"/>
        <v>100</v>
      </c>
      <c r="AN18" s="142">
        <f t="shared" si="23"/>
        <v>99.399196844340139</v>
      </c>
      <c r="AO18" s="142">
        <f t="shared" si="24"/>
        <v>98.554750400639676</v>
      </c>
      <c r="AP18" s="142">
        <f t="shared" si="2"/>
        <v>97.457531713198293</v>
      </c>
      <c r="AQ18" s="142">
        <f t="shared" si="3"/>
        <v>96.167763023375414</v>
      </c>
      <c r="AR18" s="142">
        <f t="shared" si="4"/>
        <v>94.754146037311571</v>
      </c>
      <c r="AS18" s="142">
        <f t="shared" si="5"/>
        <v>93.278069674499207</v>
      </c>
      <c r="AT18" s="142">
        <f t="shared" si="6"/>
        <v>91.924807233500644</v>
      </c>
      <c r="AU18" s="142">
        <f t="shared" si="7"/>
        <v>90.816318675846787</v>
      </c>
      <c r="AV18" s="142">
        <f t="shared" si="8"/>
        <v>89.882699534435289</v>
      </c>
      <c r="AW18" s="142">
        <f t="shared" si="9"/>
        <v>89.037952400494376</v>
      </c>
      <c r="AX18" s="142">
        <f t="shared" si="10"/>
        <v>88.264637240077349</v>
      </c>
      <c r="AY18" s="142">
        <f t="shared" si="11"/>
        <v>87.629302817202941</v>
      </c>
      <c r="AZ18" s="142">
        <f t="shared" si="12"/>
        <v>87.132189684063562</v>
      </c>
      <c r="BA18" s="142">
        <f t="shared" si="13"/>
        <v>86.802597097689699</v>
      </c>
      <c r="BB18" s="142">
        <f t="shared" si="14"/>
        <v>86.564185819833142</v>
      </c>
      <c r="BC18" s="142">
        <f t="shared" si="15"/>
        <v>86.387704703901903</v>
      </c>
      <c r="BD18" s="142">
        <f t="shared" si="16"/>
        <v>86.323248743956739</v>
      </c>
      <c r="BE18" s="142">
        <f t="shared" si="17"/>
        <v>86.388666912671368</v>
      </c>
      <c r="BF18" s="142">
        <f t="shared" si="18"/>
        <v>86.371262961553512</v>
      </c>
      <c r="BG18" s="142">
        <f t="shared" si="19"/>
        <v>85.797197182075408</v>
      </c>
      <c r="BH18" s="142">
        <f t="shared" si="20"/>
        <v>84.696791178085121</v>
      </c>
      <c r="BI18" s="142">
        <f t="shared" si="21"/>
        <v>83.523125003908987</v>
      </c>
      <c r="BJ18" s="142">
        <f t="shared" si="22"/>
        <v>82.210118972303306</v>
      </c>
      <c r="BK18" s="10"/>
      <c r="BL18" s="10"/>
    </row>
    <row r="19" spans="1:69" s="2" customFormat="1">
      <c r="A19" s="229"/>
      <c r="B19" s="231"/>
      <c r="C19" s="15" t="s">
        <v>49</v>
      </c>
      <c r="D19" s="15" t="s">
        <v>52</v>
      </c>
      <c r="E19" s="122">
        <v>1491.5</v>
      </c>
      <c r="F19" s="122">
        <v>1683.1835000000001</v>
      </c>
      <c r="G19" s="122">
        <v>1934.1635000000001</v>
      </c>
      <c r="H19" s="122">
        <v>2173.9245000000001</v>
      </c>
      <c r="I19" s="122">
        <v>2359.076</v>
      </c>
      <c r="J19" s="122">
        <v>2470.9115000000002</v>
      </c>
      <c r="K19" s="122">
        <v>2515.9949999999999</v>
      </c>
      <c r="L19" s="122">
        <v>2526.607</v>
      </c>
      <c r="M19" s="122">
        <v>2578.2444999999998</v>
      </c>
      <c r="N19" s="122">
        <v>2600.3440000000001</v>
      </c>
      <c r="O19" s="122">
        <v>2626.5320000000002</v>
      </c>
      <c r="P19" s="122">
        <v>2656.7460000000001</v>
      </c>
      <c r="Q19" s="122">
        <v>2690.8935000000001</v>
      </c>
      <c r="R19" s="122">
        <v>2727.9684999999999</v>
      </c>
      <c r="S19" s="122">
        <v>2765.8395</v>
      </c>
      <c r="T19" s="122">
        <v>2799.5245</v>
      </c>
      <c r="U19" s="122">
        <v>2826.2064999999998</v>
      </c>
      <c r="V19" s="122">
        <v>2846.0605</v>
      </c>
      <c r="W19" s="122">
        <v>2859.6035000000002</v>
      </c>
      <c r="X19" s="122">
        <v>2865.3795</v>
      </c>
      <c r="Y19" s="122">
        <v>2859.5934999999999</v>
      </c>
      <c r="Z19" s="122">
        <v>2843.598</v>
      </c>
      <c r="AA19" s="122">
        <v>2820.0810000000001</v>
      </c>
      <c r="AB19" s="122">
        <v>2790.5459999999998</v>
      </c>
      <c r="AC19" s="122">
        <v>2768.07</v>
      </c>
      <c r="AD19" s="122">
        <v>2765.55</v>
      </c>
      <c r="AE19" s="122">
        <v>2771.9090000000001</v>
      </c>
      <c r="AF19" s="122">
        <v>2764.6819999999998</v>
      </c>
      <c r="AG19" s="122">
        <v>2719.2275</v>
      </c>
      <c r="AH19" s="122">
        <v>2655.9810000000002</v>
      </c>
      <c r="AI19" s="122">
        <v>2607.123</v>
      </c>
      <c r="AJ19" s="122">
        <v>2570.3850000000002</v>
      </c>
      <c r="AK19" s="77"/>
      <c r="AL19" s="77"/>
      <c r="AM19" s="77">
        <f t="shared" si="1"/>
        <v>100</v>
      </c>
      <c r="AN19" s="77">
        <f t="shared" si="23"/>
        <v>100.85715299693261</v>
      </c>
      <c r="AO19" s="77">
        <f t="shared" si="24"/>
        <v>101.87288288601025</v>
      </c>
      <c r="AP19" s="77">
        <f t="shared" si="2"/>
        <v>103.04476553717075</v>
      </c>
      <c r="AQ19" s="77">
        <f t="shared" si="3"/>
        <v>104.36921323792217</v>
      </c>
      <c r="AR19" s="77">
        <f t="shared" si="4"/>
        <v>105.80720719078427</v>
      </c>
      <c r="AS19" s="77">
        <f t="shared" si="5"/>
        <v>107.27607486411783</v>
      </c>
      <c r="AT19" s="77">
        <f t="shared" si="6"/>
        <v>108.5825840024094</v>
      </c>
      <c r="AU19" s="77">
        <f t="shared" si="7"/>
        <v>109.61747421549819</v>
      </c>
      <c r="AV19" s="77">
        <f t="shared" si="8"/>
        <v>110.38753306755819</v>
      </c>
      <c r="AW19" s="77">
        <f t="shared" si="9"/>
        <v>110.91281296246342</v>
      </c>
      <c r="AX19" s="77">
        <f t="shared" si="10"/>
        <v>111.13684136628625</v>
      </c>
      <c r="AY19" s="77">
        <f t="shared" si="11"/>
        <v>110.91242510165347</v>
      </c>
      <c r="AZ19" s="77">
        <f t="shared" si="12"/>
        <v>110.29202234310982</v>
      </c>
      <c r="BA19" s="77">
        <f t="shared" si="13"/>
        <v>109.37989007636786</v>
      </c>
      <c r="BB19" s="77">
        <f t="shared" si="14"/>
        <v>108.23434317420244</v>
      </c>
      <c r="BC19" s="77">
        <f t="shared" si="15"/>
        <v>107.36258721777551</v>
      </c>
      <c r="BD19" s="77">
        <f t="shared" si="16"/>
        <v>107.26484629366999</v>
      </c>
      <c r="BE19" s="77">
        <f t="shared" si="17"/>
        <v>107.51148698271247</v>
      </c>
      <c r="BF19" s="77">
        <f t="shared" si="18"/>
        <v>107.23117997536696</v>
      </c>
      <c r="BG19" s="77">
        <f t="shared" si="19"/>
        <v>105.46817805681347</v>
      </c>
      <c r="BH19" s="77">
        <f t="shared" si="20"/>
        <v>103.01509418521016</v>
      </c>
      <c r="BI19" s="77">
        <f t="shared" si="21"/>
        <v>101.12008383999269</v>
      </c>
      <c r="BJ19" s="77">
        <f t="shared" si="22"/>
        <v>99.69516079642564</v>
      </c>
      <c r="BK19" s="1"/>
      <c r="BL19" s="1"/>
    </row>
    <row r="20" spans="1:69" s="2" customFormat="1">
      <c r="A20" s="228" t="s">
        <v>67</v>
      </c>
      <c r="B20" s="230"/>
      <c r="C20" s="53" t="s">
        <v>50</v>
      </c>
      <c r="D20" s="53"/>
      <c r="E20" s="89">
        <v>10162.475</v>
      </c>
      <c r="F20" s="89">
        <v>11997.433999999999</v>
      </c>
      <c r="G20" s="89">
        <v>13734.85</v>
      </c>
      <c r="H20" s="89">
        <v>15141.424000000001</v>
      </c>
      <c r="I20" s="89">
        <v>16389.058499999999</v>
      </c>
      <c r="J20" s="89">
        <v>17513.658500000001</v>
      </c>
      <c r="K20" s="89">
        <v>18318.236000000001</v>
      </c>
      <c r="L20" s="89">
        <v>19240.386999999999</v>
      </c>
      <c r="M20" s="89">
        <v>20117.423999999999</v>
      </c>
      <c r="N20" s="89">
        <v>20247.705000000002</v>
      </c>
      <c r="O20" s="89">
        <v>20362.985000000001</v>
      </c>
      <c r="P20" s="89">
        <v>20468.582999999999</v>
      </c>
      <c r="Q20" s="89">
        <v>20558.422999999999</v>
      </c>
      <c r="R20" s="89">
        <v>20618.201499999999</v>
      </c>
      <c r="S20" s="89">
        <v>20641.987000000001</v>
      </c>
      <c r="T20" s="89">
        <v>20635.458999999999</v>
      </c>
      <c r="U20" s="89">
        <v>20606.823499999999</v>
      </c>
      <c r="V20" s="89">
        <v>20569.553</v>
      </c>
      <c r="W20" s="89">
        <v>20525.062999999998</v>
      </c>
      <c r="X20" s="89">
        <v>20456.176500000001</v>
      </c>
      <c r="Y20" s="89">
        <v>20359.838500000002</v>
      </c>
      <c r="Z20" s="89">
        <v>20241.460999999999</v>
      </c>
      <c r="AA20" s="89">
        <v>20099.275000000001</v>
      </c>
      <c r="AB20" s="89">
        <v>19938.461500000001</v>
      </c>
      <c r="AC20" s="89">
        <v>19790.8645</v>
      </c>
      <c r="AD20" s="89">
        <v>19723.5</v>
      </c>
      <c r="AE20" s="89">
        <v>19721.075499999999</v>
      </c>
      <c r="AF20" s="89">
        <v>19698.912</v>
      </c>
      <c r="AG20" s="89">
        <v>19618.594000000001</v>
      </c>
      <c r="AH20" s="89">
        <v>19499.245999999999</v>
      </c>
      <c r="AI20" s="89">
        <v>19366.424999999999</v>
      </c>
      <c r="AJ20" s="89">
        <v>19213.328000000001</v>
      </c>
      <c r="AK20" s="89"/>
      <c r="AL20" s="89"/>
      <c r="AM20" s="89">
        <f t="shared" si="1"/>
        <v>100</v>
      </c>
      <c r="AN20" s="89">
        <f t="shared" si="23"/>
        <v>100.64760279447312</v>
      </c>
      <c r="AO20" s="89">
        <f t="shared" si="24"/>
        <v>101.22063838789698</v>
      </c>
      <c r="AP20" s="89">
        <f t="shared" si="2"/>
        <v>101.74554654711258</v>
      </c>
      <c r="AQ20" s="89">
        <f t="shared" si="3"/>
        <v>102.19212459805986</v>
      </c>
      <c r="AR20" s="89">
        <f t="shared" si="4"/>
        <v>102.4892724833955</v>
      </c>
      <c r="AS20" s="89">
        <f t="shared" si="5"/>
        <v>102.60750581187732</v>
      </c>
      <c r="AT20" s="89">
        <f t="shared" si="6"/>
        <v>102.57505632927952</v>
      </c>
      <c r="AU20" s="89">
        <f t="shared" si="7"/>
        <v>102.43271454635543</v>
      </c>
      <c r="AV20" s="89">
        <f t="shared" si="8"/>
        <v>102.24744977289339</v>
      </c>
      <c r="AW20" s="89">
        <f t="shared" si="9"/>
        <v>102.02629819801979</v>
      </c>
      <c r="AX20" s="89">
        <f t="shared" si="10"/>
        <v>101.6838761264862</v>
      </c>
      <c r="AY20" s="89">
        <f t="shared" si="11"/>
        <v>101.20499771740161</v>
      </c>
      <c r="AZ20" s="89">
        <f t="shared" si="12"/>
        <v>100.61656502343442</v>
      </c>
      <c r="BA20" s="89">
        <f t="shared" si="13"/>
        <v>99.909784672232405</v>
      </c>
      <c r="BB20" s="89">
        <f t="shared" si="14"/>
        <v>99.110410458118309</v>
      </c>
      <c r="BC20" s="89">
        <f t="shared" si="15"/>
        <v>98.37673302506326</v>
      </c>
      <c r="BD20" s="89">
        <f t="shared" si="16"/>
        <v>98.041876534490697</v>
      </c>
      <c r="BE20" s="89">
        <f t="shared" si="17"/>
        <v>98.029824792677232</v>
      </c>
      <c r="BF20" s="89">
        <f t="shared" si="18"/>
        <v>97.919654126691384</v>
      </c>
      <c r="BG20" s="89">
        <f t="shared" si="19"/>
        <v>97.520408179496556</v>
      </c>
      <c r="BH20" s="89">
        <f t="shared" si="20"/>
        <v>96.927151309233224</v>
      </c>
      <c r="BI20" s="89">
        <f t="shared" si="21"/>
        <v>96.266922643773881</v>
      </c>
      <c r="BJ20" s="89">
        <f t="shared" si="22"/>
        <v>95.505905726299758</v>
      </c>
      <c r="BK20" s="3"/>
      <c r="BL20" s="3"/>
    </row>
    <row r="21" spans="1:69" s="2" customFormat="1">
      <c r="A21" s="229"/>
      <c r="B21" s="231"/>
      <c r="C21" s="7" t="s">
        <v>49</v>
      </c>
      <c r="D21" s="105" t="s">
        <v>51</v>
      </c>
      <c r="E21" s="141">
        <v>7301.4579999999996</v>
      </c>
      <c r="F21" s="141">
        <v>8577.7394999999997</v>
      </c>
      <c r="G21" s="141">
        <v>9577.3870000000006</v>
      </c>
      <c r="H21" s="141">
        <v>10128.681500000001</v>
      </c>
      <c r="I21" s="141">
        <v>10510.198</v>
      </c>
      <c r="J21" s="141">
        <v>11018.297500000001</v>
      </c>
      <c r="K21" s="141">
        <v>11635.4745</v>
      </c>
      <c r="L21" s="141">
        <v>12319.023999999999</v>
      </c>
      <c r="M21" s="141">
        <v>12697.1055</v>
      </c>
      <c r="N21" s="141">
        <v>12746.663</v>
      </c>
      <c r="O21" s="141">
        <v>12785.004000000001</v>
      </c>
      <c r="P21" s="141">
        <v>12812.638999999999</v>
      </c>
      <c r="Q21" s="141">
        <v>12820.8495</v>
      </c>
      <c r="R21" s="141">
        <v>12800.1175</v>
      </c>
      <c r="S21" s="141">
        <v>12745.0105</v>
      </c>
      <c r="T21" s="141">
        <v>12659.538</v>
      </c>
      <c r="U21" s="141">
        <v>12550.566500000001</v>
      </c>
      <c r="V21" s="141">
        <v>12426.2665</v>
      </c>
      <c r="W21" s="141">
        <v>12295.612999999999</v>
      </c>
      <c r="X21" s="141">
        <v>12157.177</v>
      </c>
      <c r="Y21" s="141">
        <v>12006.615</v>
      </c>
      <c r="Z21" s="141">
        <v>11841.880499999999</v>
      </c>
      <c r="AA21" s="141">
        <v>11670.861500000001</v>
      </c>
      <c r="AB21" s="141">
        <v>11502.697</v>
      </c>
      <c r="AC21" s="141">
        <v>11345.086499999999</v>
      </c>
      <c r="AD21" s="141">
        <v>11217.218999999999</v>
      </c>
      <c r="AE21" s="141">
        <v>11120.681500000001</v>
      </c>
      <c r="AF21" s="141">
        <v>11041.0165</v>
      </c>
      <c r="AG21" s="141">
        <v>10968.84</v>
      </c>
      <c r="AH21" s="141">
        <v>10902.2875</v>
      </c>
      <c r="AI21" s="141">
        <v>10840.7965</v>
      </c>
      <c r="AJ21" s="141">
        <v>10777.030500000001</v>
      </c>
      <c r="AK21" s="142"/>
      <c r="AL21" s="142"/>
      <c r="AM21" s="142">
        <f t="shared" si="1"/>
        <v>100</v>
      </c>
      <c r="AN21" s="142">
        <f t="shared" si="23"/>
        <v>100.39030549127909</v>
      </c>
      <c r="AO21" s="142">
        <f t="shared" si="24"/>
        <v>100.69227195127269</v>
      </c>
      <c r="AP21" s="142">
        <f t="shared" si="2"/>
        <v>100.90991998136897</v>
      </c>
      <c r="AQ21" s="142">
        <f t="shared" si="3"/>
        <v>100.97458432553783</v>
      </c>
      <c r="AR21" s="142">
        <f t="shared" si="4"/>
        <v>100.81130301705376</v>
      </c>
      <c r="AS21" s="142">
        <f t="shared" si="5"/>
        <v>100.37729071401354</v>
      </c>
      <c r="AT21" s="142">
        <f t="shared" si="6"/>
        <v>99.704125479622121</v>
      </c>
      <c r="AU21" s="142">
        <f t="shared" si="7"/>
        <v>98.845886568399393</v>
      </c>
      <c r="AV21" s="142">
        <f t="shared" si="8"/>
        <v>97.866923292084181</v>
      </c>
      <c r="AW21" s="142">
        <f t="shared" si="9"/>
        <v>96.837921052164205</v>
      </c>
      <c r="AX21" s="142">
        <f t="shared" si="10"/>
        <v>95.747625315076732</v>
      </c>
      <c r="AY21" s="142">
        <f t="shared" si="11"/>
        <v>94.561827496825941</v>
      </c>
      <c r="AZ21" s="142">
        <f t="shared" si="12"/>
        <v>93.264409750710513</v>
      </c>
      <c r="BA21" s="142">
        <f t="shared" si="13"/>
        <v>91.917496471932139</v>
      </c>
      <c r="BB21" s="142">
        <f t="shared" si="14"/>
        <v>90.593064694941688</v>
      </c>
      <c r="BC21" s="142">
        <f t="shared" si="15"/>
        <v>89.351754224614425</v>
      </c>
      <c r="BD21" s="142">
        <f t="shared" si="16"/>
        <v>88.344693993445972</v>
      </c>
      <c r="BE21" s="142">
        <f t="shared" si="17"/>
        <v>87.584382913097798</v>
      </c>
      <c r="BF21" s="142">
        <f t="shared" si="18"/>
        <v>86.956956449641226</v>
      </c>
      <c r="BG21" s="142">
        <f t="shared" si="19"/>
        <v>86.388507994991457</v>
      </c>
      <c r="BH21" s="142">
        <f t="shared" si="20"/>
        <v>85.864353100003783</v>
      </c>
      <c r="BI21" s="142">
        <f t="shared" si="21"/>
        <v>85.380061621130892</v>
      </c>
      <c r="BJ21" s="142">
        <f t="shared" si="22"/>
        <v>84.877852672800131</v>
      </c>
      <c r="BK21" s="3"/>
      <c r="BL21" s="3"/>
    </row>
    <row r="22" spans="1:69" s="2" customFormat="1" ht="12.75" customHeight="1">
      <c r="A22" s="229"/>
      <c r="B22" s="231"/>
      <c r="C22" s="15" t="s">
        <v>49</v>
      </c>
      <c r="D22" s="15" t="s">
        <v>52</v>
      </c>
      <c r="E22" s="122">
        <v>2861.0169999999998</v>
      </c>
      <c r="F22" s="122">
        <v>3419.6945000000001</v>
      </c>
      <c r="G22" s="122">
        <v>4157.4629999999997</v>
      </c>
      <c r="H22" s="122">
        <v>5012.7425000000003</v>
      </c>
      <c r="I22" s="122">
        <v>5878.8604999999998</v>
      </c>
      <c r="J22" s="122">
        <v>6495.3609999999999</v>
      </c>
      <c r="K22" s="122">
        <v>6682.7614999999996</v>
      </c>
      <c r="L22" s="122">
        <v>6921.3630000000003</v>
      </c>
      <c r="M22" s="122">
        <v>7420.3185000000003</v>
      </c>
      <c r="N22" s="122">
        <v>7501.0420000000004</v>
      </c>
      <c r="O22" s="122">
        <v>7577.9809999999998</v>
      </c>
      <c r="P22" s="122">
        <v>7655.9440000000004</v>
      </c>
      <c r="Q22" s="122">
        <v>7737.5735000000004</v>
      </c>
      <c r="R22" s="122">
        <v>7818.0839999999998</v>
      </c>
      <c r="S22" s="122">
        <v>7896.9764999999998</v>
      </c>
      <c r="T22" s="122">
        <v>7975.9210000000003</v>
      </c>
      <c r="U22" s="122">
        <v>8056.2569999999996</v>
      </c>
      <c r="V22" s="122">
        <v>8143.2865000000002</v>
      </c>
      <c r="W22" s="122">
        <v>8229.4500000000007</v>
      </c>
      <c r="X22" s="122">
        <v>8298.9994999999999</v>
      </c>
      <c r="Y22" s="122">
        <v>8353.2235000000001</v>
      </c>
      <c r="Z22" s="122">
        <v>8399.5805</v>
      </c>
      <c r="AA22" s="122">
        <v>8428.4135000000006</v>
      </c>
      <c r="AB22" s="122">
        <v>8435.7644999999993</v>
      </c>
      <c r="AC22" s="122">
        <v>8445.7780000000002</v>
      </c>
      <c r="AD22" s="122">
        <v>8506.2810000000009</v>
      </c>
      <c r="AE22" s="122">
        <v>8600.3940000000002</v>
      </c>
      <c r="AF22" s="122">
        <v>8657.8955000000005</v>
      </c>
      <c r="AG22" s="122">
        <v>8649.7540000000008</v>
      </c>
      <c r="AH22" s="122">
        <v>8596.9585000000006</v>
      </c>
      <c r="AI22" s="122">
        <v>8525.6285000000007</v>
      </c>
      <c r="AJ22" s="122">
        <v>8436.2975000000006</v>
      </c>
      <c r="AK22" s="77"/>
      <c r="AL22" s="77"/>
      <c r="AM22" s="77">
        <f t="shared" si="1"/>
        <v>100</v>
      </c>
      <c r="AN22" s="77">
        <f t="shared" si="23"/>
        <v>101.08787109340386</v>
      </c>
      <c r="AO22" s="77">
        <f t="shared" si="24"/>
        <v>102.12474033291157</v>
      </c>
      <c r="AP22" s="77">
        <f t="shared" si="2"/>
        <v>103.17540951914665</v>
      </c>
      <c r="AQ22" s="77">
        <f t="shared" si="3"/>
        <v>104.27549033104174</v>
      </c>
      <c r="AR22" s="77">
        <f t="shared" si="4"/>
        <v>105.36049092771422</v>
      </c>
      <c r="AS22" s="77">
        <f t="shared" si="5"/>
        <v>106.42368653043665</v>
      </c>
      <c r="AT22" s="77">
        <f t="shared" si="6"/>
        <v>107.48758291170387</v>
      </c>
      <c r="AU22" s="77">
        <f t="shared" si="7"/>
        <v>108.57023185729831</v>
      </c>
      <c r="AV22" s="77">
        <f t="shared" si="8"/>
        <v>109.7430858257634</v>
      </c>
      <c r="AW22" s="77">
        <f t="shared" si="9"/>
        <v>110.90426913615636</v>
      </c>
      <c r="AX22" s="77">
        <f t="shared" si="10"/>
        <v>111.84155370150215</v>
      </c>
      <c r="AY22" s="77">
        <f t="shared" si="11"/>
        <v>112.57230400554907</v>
      </c>
      <c r="AZ22" s="77">
        <f t="shared" si="12"/>
        <v>113.19703460168185</v>
      </c>
      <c r="BA22" s="77">
        <f t="shared" si="13"/>
        <v>113.5856028282344</v>
      </c>
      <c r="BB22" s="77">
        <f t="shared" si="14"/>
        <v>113.68466865674296</v>
      </c>
      <c r="BC22" s="77">
        <f t="shared" si="15"/>
        <v>113.81961569439372</v>
      </c>
      <c r="BD22" s="77">
        <f t="shared" si="16"/>
        <v>114.63498500771902</v>
      </c>
      <c r="BE22" s="77">
        <f t="shared" si="17"/>
        <v>115.90329983814036</v>
      </c>
      <c r="BF22" s="77">
        <f t="shared" si="18"/>
        <v>116.67821940527216</v>
      </c>
      <c r="BG22" s="77">
        <f t="shared" si="19"/>
        <v>116.56850039523236</v>
      </c>
      <c r="BH22" s="77">
        <f t="shared" si="20"/>
        <v>115.8570012864003</v>
      </c>
      <c r="BI22" s="77">
        <f t="shared" si="21"/>
        <v>114.89572179415211</v>
      </c>
      <c r="BJ22" s="77">
        <f t="shared" si="22"/>
        <v>113.69185163682664</v>
      </c>
    </row>
    <row r="23" spans="1:69" s="2" customFormat="1" ht="12.75" customHeight="1">
      <c r="A23" s="228" t="s">
        <v>68</v>
      </c>
      <c r="B23" s="230"/>
      <c r="C23" s="53" t="s">
        <v>50</v>
      </c>
      <c r="D23" s="53"/>
      <c r="E23" s="89">
        <v>854.45399999999995</v>
      </c>
      <c r="F23" s="89">
        <v>1026.9090000000001</v>
      </c>
      <c r="G23" s="89">
        <v>1178.105</v>
      </c>
      <c r="H23" s="89">
        <v>1298.961</v>
      </c>
      <c r="I23" s="89">
        <v>1426.0854999999999</v>
      </c>
      <c r="J23" s="89">
        <v>1562.047</v>
      </c>
      <c r="K23" s="89">
        <v>1692.7845</v>
      </c>
      <c r="L23" s="89">
        <v>1833.3340000000001</v>
      </c>
      <c r="M23" s="89">
        <v>1955.6369999999999</v>
      </c>
      <c r="N23" s="89">
        <v>1971.2545</v>
      </c>
      <c r="O23" s="89">
        <v>1981.5045</v>
      </c>
      <c r="P23" s="89">
        <v>1986.8544999999999</v>
      </c>
      <c r="Q23" s="89">
        <v>1988.7435</v>
      </c>
      <c r="R23" s="89">
        <v>1989.0664999999999</v>
      </c>
      <c r="S23" s="89">
        <v>1987.2380000000001</v>
      </c>
      <c r="T23" s="89">
        <v>1982.999</v>
      </c>
      <c r="U23" s="89">
        <v>1978.46</v>
      </c>
      <c r="V23" s="89">
        <v>1972.5915</v>
      </c>
      <c r="W23" s="89">
        <v>1962.2815000000001</v>
      </c>
      <c r="X23" s="89">
        <v>1949.5309999999999</v>
      </c>
      <c r="Y23" s="89">
        <v>1937.2145</v>
      </c>
      <c r="Z23" s="89">
        <v>1923.3655000000001</v>
      </c>
      <c r="AA23" s="89">
        <v>1909.0735</v>
      </c>
      <c r="AB23" s="89">
        <v>1895.6925000000001</v>
      </c>
      <c r="AC23" s="89">
        <v>1881.973</v>
      </c>
      <c r="AD23" s="89">
        <v>1867.338</v>
      </c>
      <c r="AE23" s="89">
        <v>1852.2784999999999</v>
      </c>
      <c r="AF23" s="89">
        <v>1835.2360000000001</v>
      </c>
      <c r="AG23" s="89">
        <v>1813.3389999999999</v>
      </c>
      <c r="AH23" s="89">
        <v>1787.1410000000001</v>
      </c>
      <c r="AI23" s="89">
        <v>1759.557</v>
      </c>
      <c r="AJ23" s="89">
        <v>1731.8395</v>
      </c>
      <c r="AK23" s="89"/>
      <c r="AL23" s="89"/>
      <c r="AM23" s="89">
        <f t="shared" si="1"/>
        <v>100</v>
      </c>
      <c r="AN23" s="89">
        <f t="shared" si="23"/>
        <v>100.79858889967821</v>
      </c>
      <c r="AO23" s="89">
        <f t="shared" si="24"/>
        <v>101.32271479829846</v>
      </c>
      <c r="AP23" s="89">
        <f t="shared" si="2"/>
        <v>101.59628295026121</v>
      </c>
      <c r="AQ23" s="89">
        <f t="shared" si="3"/>
        <v>101.69287551830939</v>
      </c>
      <c r="AR23" s="89">
        <f t="shared" si="4"/>
        <v>101.70939187589516</v>
      </c>
      <c r="AS23" s="89">
        <f t="shared" si="5"/>
        <v>101.61589292900473</v>
      </c>
      <c r="AT23" s="89">
        <f t="shared" si="6"/>
        <v>101.39913491102899</v>
      </c>
      <c r="AU23" s="89">
        <f t="shared" si="7"/>
        <v>101.16703662284974</v>
      </c>
      <c r="AV23" s="89">
        <f t="shared" si="8"/>
        <v>100.86695537055191</v>
      </c>
      <c r="AW23" s="89">
        <f t="shared" si="9"/>
        <v>100.33976141789095</v>
      </c>
      <c r="AX23" s="89">
        <f t="shared" si="10"/>
        <v>99.687774367124376</v>
      </c>
      <c r="AY23" s="89">
        <f t="shared" si="11"/>
        <v>99.057979573918885</v>
      </c>
      <c r="AZ23" s="89">
        <f t="shared" si="12"/>
        <v>98.34982156709043</v>
      </c>
      <c r="BA23" s="89">
        <f t="shared" si="13"/>
        <v>97.619011094594754</v>
      </c>
      <c r="BB23" s="89">
        <f t="shared" si="14"/>
        <v>96.93478390928378</v>
      </c>
      <c r="BC23" s="89">
        <f t="shared" si="15"/>
        <v>96.233247785759829</v>
      </c>
      <c r="BD23" s="89">
        <f t="shared" si="16"/>
        <v>95.484898270998144</v>
      </c>
      <c r="BE23" s="89">
        <f t="shared" si="17"/>
        <v>94.714842273898483</v>
      </c>
      <c r="BF23" s="89">
        <f t="shared" si="18"/>
        <v>93.843387090753566</v>
      </c>
      <c r="BG23" s="89">
        <f t="shared" si="19"/>
        <v>92.723700768598675</v>
      </c>
      <c r="BH23" s="89">
        <f t="shared" si="20"/>
        <v>91.384086105959341</v>
      </c>
      <c r="BI23" s="89">
        <f t="shared" si="21"/>
        <v>89.973599394979743</v>
      </c>
      <c r="BJ23" s="89">
        <f t="shared" si="22"/>
        <v>88.556286263759588</v>
      </c>
    </row>
    <row r="24" spans="1:69" s="2" customFormat="1">
      <c r="A24" s="229"/>
      <c r="B24" s="231"/>
      <c r="C24" s="7" t="s">
        <v>49</v>
      </c>
      <c r="D24" s="105" t="s">
        <v>51</v>
      </c>
      <c r="E24" s="141">
        <v>616.452</v>
      </c>
      <c r="F24" s="141">
        <v>737.25400000000002</v>
      </c>
      <c r="G24" s="141">
        <v>817.17100000000005</v>
      </c>
      <c r="H24" s="141">
        <v>852.79300000000001</v>
      </c>
      <c r="I24" s="141">
        <v>896.11599999999999</v>
      </c>
      <c r="J24" s="141">
        <v>995.45249999999999</v>
      </c>
      <c r="K24" s="141">
        <v>1122.7925</v>
      </c>
      <c r="L24" s="141">
        <v>1206.1534999999999</v>
      </c>
      <c r="M24" s="141">
        <v>1225.4639999999999</v>
      </c>
      <c r="N24" s="141">
        <v>1221.2465</v>
      </c>
      <c r="O24" s="141">
        <v>1213.5530000000001</v>
      </c>
      <c r="P24" s="141">
        <v>1203.066</v>
      </c>
      <c r="Q24" s="141">
        <v>1191.5595000000001</v>
      </c>
      <c r="R24" s="141">
        <v>1180.6369999999999</v>
      </c>
      <c r="S24" s="141">
        <v>1169.6759999999999</v>
      </c>
      <c r="T24" s="141">
        <v>1158.808</v>
      </c>
      <c r="U24" s="141">
        <v>1149.9475</v>
      </c>
      <c r="V24" s="141">
        <v>1142.06</v>
      </c>
      <c r="W24" s="141">
        <v>1132.1914999999999</v>
      </c>
      <c r="X24" s="141">
        <v>1122.0995</v>
      </c>
      <c r="Y24" s="141">
        <v>1113.8855000000001</v>
      </c>
      <c r="Z24" s="141">
        <v>1104.6855</v>
      </c>
      <c r="AA24" s="141">
        <v>1094.7335</v>
      </c>
      <c r="AB24" s="141">
        <v>1085.4935</v>
      </c>
      <c r="AC24" s="141">
        <v>1076.6095</v>
      </c>
      <c r="AD24" s="141">
        <v>1069.0445</v>
      </c>
      <c r="AE24" s="141">
        <v>1063.2935</v>
      </c>
      <c r="AF24" s="141">
        <v>1056.3715</v>
      </c>
      <c r="AG24" s="141">
        <v>1043.9304999999999</v>
      </c>
      <c r="AH24" s="141">
        <v>1027.0345</v>
      </c>
      <c r="AI24" s="141">
        <v>1008.2035</v>
      </c>
      <c r="AJ24" s="141">
        <v>986.94849999999997</v>
      </c>
      <c r="AK24" s="78"/>
      <c r="AL24" s="78"/>
      <c r="AM24" s="78">
        <f t="shared" si="1"/>
        <v>100</v>
      </c>
      <c r="AN24" s="78">
        <f t="shared" si="23"/>
        <v>99.655844643335101</v>
      </c>
      <c r="AO24" s="78">
        <f t="shared" si="24"/>
        <v>99.028041623417749</v>
      </c>
      <c r="AP24" s="78">
        <f t="shared" si="2"/>
        <v>98.172284130745595</v>
      </c>
      <c r="AQ24" s="78">
        <f t="shared" si="3"/>
        <v>97.23333365974031</v>
      </c>
      <c r="AR24" s="78">
        <f t="shared" si="4"/>
        <v>96.342038607417265</v>
      </c>
      <c r="AS24" s="78">
        <f t="shared" si="5"/>
        <v>95.447601887937964</v>
      </c>
      <c r="AT24" s="78">
        <f t="shared" si="6"/>
        <v>94.560754130680309</v>
      </c>
      <c r="AU24" s="78">
        <f t="shared" si="7"/>
        <v>93.837721875142805</v>
      </c>
      <c r="AV24" s="78">
        <f t="shared" si="8"/>
        <v>93.194088116827587</v>
      </c>
      <c r="AW24" s="78">
        <f t="shared" si="9"/>
        <v>92.388801303016649</v>
      </c>
      <c r="AX24" s="78">
        <f t="shared" si="10"/>
        <v>91.56527649935046</v>
      </c>
      <c r="AY24" s="78">
        <f t="shared" si="11"/>
        <v>90.894999771515131</v>
      </c>
      <c r="AZ24" s="78">
        <f t="shared" si="12"/>
        <v>90.144263723781364</v>
      </c>
      <c r="BA24" s="78">
        <f t="shared" si="13"/>
        <v>89.332163164319809</v>
      </c>
      <c r="BB24" s="78">
        <f t="shared" si="14"/>
        <v>88.578163046813302</v>
      </c>
      <c r="BC24" s="78">
        <f t="shared" si="15"/>
        <v>87.853213150284304</v>
      </c>
      <c r="BD24" s="78">
        <f t="shared" si="16"/>
        <v>87.235895954511918</v>
      </c>
      <c r="BE24" s="78">
        <f t="shared" si="17"/>
        <v>86.766604322934015</v>
      </c>
      <c r="BF24" s="78">
        <f t="shared" si="18"/>
        <v>86.20175704875868</v>
      </c>
      <c r="BG24" s="78">
        <f t="shared" si="19"/>
        <v>85.186549747687394</v>
      </c>
      <c r="BH24" s="78">
        <f t="shared" si="20"/>
        <v>83.807806675675494</v>
      </c>
      <c r="BI24" s="78">
        <f t="shared" si="21"/>
        <v>82.271164228406548</v>
      </c>
      <c r="BJ24" s="78">
        <f t="shared" si="22"/>
        <v>80.536719152908603</v>
      </c>
    </row>
    <row r="25" spans="1:69" s="2" customFormat="1" ht="12.75" customHeight="1">
      <c r="A25" s="236"/>
      <c r="B25" s="237"/>
      <c r="C25" s="120" t="s">
        <v>49</v>
      </c>
      <c r="D25" s="120" t="s">
        <v>52</v>
      </c>
      <c r="E25" s="122">
        <v>238.00200000000001</v>
      </c>
      <c r="F25" s="122">
        <v>289.65499999999997</v>
      </c>
      <c r="G25" s="122">
        <v>360.93400000000003</v>
      </c>
      <c r="H25" s="122">
        <v>446.16800000000001</v>
      </c>
      <c r="I25" s="122">
        <v>529.96950000000004</v>
      </c>
      <c r="J25" s="122">
        <v>566.59450000000004</v>
      </c>
      <c r="K25" s="122">
        <v>569.99199999999996</v>
      </c>
      <c r="L25" s="122">
        <v>627.18050000000005</v>
      </c>
      <c r="M25" s="122">
        <v>730.173</v>
      </c>
      <c r="N25" s="122">
        <v>750.00800000000004</v>
      </c>
      <c r="O25" s="122">
        <v>767.95150000000001</v>
      </c>
      <c r="P25" s="122">
        <v>783.7885</v>
      </c>
      <c r="Q25" s="122">
        <v>797.18399999999997</v>
      </c>
      <c r="R25" s="122">
        <v>808.42949999999996</v>
      </c>
      <c r="S25" s="122">
        <v>817.56200000000001</v>
      </c>
      <c r="T25" s="122">
        <v>824.19100000000003</v>
      </c>
      <c r="U25" s="122">
        <v>828.51250000000005</v>
      </c>
      <c r="V25" s="122">
        <v>830.53150000000005</v>
      </c>
      <c r="W25" s="122">
        <v>830.09</v>
      </c>
      <c r="X25" s="122">
        <v>827.43150000000003</v>
      </c>
      <c r="Y25" s="122">
        <v>823.32899999999995</v>
      </c>
      <c r="Z25" s="122">
        <v>818.68</v>
      </c>
      <c r="AA25" s="122">
        <v>814.34</v>
      </c>
      <c r="AB25" s="122">
        <v>810.19899999999996</v>
      </c>
      <c r="AC25" s="122">
        <v>805.36350000000004</v>
      </c>
      <c r="AD25" s="122">
        <v>798.29349999999999</v>
      </c>
      <c r="AE25" s="122">
        <v>788.98500000000001</v>
      </c>
      <c r="AF25" s="122">
        <v>778.86450000000002</v>
      </c>
      <c r="AG25" s="122">
        <v>769.4085</v>
      </c>
      <c r="AH25" s="122">
        <v>760.10649999999998</v>
      </c>
      <c r="AI25" s="122">
        <v>751.35350000000005</v>
      </c>
      <c r="AJ25" s="122">
        <v>744.89099999999996</v>
      </c>
      <c r="AK25" s="121"/>
      <c r="AL25" s="121"/>
      <c r="AM25" s="121">
        <f t="shared" si="1"/>
        <v>100</v>
      </c>
      <c r="AN25" s="121">
        <f t="shared" si="23"/>
        <v>102.71647951923724</v>
      </c>
      <c r="AO25" s="121">
        <f t="shared" si="24"/>
        <v>105.17391084030771</v>
      </c>
      <c r="AP25" s="121">
        <f t="shared" si="2"/>
        <v>107.34284888649677</v>
      </c>
      <c r="AQ25" s="121">
        <f t="shared" si="3"/>
        <v>109.17741411966753</v>
      </c>
      <c r="AR25" s="121">
        <f t="shared" si="4"/>
        <v>110.71752858569133</v>
      </c>
      <c r="AS25" s="121">
        <f t="shared" si="5"/>
        <v>111.96825957684</v>
      </c>
      <c r="AT25" s="121">
        <f t="shared" si="6"/>
        <v>112.87612661656897</v>
      </c>
      <c r="AU25" s="121">
        <f t="shared" si="7"/>
        <v>113.46797265853435</v>
      </c>
      <c r="AV25" s="121">
        <f t="shared" si="8"/>
        <v>113.74448247196214</v>
      </c>
      <c r="AW25" s="121">
        <f t="shared" si="9"/>
        <v>113.68401734931311</v>
      </c>
      <c r="AX25" s="121">
        <f t="shared" si="10"/>
        <v>113.31992555188977</v>
      </c>
      <c r="AY25" s="121">
        <f t="shared" si="11"/>
        <v>112.75807240201978</v>
      </c>
      <c r="AZ25" s="121">
        <f t="shared" si="12"/>
        <v>112.12137397575643</v>
      </c>
      <c r="BA25" s="121">
        <f t="shared" si="13"/>
        <v>111.52699428765511</v>
      </c>
      <c r="BB25" s="121">
        <f t="shared" si="14"/>
        <v>110.95986841474554</v>
      </c>
      <c r="BC25" s="121">
        <f t="shared" si="15"/>
        <v>110.29762809635525</v>
      </c>
      <c r="BD25" s="121">
        <f t="shared" si="16"/>
        <v>109.32936441089988</v>
      </c>
      <c r="BE25" s="121">
        <f t="shared" si="17"/>
        <v>108.05452954299872</v>
      </c>
      <c r="BF25" s="121">
        <f t="shared" si="18"/>
        <v>106.66848815280763</v>
      </c>
      <c r="BG25" s="121">
        <f t="shared" si="19"/>
        <v>105.37345259274171</v>
      </c>
      <c r="BH25" s="121">
        <f t="shared" si="20"/>
        <v>104.09950792483424</v>
      </c>
      <c r="BI25" s="121">
        <f t="shared" si="21"/>
        <v>102.90075091793315</v>
      </c>
      <c r="BJ25" s="121">
        <f t="shared" si="22"/>
        <v>102.01568669342744</v>
      </c>
    </row>
    <row r="26" spans="1:69" s="2" customFormat="1">
      <c r="A26" s="229" t="s">
        <v>95</v>
      </c>
      <c r="B26" s="231"/>
      <c r="C26" s="15" t="s">
        <v>50</v>
      </c>
      <c r="D26" s="15"/>
      <c r="E26" s="128">
        <v>3736.9924999999998</v>
      </c>
      <c r="F26" s="128">
        <v>3839.9115000000002</v>
      </c>
      <c r="G26" s="128">
        <v>3792.277</v>
      </c>
      <c r="H26" s="128">
        <v>3763.5005000000001</v>
      </c>
      <c r="I26" s="128">
        <v>3800.4704999999999</v>
      </c>
      <c r="J26" s="128">
        <v>3775.6120000000001</v>
      </c>
      <c r="K26" s="128">
        <v>3731.4364999999998</v>
      </c>
      <c r="L26" s="128">
        <v>3633.5075000000002</v>
      </c>
      <c r="M26" s="128">
        <v>3247.4214999999999</v>
      </c>
      <c r="N26" s="128">
        <v>3157.8544999999999</v>
      </c>
      <c r="O26" s="128">
        <v>3080.2945</v>
      </c>
      <c r="P26" s="128">
        <v>3008.0920000000001</v>
      </c>
      <c r="Q26" s="128">
        <v>2941.6035000000002</v>
      </c>
      <c r="R26" s="128">
        <v>2889.3114999999998</v>
      </c>
      <c r="S26" s="128">
        <v>2852.511</v>
      </c>
      <c r="T26" s="128">
        <v>2826.3890000000001</v>
      </c>
      <c r="U26" s="128">
        <v>2809.5284999999999</v>
      </c>
      <c r="V26" s="128">
        <v>2796.4665</v>
      </c>
      <c r="W26" s="128">
        <v>2783.7244999999998</v>
      </c>
      <c r="X26" s="128">
        <v>2765.7150000000001</v>
      </c>
      <c r="Y26" s="128">
        <v>2742.8325</v>
      </c>
      <c r="Z26" s="128">
        <v>2719.4569999999999</v>
      </c>
      <c r="AA26" s="128">
        <v>2698.8955000000001</v>
      </c>
      <c r="AB26" s="128">
        <v>2682.0324999999998</v>
      </c>
      <c r="AC26" s="128">
        <v>2665.93</v>
      </c>
      <c r="AD26" s="128">
        <v>2655.1975000000002</v>
      </c>
      <c r="AE26" s="128">
        <v>2648.2655</v>
      </c>
      <c r="AF26" s="128">
        <v>2646.2835</v>
      </c>
      <c r="AG26" s="128">
        <v>2652.8809999999999</v>
      </c>
      <c r="AH26" s="128">
        <v>2665.7925</v>
      </c>
      <c r="AI26" s="128">
        <v>2741.3854999999999</v>
      </c>
      <c r="AJ26" s="128">
        <v>2797.2020000000002</v>
      </c>
      <c r="AK26" s="77"/>
      <c r="AL26" s="77"/>
      <c r="AM26" s="77">
        <f t="shared" si="1"/>
        <v>100</v>
      </c>
      <c r="AN26" s="77">
        <f t="shared" si="23"/>
        <v>97.241904076819097</v>
      </c>
      <c r="AO26" s="77">
        <f t="shared" si="24"/>
        <v>94.853547653114944</v>
      </c>
      <c r="AP26" s="77">
        <f t="shared" si="2"/>
        <v>92.630168273505618</v>
      </c>
      <c r="AQ26" s="77">
        <f t="shared" si="3"/>
        <v>90.582743878489453</v>
      </c>
      <c r="AR26" s="77">
        <f t="shared" si="4"/>
        <v>88.972481705870337</v>
      </c>
      <c r="AS26" s="77">
        <f t="shared" si="5"/>
        <v>87.83925954792133</v>
      </c>
      <c r="AT26" s="77">
        <f t="shared" si="6"/>
        <v>87.034867509499463</v>
      </c>
      <c r="AU26" s="77">
        <f t="shared" si="7"/>
        <v>86.515670971569293</v>
      </c>
      <c r="AV26" s="77">
        <f t="shared" si="8"/>
        <v>86.113444158696367</v>
      </c>
      <c r="AW26" s="77">
        <f t="shared" si="9"/>
        <v>85.721071317659252</v>
      </c>
      <c r="AX26" s="77">
        <f t="shared" si="10"/>
        <v>85.166492862106153</v>
      </c>
      <c r="AY26" s="77">
        <f t="shared" si="11"/>
        <v>84.461856891690843</v>
      </c>
      <c r="AZ26" s="77">
        <f t="shared" si="12"/>
        <v>83.742039645915995</v>
      </c>
      <c r="BA26" s="77">
        <f t="shared" si="13"/>
        <v>83.108875764972296</v>
      </c>
      <c r="BB26" s="77">
        <f t="shared" si="14"/>
        <v>82.589602242887167</v>
      </c>
      <c r="BC26" s="77">
        <f t="shared" si="15"/>
        <v>82.093747300743061</v>
      </c>
      <c r="BD26" s="77">
        <f t="shared" si="16"/>
        <v>81.763254323468644</v>
      </c>
      <c r="BE26" s="77">
        <f t="shared" si="17"/>
        <v>81.549792658575427</v>
      </c>
      <c r="BF26" s="77">
        <f t="shared" si="18"/>
        <v>81.488759620517399</v>
      </c>
      <c r="BG26" s="77">
        <f t="shared" si="19"/>
        <v>81.691920805475974</v>
      </c>
      <c r="BH26" s="77">
        <f t="shared" si="20"/>
        <v>82.089513172219881</v>
      </c>
      <c r="BI26" s="77">
        <f t="shared" si="21"/>
        <v>84.417298462795785</v>
      </c>
      <c r="BJ26" s="77">
        <f t="shared" si="22"/>
        <v>86.13609289708775</v>
      </c>
      <c r="BK26" s="3"/>
      <c r="BL26" s="3"/>
    </row>
    <row r="27" spans="1:69" s="9" customFormat="1">
      <c r="A27" s="229"/>
      <c r="B27" s="231"/>
      <c r="C27" s="7" t="s">
        <v>49</v>
      </c>
      <c r="D27" s="105" t="s">
        <v>51</v>
      </c>
      <c r="E27" s="141">
        <v>2445.0284999999999</v>
      </c>
      <c r="F27" s="141">
        <v>2248.4960000000001</v>
      </c>
      <c r="G27" s="141">
        <v>2089.5785000000001</v>
      </c>
      <c r="H27" s="141">
        <v>2218.1044999999999</v>
      </c>
      <c r="I27" s="141">
        <v>2409.0385000000001</v>
      </c>
      <c r="J27" s="141">
        <v>2410.3895000000002</v>
      </c>
      <c r="K27" s="141">
        <v>2206.8145</v>
      </c>
      <c r="L27" s="141">
        <v>1925.5309999999999</v>
      </c>
      <c r="M27" s="141">
        <v>1685.1220000000001</v>
      </c>
      <c r="N27" s="141">
        <v>1643.4735000000001</v>
      </c>
      <c r="O27" s="141">
        <v>1606.9010000000001</v>
      </c>
      <c r="P27" s="141">
        <v>1571.9604999999999</v>
      </c>
      <c r="Q27" s="141">
        <v>1539.8765000000001</v>
      </c>
      <c r="R27" s="141">
        <v>1512.1659999999999</v>
      </c>
      <c r="S27" s="141">
        <v>1488.6095</v>
      </c>
      <c r="T27" s="141">
        <v>1475.8605</v>
      </c>
      <c r="U27" s="141">
        <v>1474.6189999999999</v>
      </c>
      <c r="V27" s="141">
        <v>1484.1495</v>
      </c>
      <c r="W27" s="141">
        <v>1507.098</v>
      </c>
      <c r="X27" s="141">
        <v>1531.4955</v>
      </c>
      <c r="Y27" s="141">
        <v>1550.828</v>
      </c>
      <c r="Z27" s="141">
        <v>1568.9045000000001</v>
      </c>
      <c r="AA27" s="141">
        <v>1587.7255</v>
      </c>
      <c r="AB27" s="141">
        <v>1607.4575</v>
      </c>
      <c r="AC27" s="141">
        <v>1626.6265000000001</v>
      </c>
      <c r="AD27" s="141">
        <v>1645.9185</v>
      </c>
      <c r="AE27" s="141">
        <v>1664.2905000000001</v>
      </c>
      <c r="AF27" s="141">
        <v>1679.4245000000001</v>
      </c>
      <c r="AG27" s="141">
        <v>1688.318</v>
      </c>
      <c r="AH27" s="141">
        <v>1692.1665</v>
      </c>
      <c r="AI27" s="141">
        <v>1702.1320000000001</v>
      </c>
      <c r="AJ27" s="141">
        <v>1694.2755</v>
      </c>
      <c r="AK27" s="78"/>
      <c r="AL27" s="78"/>
      <c r="AM27" s="78">
        <f t="shared" si="1"/>
        <v>100</v>
      </c>
      <c r="AN27" s="78">
        <f t="shared" si="23"/>
        <v>97.528457880200961</v>
      </c>
      <c r="AO27" s="78">
        <f t="shared" si="24"/>
        <v>95.358140241478068</v>
      </c>
      <c r="AP27" s="78">
        <f t="shared" si="2"/>
        <v>93.284670190051514</v>
      </c>
      <c r="AQ27" s="78">
        <f t="shared" si="3"/>
        <v>91.380713087835773</v>
      </c>
      <c r="AR27" s="78">
        <f t="shared" si="4"/>
        <v>89.736292090424314</v>
      </c>
      <c r="AS27" s="78">
        <f t="shared" si="5"/>
        <v>88.338381434697311</v>
      </c>
      <c r="AT27" s="78">
        <f t="shared" si="6"/>
        <v>87.581819001828947</v>
      </c>
      <c r="AU27" s="78">
        <f t="shared" si="7"/>
        <v>87.508144810880154</v>
      </c>
      <c r="AV27" s="78">
        <f t="shared" si="8"/>
        <v>88.073712170394785</v>
      </c>
      <c r="AW27" s="78">
        <f t="shared" si="9"/>
        <v>89.435542352423141</v>
      </c>
      <c r="AX27" s="78">
        <f t="shared" si="10"/>
        <v>90.883360373907635</v>
      </c>
      <c r="AY27" s="78">
        <f t="shared" si="11"/>
        <v>92.030606686044095</v>
      </c>
      <c r="AZ27" s="78">
        <f t="shared" si="12"/>
        <v>93.10331833540836</v>
      </c>
      <c r="BA27" s="78">
        <f t="shared" si="13"/>
        <v>94.220210762188145</v>
      </c>
      <c r="BB27" s="78">
        <f t="shared" si="14"/>
        <v>95.391164556631509</v>
      </c>
      <c r="BC27" s="78">
        <f t="shared" si="15"/>
        <v>96.528708307173019</v>
      </c>
      <c r="BD27" s="78">
        <f t="shared" si="16"/>
        <v>97.673551232492358</v>
      </c>
      <c r="BE27" s="78">
        <f t="shared" si="17"/>
        <v>98.763798704188773</v>
      </c>
      <c r="BF27" s="78">
        <f t="shared" si="18"/>
        <v>99.661893916286175</v>
      </c>
      <c r="BG27" s="78">
        <f t="shared" si="19"/>
        <v>100.18965985845534</v>
      </c>
      <c r="BH27" s="78">
        <f t="shared" si="20"/>
        <v>100.41804094896393</v>
      </c>
      <c r="BI27" s="78">
        <f t="shared" si="21"/>
        <v>101.0094224631807</v>
      </c>
      <c r="BJ27" s="78">
        <f t="shared" si="22"/>
        <v>100.54319509210607</v>
      </c>
      <c r="BK27" s="10"/>
      <c r="BL27" s="10"/>
    </row>
    <row r="28" spans="1:69" s="2" customFormat="1">
      <c r="A28" s="229"/>
      <c r="B28" s="231"/>
      <c r="C28" s="15" t="s">
        <v>49</v>
      </c>
      <c r="D28" s="15" t="s">
        <v>52</v>
      </c>
      <c r="E28" s="122">
        <v>1291.9639999999999</v>
      </c>
      <c r="F28" s="122">
        <v>1591.4155000000001</v>
      </c>
      <c r="G28" s="122">
        <v>1702.6985</v>
      </c>
      <c r="H28" s="122">
        <v>1545.396</v>
      </c>
      <c r="I28" s="122">
        <v>1391.432</v>
      </c>
      <c r="J28" s="122">
        <v>1365.2225000000001</v>
      </c>
      <c r="K28" s="122">
        <v>1524.6220000000001</v>
      </c>
      <c r="L28" s="122">
        <v>1707.9765</v>
      </c>
      <c r="M28" s="122">
        <v>1562.2995000000001</v>
      </c>
      <c r="N28" s="122">
        <v>1514.3810000000001</v>
      </c>
      <c r="O28" s="122">
        <v>1473.3934999999999</v>
      </c>
      <c r="P28" s="122">
        <v>1436.1315</v>
      </c>
      <c r="Q28" s="122">
        <v>1401.7270000000001</v>
      </c>
      <c r="R28" s="122">
        <v>1377.1455000000001</v>
      </c>
      <c r="S28" s="122">
        <v>1363.9014999999999</v>
      </c>
      <c r="T28" s="122">
        <v>1350.5284999999999</v>
      </c>
      <c r="U28" s="122">
        <v>1334.9095</v>
      </c>
      <c r="V28" s="122">
        <v>1312.317</v>
      </c>
      <c r="W28" s="122">
        <v>1276.6265000000001</v>
      </c>
      <c r="X28" s="122">
        <v>1234.2194999999999</v>
      </c>
      <c r="Y28" s="122">
        <v>1192.0045</v>
      </c>
      <c r="Z28" s="122">
        <v>1150.5525</v>
      </c>
      <c r="AA28" s="122">
        <v>1111.17</v>
      </c>
      <c r="AB28" s="122">
        <v>1074.575</v>
      </c>
      <c r="AC28" s="122">
        <v>1039.3035</v>
      </c>
      <c r="AD28" s="122">
        <v>1009.279</v>
      </c>
      <c r="AE28" s="122">
        <v>983.97500000000002</v>
      </c>
      <c r="AF28" s="122">
        <v>966.85900000000004</v>
      </c>
      <c r="AG28" s="122">
        <v>964.56299999999999</v>
      </c>
      <c r="AH28" s="122">
        <v>973.62599999999998</v>
      </c>
      <c r="AI28" s="122">
        <v>1039.2535</v>
      </c>
      <c r="AJ28" s="122">
        <v>1102.9265</v>
      </c>
      <c r="AK28" s="77"/>
      <c r="AL28" s="77"/>
      <c r="AM28" s="77">
        <f t="shared" si="1"/>
        <v>100</v>
      </c>
      <c r="AN28" s="77">
        <f t="shared" si="23"/>
        <v>96.932822419772904</v>
      </c>
      <c r="AO28" s="77">
        <f t="shared" si="24"/>
        <v>94.309285767549682</v>
      </c>
      <c r="AP28" s="77">
        <f t="shared" si="2"/>
        <v>91.924211714847232</v>
      </c>
      <c r="AQ28" s="77">
        <f t="shared" si="3"/>
        <v>89.722041132318097</v>
      </c>
      <c r="AR28" s="77">
        <f t="shared" si="4"/>
        <v>88.148623231333048</v>
      </c>
      <c r="AS28" s="77">
        <f t="shared" si="5"/>
        <v>87.300898451289271</v>
      </c>
      <c r="AT28" s="77">
        <f t="shared" si="6"/>
        <v>86.444916611699611</v>
      </c>
      <c r="AU28" s="77">
        <f t="shared" si="7"/>
        <v>85.445172324512669</v>
      </c>
      <c r="AV28" s="77">
        <f t="shared" si="8"/>
        <v>83.999066760246663</v>
      </c>
      <c r="AW28" s="77">
        <f t="shared" si="9"/>
        <v>81.714581615112849</v>
      </c>
      <c r="AX28" s="77">
        <f t="shared" si="10"/>
        <v>79.000185303778167</v>
      </c>
      <c r="AY28" s="77">
        <f t="shared" si="11"/>
        <v>76.298078569442026</v>
      </c>
      <c r="AZ28" s="77">
        <f t="shared" si="12"/>
        <v>73.644810102032281</v>
      </c>
      <c r="BA28" s="77">
        <f t="shared" si="13"/>
        <v>71.124006632531092</v>
      </c>
      <c r="BB28" s="77">
        <f t="shared" si="14"/>
        <v>68.781626058255796</v>
      </c>
      <c r="BC28" s="77">
        <f t="shared" si="15"/>
        <v>66.523960354592688</v>
      </c>
      <c r="BD28" s="77">
        <f t="shared" si="16"/>
        <v>64.602145747342306</v>
      </c>
      <c r="BE28" s="77">
        <f t="shared" si="17"/>
        <v>62.98248191207896</v>
      </c>
      <c r="BF28" s="77">
        <f t="shared" si="18"/>
        <v>61.886917329231686</v>
      </c>
      <c r="BG28" s="77">
        <f t="shared" si="19"/>
        <v>61.739954470957713</v>
      </c>
      <c r="BH28" s="77">
        <f t="shared" si="20"/>
        <v>62.320060910215993</v>
      </c>
      <c r="BI28" s="77">
        <f t="shared" si="21"/>
        <v>66.520759943915991</v>
      </c>
      <c r="BJ28" s="77">
        <f t="shared" si="22"/>
        <v>70.596354924263878</v>
      </c>
      <c r="BK28" s="1"/>
      <c r="BL28" s="1"/>
    </row>
    <row r="29" spans="1:69">
      <c r="A29" s="228" t="s">
        <v>32</v>
      </c>
      <c r="B29" s="230"/>
      <c r="C29" s="53" t="s">
        <v>50</v>
      </c>
      <c r="D29" s="53"/>
      <c r="E29" s="89">
        <v>1838.347</v>
      </c>
      <c r="F29" s="89">
        <v>1923.5915</v>
      </c>
      <c r="G29" s="89">
        <v>1936.5645</v>
      </c>
      <c r="H29" s="89">
        <v>1888.114</v>
      </c>
      <c r="I29" s="89">
        <v>1835.3315</v>
      </c>
      <c r="J29" s="89">
        <v>1732.348</v>
      </c>
      <c r="K29" s="89">
        <v>1640.434</v>
      </c>
      <c r="L29" s="89">
        <v>1608.0654999999999</v>
      </c>
      <c r="M29" s="89">
        <v>1601.0540000000001</v>
      </c>
      <c r="N29" s="89">
        <v>1601.7774999999999</v>
      </c>
      <c r="O29" s="89">
        <v>1605.9349999999999</v>
      </c>
      <c r="P29" s="89">
        <v>1609.6420000000001</v>
      </c>
      <c r="Q29" s="89">
        <v>1613.172</v>
      </c>
      <c r="R29" s="89">
        <v>1618.3364999999999</v>
      </c>
      <c r="S29" s="89">
        <v>1627.3205</v>
      </c>
      <c r="T29" s="89">
        <v>1640.576</v>
      </c>
      <c r="U29" s="89">
        <v>1657.31</v>
      </c>
      <c r="V29" s="89">
        <v>1672.7135000000001</v>
      </c>
      <c r="W29" s="89">
        <v>1683.8679999999999</v>
      </c>
      <c r="X29" s="89">
        <v>1691.0060000000001</v>
      </c>
      <c r="Y29" s="89">
        <v>1694.2265</v>
      </c>
      <c r="Z29" s="89">
        <v>1694.5464999999999</v>
      </c>
      <c r="AA29" s="89">
        <v>1693.1165000000001</v>
      </c>
      <c r="AB29" s="89">
        <v>1695.2629999999999</v>
      </c>
      <c r="AC29" s="89">
        <v>1700.088</v>
      </c>
      <c r="AD29" s="89">
        <v>1700.15</v>
      </c>
      <c r="AE29" s="89">
        <v>1694.46</v>
      </c>
      <c r="AF29" s="89">
        <v>1684.539</v>
      </c>
      <c r="AG29" s="89">
        <v>1672.172</v>
      </c>
      <c r="AH29" s="89">
        <v>1665.5250000000001</v>
      </c>
      <c r="AI29" s="89">
        <v>1667.826</v>
      </c>
      <c r="AJ29" s="89">
        <v>1664.7550000000001</v>
      </c>
      <c r="AK29" s="89"/>
      <c r="AL29" s="89"/>
      <c r="AM29" s="89">
        <f t="shared" si="1"/>
        <v>100</v>
      </c>
      <c r="AN29" s="89">
        <f t="shared" si="23"/>
        <v>100.04518898175824</v>
      </c>
      <c r="AO29" s="89">
        <f t="shared" si="24"/>
        <v>100.30486167237331</v>
      </c>
      <c r="AP29" s="89">
        <f t="shared" si="2"/>
        <v>100.53639664870767</v>
      </c>
      <c r="AQ29" s="89">
        <f t="shared" si="3"/>
        <v>100.75687640766644</v>
      </c>
      <c r="AR29" s="89">
        <f t="shared" si="4"/>
        <v>101.07944516549721</v>
      </c>
      <c r="AS29" s="89">
        <f t="shared" si="5"/>
        <v>101.64057552087561</v>
      </c>
      <c r="AT29" s="89">
        <f t="shared" si="6"/>
        <v>102.4684988763652</v>
      </c>
      <c r="AU29" s="89">
        <f t="shared" si="7"/>
        <v>103.51368535976924</v>
      </c>
      <c r="AV29" s="89">
        <f t="shared" si="8"/>
        <v>104.47577033629096</v>
      </c>
      <c r="AW29" s="89">
        <f t="shared" si="9"/>
        <v>105.17246763694415</v>
      </c>
      <c r="AX29" s="89">
        <f t="shared" si="10"/>
        <v>105.61829894556961</v>
      </c>
      <c r="AY29" s="89">
        <f t="shared" si="11"/>
        <v>105.81944768883498</v>
      </c>
      <c r="AZ29" s="89">
        <f t="shared" si="12"/>
        <v>105.83943452250828</v>
      </c>
      <c r="BA29" s="89">
        <f t="shared" si="13"/>
        <v>105.75011835953066</v>
      </c>
      <c r="BB29" s="89">
        <f t="shared" si="14"/>
        <v>105.88418629227996</v>
      </c>
      <c r="BC29" s="89">
        <f t="shared" si="15"/>
        <v>106.18555026876044</v>
      </c>
      <c r="BD29" s="89">
        <f t="shared" si="16"/>
        <v>106.18942271778467</v>
      </c>
      <c r="BE29" s="89">
        <f t="shared" si="17"/>
        <v>105.83403183153098</v>
      </c>
      <c r="BF29" s="89">
        <f t="shared" si="18"/>
        <v>105.2143775288029</v>
      </c>
      <c r="BG29" s="89">
        <f t="shared" si="19"/>
        <v>104.44194886618439</v>
      </c>
      <c r="BH29" s="89">
        <f t="shared" si="20"/>
        <v>104.02678485547645</v>
      </c>
      <c r="BI29" s="89">
        <f t="shared" si="21"/>
        <v>104.17050268135866</v>
      </c>
      <c r="BJ29" s="89">
        <f t="shared" si="22"/>
        <v>103.97869153695002</v>
      </c>
      <c r="BK29" s="1"/>
      <c r="BL29" s="1"/>
      <c r="BM29" s="1"/>
      <c r="BN29" s="1"/>
      <c r="BO29" s="1"/>
      <c r="BP29" s="1"/>
      <c r="BQ29" s="1"/>
    </row>
    <row r="30" spans="1:69">
      <c r="A30" s="229"/>
      <c r="B30" s="231"/>
      <c r="C30" s="7" t="s">
        <v>49</v>
      </c>
      <c r="D30" s="105" t="s">
        <v>51</v>
      </c>
      <c r="E30" s="141">
        <v>1154.354</v>
      </c>
      <c r="F30" s="141">
        <v>1131.9704999999999</v>
      </c>
      <c r="G30" s="141">
        <v>1148.0329999999999</v>
      </c>
      <c r="H30" s="141">
        <v>1143.4295</v>
      </c>
      <c r="I30" s="141">
        <v>1068.1500000000001</v>
      </c>
      <c r="J30" s="141">
        <v>942.91800000000001</v>
      </c>
      <c r="K30" s="141">
        <v>877.05799999999999</v>
      </c>
      <c r="L30" s="141">
        <v>910.279</v>
      </c>
      <c r="M30" s="141">
        <v>987.81700000000001</v>
      </c>
      <c r="N30" s="141">
        <v>999.84299999999996</v>
      </c>
      <c r="O30" s="141">
        <v>1009.1125</v>
      </c>
      <c r="P30" s="141">
        <v>1015.303</v>
      </c>
      <c r="Q30" s="141">
        <v>1017.8525</v>
      </c>
      <c r="R30" s="141">
        <v>1017.0045</v>
      </c>
      <c r="S30" s="141">
        <v>1015.009</v>
      </c>
      <c r="T30" s="141">
        <v>1012.0235</v>
      </c>
      <c r="U30" s="141">
        <v>1008.9835</v>
      </c>
      <c r="V30" s="141">
        <v>1004.682</v>
      </c>
      <c r="W30" s="141">
        <v>998.18100000000004</v>
      </c>
      <c r="X30" s="141">
        <v>990.75</v>
      </c>
      <c r="Y30" s="141">
        <v>982.00400000000002</v>
      </c>
      <c r="Z30" s="141">
        <v>973.10900000000004</v>
      </c>
      <c r="AA30" s="141">
        <v>965.63499999999999</v>
      </c>
      <c r="AB30" s="141">
        <v>961.4375</v>
      </c>
      <c r="AC30" s="141">
        <v>960.89800000000002</v>
      </c>
      <c r="AD30" s="141">
        <v>961.04499999999996</v>
      </c>
      <c r="AE30" s="141">
        <v>958.995</v>
      </c>
      <c r="AF30" s="141">
        <v>955.26350000000002</v>
      </c>
      <c r="AG30" s="141">
        <v>950.91549999999995</v>
      </c>
      <c r="AH30" s="141">
        <v>947.27099999999996</v>
      </c>
      <c r="AI30" s="141">
        <v>946.60649999999998</v>
      </c>
      <c r="AJ30" s="141">
        <v>943.78800000000001</v>
      </c>
      <c r="AK30" s="78"/>
      <c r="AL30" s="78"/>
      <c r="AM30" s="78">
        <f t="shared" si="1"/>
        <v>100</v>
      </c>
      <c r="AN30" s="78">
        <f t="shared" si="23"/>
        <v>101.21743197373603</v>
      </c>
      <c r="AO30" s="78">
        <f t="shared" si="24"/>
        <v>102.15581428543949</v>
      </c>
      <c r="AP30" s="78">
        <f t="shared" si="2"/>
        <v>102.78249918760255</v>
      </c>
      <c r="AQ30" s="78">
        <f t="shared" si="3"/>
        <v>103.04059355123469</v>
      </c>
      <c r="AR30" s="78">
        <f t="shared" si="4"/>
        <v>102.95474769112091</v>
      </c>
      <c r="AS30" s="78">
        <f t="shared" si="5"/>
        <v>102.75273658987444</v>
      </c>
      <c r="AT30" s="78">
        <f t="shared" si="6"/>
        <v>102.45050449627814</v>
      </c>
      <c r="AU30" s="78">
        <f t="shared" si="7"/>
        <v>102.14275518643636</v>
      </c>
      <c r="AV30" s="78">
        <f t="shared" si="8"/>
        <v>101.70730003634276</v>
      </c>
      <c r="AW30" s="78">
        <f t="shared" si="9"/>
        <v>101.0491821865791</v>
      </c>
      <c r="AX30" s="78">
        <f t="shared" si="10"/>
        <v>100.29691734400197</v>
      </c>
      <c r="AY30" s="78">
        <f t="shared" si="11"/>
        <v>99.411530678253158</v>
      </c>
      <c r="AZ30" s="78">
        <f t="shared" si="12"/>
        <v>98.511060246989075</v>
      </c>
      <c r="BA30" s="78">
        <f t="shared" si="13"/>
        <v>97.754442371410903</v>
      </c>
      <c r="BB30" s="78">
        <f t="shared" si="14"/>
        <v>97.329515487180316</v>
      </c>
      <c r="BC30" s="78">
        <f t="shared" si="15"/>
        <v>97.274900108015956</v>
      </c>
      <c r="BD30" s="78">
        <f t="shared" si="16"/>
        <v>97.28978140688001</v>
      </c>
      <c r="BE30" s="78">
        <f t="shared" si="17"/>
        <v>97.082253089388018</v>
      </c>
      <c r="BF30" s="78">
        <f t="shared" si="18"/>
        <v>96.704500934889765</v>
      </c>
      <c r="BG30" s="78">
        <f t="shared" si="19"/>
        <v>96.264338435155494</v>
      </c>
      <c r="BH30" s="78">
        <f t="shared" si="20"/>
        <v>95.895393579984955</v>
      </c>
      <c r="BI30" s="78">
        <f t="shared" si="21"/>
        <v>95.82812403511987</v>
      </c>
      <c r="BJ30" s="78">
        <f t="shared" si="22"/>
        <v>95.54279790689975</v>
      </c>
      <c r="BK30" s="1"/>
      <c r="BL30" s="1"/>
      <c r="BM30" s="1"/>
      <c r="BN30" s="1"/>
      <c r="BO30" s="1"/>
      <c r="BP30" s="1"/>
      <c r="BQ30" s="1"/>
    </row>
    <row r="31" spans="1:69">
      <c r="A31" s="229"/>
      <c r="B31" s="231"/>
      <c r="C31" s="15" t="s">
        <v>49</v>
      </c>
      <c r="D31" s="15" t="s">
        <v>52</v>
      </c>
      <c r="E31" s="122">
        <v>683.99300000000005</v>
      </c>
      <c r="F31" s="122">
        <v>791.62099999999998</v>
      </c>
      <c r="G31" s="122">
        <v>788.53150000000005</v>
      </c>
      <c r="H31" s="122">
        <v>744.68449999999996</v>
      </c>
      <c r="I31" s="122">
        <v>767.18150000000003</v>
      </c>
      <c r="J31" s="122">
        <v>789.43</v>
      </c>
      <c r="K31" s="122">
        <v>763.37599999999998</v>
      </c>
      <c r="L31" s="122">
        <v>697.78650000000005</v>
      </c>
      <c r="M31" s="122">
        <v>613.23699999999997</v>
      </c>
      <c r="N31" s="122">
        <v>601.93449999999996</v>
      </c>
      <c r="O31" s="122">
        <v>596.82249999999999</v>
      </c>
      <c r="P31" s="122">
        <v>594.33900000000006</v>
      </c>
      <c r="Q31" s="122">
        <v>595.31949999999995</v>
      </c>
      <c r="R31" s="122">
        <v>601.33199999999999</v>
      </c>
      <c r="S31" s="122">
        <v>612.31150000000002</v>
      </c>
      <c r="T31" s="122">
        <v>628.55250000000001</v>
      </c>
      <c r="U31" s="122">
        <v>648.32650000000001</v>
      </c>
      <c r="V31" s="122">
        <v>668.03150000000005</v>
      </c>
      <c r="W31" s="122">
        <v>685.68700000000001</v>
      </c>
      <c r="X31" s="122">
        <v>700.25599999999997</v>
      </c>
      <c r="Y31" s="122">
        <v>712.22249999999997</v>
      </c>
      <c r="Z31" s="122">
        <v>721.4375</v>
      </c>
      <c r="AA31" s="122">
        <v>727.48149999999998</v>
      </c>
      <c r="AB31" s="122">
        <v>733.82550000000003</v>
      </c>
      <c r="AC31" s="122">
        <v>739.19</v>
      </c>
      <c r="AD31" s="122">
        <v>739.10500000000002</v>
      </c>
      <c r="AE31" s="122">
        <v>735.46500000000003</v>
      </c>
      <c r="AF31" s="122">
        <v>729.27549999999997</v>
      </c>
      <c r="AG31" s="122">
        <v>721.25649999999996</v>
      </c>
      <c r="AH31" s="122">
        <v>718.25400000000002</v>
      </c>
      <c r="AI31" s="122">
        <v>721.21950000000004</v>
      </c>
      <c r="AJ31" s="122">
        <v>720.96699999999998</v>
      </c>
      <c r="AK31" s="77"/>
      <c r="AL31" s="77"/>
      <c r="AM31" s="77">
        <f t="shared" si="1"/>
        <v>100</v>
      </c>
      <c r="AN31" s="77">
        <f t="shared" si="23"/>
        <v>98.156911601876601</v>
      </c>
      <c r="AO31" s="77">
        <f t="shared" si="24"/>
        <v>97.323302409998092</v>
      </c>
      <c r="AP31" s="77">
        <f t="shared" si="2"/>
        <v>96.918320323137735</v>
      </c>
      <c r="AQ31" s="77">
        <f t="shared" si="3"/>
        <v>97.078209566611278</v>
      </c>
      <c r="AR31" s="77">
        <f t="shared" si="4"/>
        <v>98.058662474703922</v>
      </c>
      <c r="AS31" s="77">
        <f t="shared" si="5"/>
        <v>99.84907955651731</v>
      </c>
      <c r="AT31" s="77">
        <f t="shared" si="6"/>
        <v>102.4974846592753</v>
      </c>
      <c r="AU31" s="77">
        <f t="shared" si="7"/>
        <v>105.72201285962851</v>
      </c>
      <c r="AV31" s="77">
        <f t="shared" si="8"/>
        <v>108.93528929272046</v>
      </c>
      <c r="AW31" s="77">
        <f t="shared" si="9"/>
        <v>111.81435562433448</v>
      </c>
      <c r="AX31" s="77">
        <f t="shared" si="10"/>
        <v>114.19010920737007</v>
      </c>
      <c r="AY31" s="77">
        <f t="shared" si="11"/>
        <v>116.14147548174687</v>
      </c>
      <c r="AZ31" s="77">
        <f t="shared" si="12"/>
        <v>117.64415715294415</v>
      </c>
      <c r="BA31" s="77">
        <f t="shared" si="13"/>
        <v>118.62974673739517</v>
      </c>
      <c r="BB31" s="77">
        <f t="shared" si="14"/>
        <v>119.66425704906914</v>
      </c>
      <c r="BC31" s="77">
        <f t="shared" si="15"/>
        <v>120.53904118636028</v>
      </c>
      <c r="BD31" s="77">
        <f t="shared" si="16"/>
        <v>120.5251803136471</v>
      </c>
      <c r="BE31" s="77">
        <f t="shared" si="17"/>
        <v>119.93160882334237</v>
      </c>
      <c r="BF31" s="77">
        <f t="shared" si="18"/>
        <v>118.92229268618821</v>
      </c>
      <c r="BG31" s="77">
        <f t="shared" si="19"/>
        <v>117.61464164751965</v>
      </c>
      <c r="BH31" s="77">
        <f t="shared" si="20"/>
        <v>117.12502670256362</v>
      </c>
      <c r="BI31" s="77">
        <f t="shared" si="21"/>
        <v>117.60860809116215</v>
      </c>
      <c r="BJ31" s="77">
        <f t="shared" si="22"/>
        <v>117.56743314574953</v>
      </c>
      <c r="BK31" s="1"/>
      <c r="BL31" s="1"/>
      <c r="BM31" s="1"/>
      <c r="BN31" s="1"/>
      <c r="BO31" s="1"/>
      <c r="BP31" s="1"/>
      <c r="BQ31" s="1"/>
    </row>
    <row r="32" spans="1:69" s="2" customFormat="1">
      <c r="A32" s="228" t="s">
        <v>31</v>
      </c>
      <c r="B32" s="230"/>
      <c r="C32" s="53" t="s">
        <v>50</v>
      </c>
      <c r="D32" s="53"/>
      <c r="E32" s="89">
        <v>464.32400000000001</v>
      </c>
      <c r="F32" s="89">
        <v>479.3965</v>
      </c>
      <c r="G32" s="89">
        <v>504.68349999999998</v>
      </c>
      <c r="H32" s="89">
        <v>527.44849999999997</v>
      </c>
      <c r="I32" s="89">
        <v>537.92600000000004</v>
      </c>
      <c r="J32" s="89">
        <v>551.99950000000001</v>
      </c>
      <c r="K32" s="89">
        <v>565.24</v>
      </c>
      <c r="L32" s="89">
        <v>501.12700000000001</v>
      </c>
      <c r="M32" s="89">
        <v>446.49</v>
      </c>
      <c r="N32" s="89">
        <v>438.01</v>
      </c>
      <c r="O32" s="89">
        <v>429.59</v>
      </c>
      <c r="P32" s="89">
        <v>421.63499999999999</v>
      </c>
      <c r="Q32" s="89">
        <v>414.22500000000002</v>
      </c>
      <c r="R32" s="89">
        <v>407.1</v>
      </c>
      <c r="S32" s="89">
        <v>400.14</v>
      </c>
      <c r="T32" s="89">
        <v>394.37</v>
      </c>
      <c r="U32" s="89">
        <v>389.49</v>
      </c>
      <c r="V32" s="89">
        <v>384.55500000000001</v>
      </c>
      <c r="W32" s="89">
        <v>379.68</v>
      </c>
      <c r="X32" s="89">
        <v>374.09050000000002</v>
      </c>
      <c r="Y32" s="89">
        <v>366.97699999999998</v>
      </c>
      <c r="Z32" s="89">
        <v>359.01650000000001</v>
      </c>
      <c r="AA32" s="89">
        <v>351.46050000000002</v>
      </c>
      <c r="AB32" s="89">
        <v>346.9015</v>
      </c>
      <c r="AC32" s="89">
        <v>344.70800000000003</v>
      </c>
      <c r="AD32" s="89">
        <v>342.76799999999997</v>
      </c>
      <c r="AE32" s="89">
        <v>342.66699999999997</v>
      </c>
      <c r="AF32" s="89">
        <v>344.00599999999997</v>
      </c>
      <c r="AG32" s="89">
        <v>345.37299999999999</v>
      </c>
      <c r="AH32" s="89">
        <v>347.31599999999997</v>
      </c>
      <c r="AI32" s="89">
        <v>352.95049999999998</v>
      </c>
      <c r="AJ32" s="89">
        <v>357.16050000000001</v>
      </c>
      <c r="AK32" s="89"/>
      <c r="AL32" s="89"/>
      <c r="AM32" s="89">
        <f t="shared" si="1"/>
        <v>100</v>
      </c>
      <c r="AN32" s="89">
        <f t="shared" si="23"/>
        <v>98.100741337991892</v>
      </c>
      <c r="AO32" s="89">
        <f t="shared" si="24"/>
        <v>96.214920826894215</v>
      </c>
      <c r="AP32" s="89">
        <f t="shared" si="2"/>
        <v>94.433245985352414</v>
      </c>
      <c r="AQ32" s="89">
        <f t="shared" si="3"/>
        <v>92.773634347913728</v>
      </c>
      <c r="AR32" s="89">
        <f t="shared" si="4"/>
        <v>91.177853927299594</v>
      </c>
      <c r="AS32" s="89">
        <f t="shared" si="5"/>
        <v>89.61902842168918</v>
      </c>
      <c r="AT32" s="89">
        <f t="shared" si="6"/>
        <v>88.326726242469036</v>
      </c>
      <c r="AU32" s="89">
        <f t="shared" si="7"/>
        <v>87.233756635087019</v>
      </c>
      <c r="AV32" s="89">
        <f t="shared" si="8"/>
        <v>86.128468722703758</v>
      </c>
      <c r="AW32" s="89">
        <f t="shared" si="9"/>
        <v>85.036618961230943</v>
      </c>
      <c r="AX32" s="89">
        <f t="shared" si="10"/>
        <v>83.784743219333023</v>
      </c>
      <c r="AY32" s="89">
        <f t="shared" si="11"/>
        <v>82.191538444310055</v>
      </c>
      <c r="AZ32" s="89">
        <f t="shared" si="12"/>
        <v>80.408631772268137</v>
      </c>
      <c r="BA32" s="89">
        <f t="shared" si="13"/>
        <v>78.71632063428072</v>
      </c>
      <c r="BB32" s="89">
        <f t="shared" si="14"/>
        <v>77.695245134269513</v>
      </c>
      <c r="BC32" s="89">
        <f t="shared" si="15"/>
        <v>77.203968733902215</v>
      </c>
      <c r="BD32" s="89">
        <f t="shared" si="16"/>
        <v>76.769468521131486</v>
      </c>
      <c r="BE32" s="89">
        <f t="shared" si="17"/>
        <v>76.746847633765597</v>
      </c>
      <c r="BF32" s="89">
        <f t="shared" si="18"/>
        <v>77.046742368250122</v>
      </c>
      <c r="BG32" s="89">
        <f t="shared" si="19"/>
        <v>77.352908239826206</v>
      </c>
      <c r="BH32" s="89">
        <f t="shared" si="20"/>
        <v>77.788080360142445</v>
      </c>
      <c r="BI32" s="89">
        <f t="shared" si="21"/>
        <v>79.050034715223177</v>
      </c>
      <c r="BJ32" s="89">
        <f t="shared" si="22"/>
        <v>79.992944970772029</v>
      </c>
      <c r="BK32" s="3"/>
      <c r="BL32" s="3"/>
    </row>
    <row r="33" spans="1:69" s="9" customFormat="1">
      <c r="A33" s="229"/>
      <c r="B33" s="231"/>
      <c r="C33" s="7" t="s">
        <v>49</v>
      </c>
      <c r="D33" s="105" t="s">
        <v>51</v>
      </c>
      <c r="E33" s="141">
        <v>282.33800000000002</v>
      </c>
      <c r="F33" s="141">
        <v>294.65949999999998</v>
      </c>
      <c r="G33" s="141">
        <v>300.46199999999999</v>
      </c>
      <c r="H33" s="141">
        <v>308.18</v>
      </c>
      <c r="I33" s="141">
        <v>319.77850000000001</v>
      </c>
      <c r="J33" s="141">
        <v>337.45350000000002</v>
      </c>
      <c r="K33" s="141">
        <v>349.54500000000002</v>
      </c>
      <c r="L33" s="141">
        <v>300.6995</v>
      </c>
      <c r="M33" s="141">
        <v>246.30500000000001</v>
      </c>
      <c r="N33" s="141">
        <v>238.095</v>
      </c>
      <c r="O33" s="141">
        <v>229.62</v>
      </c>
      <c r="P33" s="141">
        <v>220.9</v>
      </c>
      <c r="Q33" s="141">
        <v>212.715</v>
      </c>
      <c r="R33" s="141">
        <v>206.01</v>
      </c>
      <c r="S33" s="141">
        <v>201.46</v>
      </c>
      <c r="T33" s="141">
        <v>199.13499999999999</v>
      </c>
      <c r="U33" s="141">
        <v>199.05</v>
      </c>
      <c r="V33" s="141">
        <v>200.655</v>
      </c>
      <c r="W33" s="141">
        <v>202.86</v>
      </c>
      <c r="X33" s="141">
        <v>204.84899999999999</v>
      </c>
      <c r="Y33" s="141">
        <v>206.21350000000001</v>
      </c>
      <c r="Z33" s="141">
        <v>207.42349999999999</v>
      </c>
      <c r="AA33" s="141">
        <v>208.81200000000001</v>
      </c>
      <c r="AB33" s="141">
        <v>210.5205</v>
      </c>
      <c r="AC33" s="141">
        <v>212.52699999999999</v>
      </c>
      <c r="AD33" s="141">
        <v>214.41749999999999</v>
      </c>
      <c r="AE33" s="141">
        <v>216.3245</v>
      </c>
      <c r="AF33" s="141">
        <v>218.0625</v>
      </c>
      <c r="AG33" s="141">
        <v>218.57599999999999</v>
      </c>
      <c r="AH33" s="141">
        <v>218.16050000000001</v>
      </c>
      <c r="AI33" s="141">
        <v>219.16249999999999</v>
      </c>
      <c r="AJ33" s="141">
        <v>218.31800000000001</v>
      </c>
      <c r="AK33" s="78"/>
      <c r="AL33" s="78"/>
      <c r="AM33" s="78">
        <f t="shared" si="1"/>
        <v>100</v>
      </c>
      <c r="AN33" s="78">
        <f t="shared" si="23"/>
        <v>96.666734333448375</v>
      </c>
      <c r="AO33" s="78">
        <f t="shared" si="24"/>
        <v>93.225878483993412</v>
      </c>
      <c r="AP33" s="78">
        <f t="shared" si="2"/>
        <v>89.685552465439187</v>
      </c>
      <c r="AQ33" s="78">
        <f t="shared" si="3"/>
        <v>86.362436816142591</v>
      </c>
      <c r="AR33" s="78">
        <f t="shared" si="4"/>
        <v>83.640202188343721</v>
      </c>
      <c r="AS33" s="78">
        <f t="shared" si="5"/>
        <v>81.792899047928387</v>
      </c>
      <c r="AT33" s="78">
        <f t="shared" si="6"/>
        <v>80.848947443210648</v>
      </c>
      <c r="AU33" s="78">
        <f t="shared" si="7"/>
        <v>80.814437384543552</v>
      </c>
      <c r="AV33" s="78">
        <f t="shared" si="8"/>
        <v>81.466068492316438</v>
      </c>
      <c r="AW33" s="78">
        <f t="shared" si="9"/>
        <v>82.36130001421003</v>
      </c>
      <c r="AX33" s="78">
        <f t="shared" si="10"/>
        <v>83.168835387020152</v>
      </c>
      <c r="AY33" s="78">
        <f t="shared" si="11"/>
        <v>83.722823328799649</v>
      </c>
      <c r="AZ33" s="78">
        <f t="shared" si="12"/>
        <v>84.21408416394307</v>
      </c>
      <c r="BA33" s="78">
        <f t="shared" si="13"/>
        <v>84.777816122287405</v>
      </c>
      <c r="BB33" s="78">
        <f t="shared" si="14"/>
        <v>85.471468301496117</v>
      </c>
      <c r="BC33" s="78">
        <f t="shared" si="15"/>
        <v>86.28610868638475</v>
      </c>
      <c r="BD33" s="78">
        <f t="shared" si="16"/>
        <v>87.053652991210072</v>
      </c>
      <c r="BE33" s="78">
        <f t="shared" si="17"/>
        <v>87.827896307423728</v>
      </c>
      <c r="BF33" s="78">
        <f t="shared" si="18"/>
        <v>88.533525506993357</v>
      </c>
      <c r="BG33" s="78">
        <f t="shared" si="19"/>
        <v>88.742006861411653</v>
      </c>
      <c r="BH33" s="78">
        <f t="shared" si="20"/>
        <v>88.57331357463309</v>
      </c>
      <c r="BI33" s="78">
        <f t="shared" si="21"/>
        <v>88.98012626621464</v>
      </c>
      <c r="BJ33" s="78">
        <f t="shared" si="22"/>
        <v>88.637258683339752</v>
      </c>
      <c r="BK33" s="10"/>
      <c r="BL33" s="10"/>
    </row>
    <row r="34" spans="1:69" s="2" customFormat="1">
      <c r="A34" s="229"/>
      <c r="B34" s="231"/>
      <c r="C34" s="15" t="s">
        <v>49</v>
      </c>
      <c r="D34" s="15" t="s">
        <v>52</v>
      </c>
      <c r="E34" s="122">
        <v>181.98599999999999</v>
      </c>
      <c r="F34" s="122">
        <v>184.73699999999999</v>
      </c>
      <c r="G34" s="122">
        <v>204.22149999999999</v>
      </c>
      <c r="H34" s="122">
        <v>219.26849999999999</v>
      </c>
      <c r="I34" s="122">
        <v>218.14750000000001</v>
      </c>
      <c r="J34" s="122">
        <v>214.54599999999999</v>
      </c>
      <c r="K34" s="122">
        <v>215.69499999999999</v>
      </c>
      <c r="L34" s="122">
        <v>200.42750000000001</v>
      </c>
      <c r="M34" s="122">
        <v>200.185</v>
      </c>
      <c r="N34" s="122">
        <v>199.91499999999999</v>
      </c>
      <c r="O34" s="122">
        <v>199.97</v>
      </c>
      <c r="P34" s="122">
        <v>200.73500000000001</v>
      </c>
      <c r="Q34" s="122">
        <v>201.51</v>
      </c>
      <c r="R34" s="122">
        <v>201.09</v>
      </c>
      <c r="S34" s="122">
        <v>198.68</v>
      </c>
      <c r="T34" s="122">
        <v>195.23500000000001</v>
      </c>
      <c r="U34" s="122">
        <v>190.44</v>
      </c>
      <c r="V34" s="122">
        <v>183.9</v>
      </c>
      <c r="W34" s="122">
        <v>176.82</v>
      </c>
      <c r="X34" s="122">
        <v>169.2415</v>
      </c>
      <c r="Y34" s="122">
        <v>160.76349999999999</v>
      </c>
      <c r="Z34" s="122">
        <v>151.59299999999999</v>
      </c>
      <c r="AA34" s="122">
        <v>142.64850000000001</v>
      </c>
      <c r="AB34" s="122">
        <v>136.381</v>
      </c>
      <c r="AC34" s="122">
        <v>132.18100000000001</v>
      </c>
      <c r="AD34" s="122">
        <v>128.35050000000001</v>
      </c>
      <c r="AE34" s="122">
        <v>126.3425</v>
      </c>
      <c r="AF34" s="122">
        <v>125.9435</v>
      </c>
      <c r="AG34" s="122">
        <v>126.797</v>
      </c>
      <c r="AH34" s="122">
        <v>129.15549999999999</v>
      </c>
      <c r="AI34" s="122">
        <v>133.78800000000001</v>
      </c>
      <c r="AJ34" s="122">
        <v>138.8425</v>
      </c>
      <c r="AK34" s="77"/>
      <c r="AL34" s="77"/>
      <c r="AM34" s="77">
        <f t="shared" si="1"/>
        <v>100</v>
      </c>
      <c r="AN34" s="77">
        <f t="shared" si="23"/>
        <v>99.865124759597364</v>
      </c>
      <c r="AO34" s="77">
        <f t="shared" si="24"/>
        <v>99.892599345605319</v>
      </c>
      <c r="AP34" s="77">
        <f t="shared" si="2"/>
        <v>100.27474586007943</v>
      </c>
      <c r="AQ34" s="77">
        <f t="shared" si="3"/>
        <v>100.6618877538277</v>
      </c>
      <c r="AR34" s="77">
        <f t="shared" si="4"/>
        <v>100.45208182431251</v>
      </c>
      <c r="AS34" s="77">
        <f t="shared" si="5"/>
        <v>99.248195419237206</v>
      </c>
      <c r="AT34" s="77">
        <f t="shared" si="6"/>
        <v>97.527287259285174</v>
      </c>
      <c r="AU34" s="77">
        <f t="shared" si="7"/>
        <v>95.132002897319978</v>
      </c>
      <c r="AV34" s="77">
        <f t="shared" si="8"/>
        <v>91.865024852011885</v>
      </c>
      <c r="AW34" s="77">
        <f t="shared" si="9"/>
        <v>88.328296325898535</v>
      </c>
      <c r="AX34" s="77">
        <f t="shared" si="10"/>
        <v>84.54254814296776</v>
      </c>
      <c r="AY34" s="77">
        <f t="shared" si="11"/>
        <v>80.307465594325251</v>
      </c>
      <c r="AZ34" s="77">
        <f t="shared" si="12"/>
        <v>75.726453030946374</v>
      </c>
      <c r="BA34" s="77">
        <f t="shared" si="13"/>
        <v>71.25833603916378</v>
      </c>
      <c r="BB34" s="77">
        <f t="shared" si="14"/>
        <v>68.127482079076856</v>
      </c>
      <c r="BC34" s="77">
        <f t="shared" si="15"/>
        <v>66.029422783924872</v>
      </c>
      <c r="BD34" s="77">
        <f t="shared" si="16"/>
        <v>64.115942752953529</v>
      </c>
      <c r="BE34" s="77">
        <f t="shared" si="17"/>
        <v>63.112870594699899</v>
      </c>
      <c r="BF34" s="77">
        <f t="shared" si="18"/>
        <v>62.913554961660466</v>
      </c>
      <c r="BG34" s="77">
        <f t="shared" si="19"/>
        <v>63.339910582710992</v>
      </c>
      <c r="BH34" s="77">
        <f t="shared" si="20"/>
        <v>64.518070784524312</v>
      </c>
      <c r="BI34" s="77">
        <f t="shared" si="21"/>
        <v>66.83218023328422</v>
      </c>
      <c r="BJ34" s="77">
        <f t="shared" si="22"/>
        <v>69.357094687414147</v>
      </c>
      <c r="BK34" s="1"/>
      <c r="BL34" s="1"/>
    </row>
    <row r="35" spans="1:69" s="2" customFormat="1">
      <c r="A35" s="228" t="s">
        <v>30</v>
      </c>
      <c r="B35" s="230"/>
      <c r="C35" s="53" t="s">
        <v>50</v>
      </c>
      <c r="D35" s="53"/>
      <c r="E35" s="89">
        <v>2018.3444999999999</v>
      </c>
      <c r="F35" s="89">
        <v>2063.0464999999999</v>
      </c>
      <c r="G35" s="89">
        <v>2007.3085000000001</v>
      </c>
      <c r="H35" s="89">
        <v>1856.3820000000001</v>
      </c>
      <c r="I35" s="89">
        <v>1736.5074999999999</v>
      </c>
      <c r="J35" s="89">
        <v>1680.7915</v>
      </c>
      <c r="K35" s="89">
        <v>1614.09</v>
      </c>
      <c r="L35" s="89">
        <v>1603.6565000000001</v>
      </c>
      <c r="M35" s="89">
        <v>1599.3354999999999</v>
      </c>
      <c r="N35" s="89">
        <v>1590.8985</v>
      </c>
      <c r="O35" s="89">
        <v>1581.9255000000001</v>
      </c>
      <c r="P35" s="89">
        <v>1574.0815</v>
      </c>
      <c r="Q35" s="89">
        <v>1568.3965000000001</v>
      </c>
      <c r="R35" s="89">
        <v>1563.924</v>
      </c>
      <c r="S35" s="89">
        <v>1560.1745000000001</v>
      </c>
      <c r="T35" s="89">
        <v>1556.171</v>
      </c>
      <c r="U35" s="89">
        <v>1551.7929999999999</v>
      </c>
      <c r="V35" s="89">
        <v>1548.6179999999999</v>
      </c>
      <c r="W35" s="89">
        <v>1547.4965</v>
      </c>
      <c r="X35" s="89">
        <v>1548.5940000000001</v>
      </c>
      <c r="Y35" s="89">
        <v>1550.7550000000001</v>
      </c>
      <c r="Z35" s="89">
        <v>1550.6645000000001</v>
      </c>
      <c r="AA35" s="89">
        <v>1547.3720000000001</v>
      </c>
      <c r="AB35" s="89">
        <v>1540.8530000000001</v>
      </c>
      <c r="AC35" s="89">
        <v>1532.152</v>
      </c>
      <c r="AD35" s="89">
        <v>1521.0635</v>
      </c>
      <c r="AE35" s="89">
        <v>1506.5145</v>
      </c>
      <c r="AF35" s="89">
        <v>1490.2235000000001</v>
      </c>
      <c r="AG35" s="89">
        <v>1474.5840000000001</v>
      </c>
      <c r="AH35" s="89">
        <v>1463.6389999999999</v>
      </c>
      <c r="AI35" s="89">
        <v>1458.0625</v>
      </c>
      <c r="AJ35" s="89">
        <v>1452.145</v>
      </c>
      <c r="AK35" s="89"/>
      <c r="AL35" s="89"/>
      <c r="AM35" s="89">
        <f t="shared" si="1"/>
        <v>100</v>
      </c>
      <c r="AN35" s="89">
        <f t="shared" si="23"/>
        <v>99.472468409536347</v>
      </c>
      <c r="AO35" s="89">
        <f t="shared" si="24"/>
        <v>98.911422900323302</v>
      </c>
      <c r="AP35" s="89">
        <f t="shared" si="2"/>
        <v>98.420969208774522</v>
      </c>
      <c r="AQ35" s="89">
        <f t="shared" si="3"/>
        <v>98.065509081740515</v>
      </c>
      <c r="AR35" s="89">
        <f t="shared" si="4"/>
        <v>97.785861690683419</v>
      </c>
      <c r="AS35" s="89">
        <f t="shared" si="5"/>
        <v>97.551420574357294</v>
      </c>
      <c r="AT35" s="89">
        <f t="shared" si="6"/>
        <v>97.301097862205907</v>
      </c>
      <c r="AU35" s="89">
        <f t="shared" si="7"/>
        <v>97.027359175107406</v>
      </c>
      <c r="AV35" s="89">
        <f t="shared" si="8"/>
        <v>96.828839227291581</v>
      </c>
      <c r="AW35" s="89">
        <f t="shared" si="9"/>
        <v>96.758716354385939</v>
      </c>
      <c r="AX35" s="89">
        <f t="shared" si="10"/>
        <v>96.82733860406401</v>
      </c>
      <c r="AY35" s="89">
        <f t="shared" si="11"/>
        <v>96.962457220514409</v>
      </c>
      <c r="AZ35" s="89">
        <f t="shared" si="12"/>
        <v>96.956798620427051</v>
      </c>
      <c r="BA35" s="89">
        <f t="shared" si="13"/>
        <v>96.750931871392837</v>
      </c>
      <c r="BB35" s="89">
        <f t="shared" si="14"/>
        <v>96.343325087200284</v>
      </c>
      <c r="BC35" s="89">
        <f t="shared" si="15"/>
        <v>95.799286641233195</v>
      </c>
      <c r="BD35" s="89">
        <f t="shared" si="16"/>
        <v>95.105967447105371</v>
      </c>
      <c r="BE35" s="89">
        <f t="shared" si="17"/>
        <v>94.196277141350265</v>
      </c>
      <c r="BF35" s="89">
        <f t="shared" si="18"/>
        <v>93.177666599659688</v>
      </c>
      <c r="BG35" s="89">
        <f t="shared" si="19"/>
        <v>92.199791726001209</v>
      </c>
      <c r="BH35" s="89">
        <f t="shared" si="20"/>
        <v>91.515445008254986</v>
      </c>
      <c r="BI35" s="89">
        <f t="shared" si="21"/>
        <v>91.166768948729029</v>
      </c>
      <c r="BJ35" s="89">
        <f t="shared" si="22"/>
        <v>90.796771534177793</v>
      </c>
      <c r="BK35" s="3"/>
      <c r="BL35" s="3"/>
    </row>
    <row r="36" spans="1:69" s="9" customFormat="1">
      <c r="A36" s="229"/>
      <c r="B36" s="231"/>
      <c r="C36" s="7" t="s">
        <v>49</v>
      </c>
      <c r="D36" s="105" t="s">
        <v>51</v>
      </c>
      <c r="E36" s="141">
        <v>1346.8164999999999</v>
      </c>
      <c r="F36" s="141">
        <v>1239.095</v>
      </c>
      <c r="G36" s="141">
        <v>1134.0115000000001</v>
      </c>
      <c r="H36" s="141">
        <v>1037.0809999999999</v>
      </c>
      <c r="I36" s="141">
        <v>970.61149999999998</v>
      </c>
      <c r="J36" s="141">
        <v>951.53099999999995</v>
      </c>
      <c r="K36" s="141">
        <v>963.25149999999996</v>
      </c>
      <c r="L36" s="141">
        <v>972.01499999999999</v>
      </c>
      <c r="M36" s="141">
        <v>939.67349999999999</v>
      </c>
      <c r="N36" s="141">
        <v>933.96699999999998</v>
      </c>
      <c r="O36" s="141">
        <v>929.3075</v>
      </c>
      <c r="P36" s="141">
        <v>923.56299999999999</v>
      </c>
      <c r="Q36" s="141">
        <v>917.33950000000004</v>
      </c>
      <c r="R36" s="141">
        <v>910.74249999999995</v>
      </c>
      <c r="S36" s="141">
        <v>904.05100000000004</v>
      </c>
      <c r="T36" s="141">
        <v>897.89300000000003</v>
      </c>
      <c r="U36" s="141">
        <v>892.88649999999996</v>
      </c>
      <c r="V36" s="141">
        <v>889.75599999999997</v>
      </c>
      <c r="W36" s="141">
        <v>888.0145</v>
      </c>
      <c r="X36" s="141">
        <v>888.3415</v>
      </c>
      <c r="Y36" s="141">
        <v>890.19399999999996</v>
      </c>
      <c r="Z36" s="141">
        <v>893.21500000000003</v>
      </c>
      <c r="AA36" s="141">
        <v>895.822</v>
      </c>
      <c r="AB36" s="141">
        <v>896.31799999999998</v>
      </c>
      <c r="AC36" s="141">
        <v>895.10149999999999</v>
      </c>
      <c r="AD36" s="141">
        <v>892.30349999999999</v>
      </c>
      <c r="AE36" s="141">
        <v>886.33349999999996</v>
      </c>
      <c r="AF36" s="141">
        <v>876.64049999999997</v>
      </c>
      <c r="AG36" s="141">
        <v>865.95550000000003</v>
      </c>
      <c r="AH36" s="141">
        <v>856.3365</v>
      </c>
      <c r="AI36" s="141">
        <v>847.7</v>
      </c>
      <c r="AJ36" s="141">
        <v>836.53750000000002</v>
      </c>
      <c r="AK36" s="78"/>
      <c r="AL36" s="78"/>
      <c r="AM36" s="78">
        <f t="shared" si="1"/>
        <v>100</v>
      </c>
      <c r="AN36" s="78">
        <f t="shared" si="23"/>
        <v>99.392714597144646</v>
      </c>
      <c r="AO36" s="78">
        <f t="shared" si="24"/>
        <v>98.896850874266434</v>
      </c>
      <c r="AP36" s="78">
        <f t="shared" si="2"/>
        <v>98.285521513589558</v>
      </c>
      <c r="AQ36" s="78">
        <f t="shared" si="3"/>
        <v>97.623217000373003</v>
      </c>
      <c r="AR36" s="78">
        <f t="shared" si="4"/>
        <v>96.921164638568598</v>
      </c>
      <c r="AS36" s="78">
        <f t="shared" si="5"/>
        <v>96.209055592181755</v>
      </c>
      <c r="AT36" s="78">
        <f t="shared" si="6"/>
        <v>95.553721585210184</v>
      </c>
      <c r="AU36" s="78">
        <f t="shared" si="7"/>
        <v>95.020930142224927</v>
      </c>
      <c r="AV36" s="78">
        <f t="shared" si="8"/>
        <v>94.687782511691552</v>
      </c>
      <c r="AW36" s="78">
        <f t="shared" si="9"/>
        <v>94.502452181529009</v>
      </c>
      <c r="AX36" s="78">
        <f t="shared" si="10"/>
        <v>94.53725150278261</v>
      </c>
      <c r="AY36" s="78">
        <f t="shared" si="11"/>
        <v>94.734394446581703</v>
      </c>
      <c r="AZ36" s="78">
        <f t="shared" si="12"/>
        <v>95.055889093392551</v>
      </c>
      <c r="BA36" s="78">
        <f t="shared" si="13"/>
        <v>95.333325883937349</v>
      </c>
      <c r="BB36" s="78">
        <f t="shared" si="14"/>
        <v>95.386110175502452</v>
      </c>
      <c r="BC36" s="78">
        <f t="shared" si="15"/>
        <v>95.256650315242481</v>
      </c>
      <c r="BD36" s="78">
        <f t="shared" si="16"/>
        <v>94.958887315647402</v>
      </c>
      <c r="BE36" s="78">
        <f t="shared" si="17"/>
        <v>94.32356025789808</v>
      </c>
      <c r="BF36" s="78">
        <f t="shared" si="18"/>
        <v>93.292031753582492</v>
      </c>
      <c r="BG36" s="78">
        <f t="shared" si="19"/>
        <v>92.154934666136697</v>
      </c>
      <c r="BH36" s="78">
        <f t="shared" si="20"/>
        <v>91.131281237578804</v>
      </c>
      <c r="BI36" s="78">
        <f t="shared" si="21"/>
        <v>90.212185402695738</v>
      </c>
      <c r="BJ36" s="78">
        <f t="shared" si="22"/>
        <v>89.024272792624245</v>
      </c>
      <c r="BK36" s="10"/>
      <c r="BL36" s="10"/>
    </row>
    <row r="37" spans="1:69" s="2" customFormat="1">
      <c r="A37" s="229"/>
      <c r="B37" s="231"/>
      <c r="C37" s="15" t="s">
        <v>49</v>
      </c>
      <c r="D37" s="15" t="s">
        <v>52</v>
      </c>
      <c r="E37" s="122">
        <v>671.52800000000002</v>
      </c>
      <c r="F37" s="122">
        <v>823.95150000000001</v>
      </c>
      <c r="G37" s="122">
        <v>873.29700000000003</v>
      </c>
      <c r="H37" s="122">
        <v>819.30100000000004</v>
      </c>
      <c r="I37" s="122">
        <v>765.89599999999996</v>
      </c>
      <c r="J37" s="122">
        <v>729.26049999999998</v>
      </c>
      <c r="K37" s="122">
        <v>650.83849999999995</v>
      </c>
      <c r="L37" s="122">
        <v>631.64149999999995</v>
      </c>
      <c r="M37" s="122">
        <v>659.66200000000003</v>
      </c>
      <c r="N37" s="122">
        <v>656.93150000000003</v>
      </c>
      <c r="O37" s="122">
        <v>652.61800000000005</v>
      </c>
      <c r="P37" s="122">
        <v>650.51850000000002</v>
      </c>
      <c r="Q37" s="122">
        <v>651.05700000000002</v>
      </c>
      <c r="R37" s="122">
        <v>653.18150000000003</v>
      </c>
      <c r="S37" s="122">
        <v>656.12350000000004</v>
      </c>
      <c r="T37" s="122">
        <v>658.27800000000002</v>
      </c>
      <c r="U37" s="122">
        <v>658.90650000000005</v>
      </c>
      <c r="V37" s="122">
        <v>658.86199999999997</v>
      </c>
      <c r="W37" s="122">
        <v>659.48199999999997</v>
      </c>
      <c r="X37" s="122">
        <v>660.25250000000005</v>
      </c>
      <c r="Y37" s="122">
        <v>660.56100000000004</v>
      </c>
      <c r="Z37" s="122">
        <v>657.44949999999994</v>
      </c>
      <c r="AA37" s="122">
        <v>651.54999999999995</v>
      </c>
      <c r="AB37" s="122">
        <v>644.53499999999997</v>
      </c>
      <c r="AC37" s="122">
        <v>637.05050000000006</v>
      </c>
      <c r="AD37" s="122">
        <v>628.76</v>
      </c>
      <c r="AE37" s="122">
        <v>620.18100000000004</v>
      </c>
      <c r="AF37" s="122">
        <v>613.58299999999997</v>
      </c>
      <c r="AG37" s="122">
        <v>608.62850000000003</v>
      </c>
      <c r="AH37" s="122">
        <v>607.30250000000001</v>
      </c>
      <c r="AI37" s="122">
        <v>610.36249999999995</v>
      </c>
      <c r="AJ37" s="122">
        <v>615.60749999999996</v>
      </c>
      <c r="AK37" s="122"/>
      <c r="AL37" s="122"/>
      <c r="AM37" s="77">
        <f t="shared" si="1"/>
        <v>100</v>
      </c>
      <c r="AN37" s="77">
        <f t="shared" si="23"/>
        <v>99.586075899475787</v>
      </c>
      <c r="AO37" s="77">
        <f t="shared" si="24"/>
        <v>98.932180419669464</v>
      </c>
      <c r="AP37" s="77">
        <f t="shared" si="2"/>
        <v>98.613911366730235</v>
      </c>
      <c r="AQ37" s="77">
        <f t="shared" si="3"/>
        <v>98.695544081666071</v>
      </c>
      <c r="AR37" s="77">
        <f t="shared" si="4"/>
        <v>99.017602954240203</v>
      </c>
      <c r="AS37" s="77">
        <f t="shared" si="5"/>
        <v>99.463588928875708</v>
      </c>
      <c r="AT37" s="77">
        <f t="shared" si="6"/>
        <v>99.790195585011716</v>
      </c>
      <c r="AU37" s="77">
        <f t="shared" si="7"/>
        <v>99.885471650633207</v>
      </c>
      <c r="AV37" s="77">
        <f t="shared" si="8"/>
        <v>99.878725771683065</v>
      </c>
      <c r="AW37" s="77">
        <f t="shared" si="9"/>
        <v>99.972713298628676</v>
      </c>
      <c r="AX37" s="77">
        <f t="shared" si="10"/>
        <v>100.08951553977643</v>
      </c>
      <c r="AY37" s="77">
        <f t="shared" si="11"/>
        <v>100.13628191407113</v>
      </c>
      <c r="AZ37" s="77">
        <f t="shared" si="12"/>
        <v>99.664600962310985</v>
      </c>
      <c r="BA37" s="77">
        <f t="shared" si="13"/>
        <v>98.770279324866365</v>
      </c>
      <c r="BB37" s="77">
        <f t="shared" si="14"/>
        <v>97.706855935312319</v>
      </c>
      <c r="BC37" s="77">
        <f t="shared" si="15"/>
        <v>96.572259733014789</v>
      </c>
      <c r="BD37" s="77">
        <f t="shared" si="16"/>
        <v>95.315479745687938</v>
      </c>
      <c r="BE37" s="77">
        <f t="shared" si="17"/>
        <v>94.014965239774313</v>
      </c>
      <c r="BF37" s="77">
        <f t="shared" si="18"/>
        <v>93.01475604173045</v>
      </c>
      <c r="BG37" s="77">
        <f t="shared" si="19"/>
        <v>92.263689586485199</v>
      </c>
      <c r="BH37" s="77">
        <f t="shared" si="20"/>
        <v>92.062677553049895</v>
      </c>
      <c r="BI37" s="77">
        <f t="shared" si="21"/>
        <v>92.52655147636213</v>
      </c>
      <c r="BJ37" s="77">
        <f t="shared" si="22"/>
        <v>93.321655635764969</v>
      </c>
      <c r="BK37" s="1"/>
      <c r="BL37" s="1"/>
    </row>
    <row r="38" spans="1:69" s="2" customFormat="1">
      <c r="A38" s="228" t="s">
        <v>29</v>
      </c>
      <c r="B38" s="230"/>
      <c r="C38" s="53" t="s">
        <v>50</v>
      </c>
      <c r="D38" s="53"/>
      <c r="E38" s="89">
        <v>18111.630499999999</v>
      </c>
      <c r="F38" s="89">
        <v>19555.929</v>
      </c>
      <c r="G38" s="89">
        <v>20971.785</v>
      </c>
      <c r="H38" s="89">
        <v>21107.817500000001</v>
      </c>
      <c r="I38" s="89">
        <v>20636.839499999998</v>
      </c>
      <c r="J38" s="89">
        <v>20447.900000000001</v>
      </c>
      <c r="K38" s="89">
        <v>20086.628499999999</v>
      </c>
      <c r="L38" s="89">
        <v>19417.278999999999</v>
      </c>
      <c r="M38" s="89">
        <v>18984.602500000001</v>
      </c>
      <c r="N38" s="89">
        <v>19061.442999999999</v>
      </c>
      <c r="O38" s="89">
        <v>19132.128499999999</v>
      </c>
      <c r="P38" s="89">
        <v>19195.736000000001</v>
      </c>
      <c r="Q38" s="89">
        <v>19265.573499999999</v>
      </c>
      <c r="R38" s="89">
        <v>19319.664499999999</v>
      </c>
      <c r="S38" s="89">
        <v>19349.451499999999</v>
      </c>
      <c r="T38" s="89">
        <v>19367.169000000002</v>
      </c>
      <c r="U38" s="89">
        <v>19410.731500000002</v>
      </c>
      <c r="V38" s="89">
        <v>19474.28</v>
      </c>
      <c r="W38" s="89">
        <v>19512.737499999999</v>
      </c>
      <c r="X38" s="89">
        <v>19520.929</v>
      </c>
      <c r="Y38" s="89">
        <v>19530.542000000001</v>
      </c>
      <c r="Z38" s="89">
        <v>19546.286</v>
      </c>
      <c r="AA38" s="89">
        <v>19549.428</v>
      </c>
      <c r="AB38" s="89">
        <v>19518.395</v>
      </c>
      <c r="AC38" s="89">
        <v>19506.006000000001</v>
      </c>
      <c r="AD38" s="89">
        <v>19503.603999999999</v>
      </c>
      <c r="AE38" s="89">
        <v>19481.2035</v>
      </c>
      <c r="AF38" s="89">
        <v>19452.334500000001</v>
      </c>
      <c r="AG38" s="89">
        <v>19409.031500000001</v>
      </c>
      <c r="AH38" s="89">
        <v>19399.867999999999</v>
      </c>
      <c r="AI38" s="89">
        <v>19383.094499999999</v>
      </c>
      <c r="AJ38" s="89">
        <v>19279.310000000001</v>
      </c>
      <c r="AK38" s="89"/>
      <c r="AL38" s="89"/>
      <c r="AM38" s="89">
        <f t="shared" si="1"/>
        <v>100</v>
      </c>
      <c r="AN38" s="89">
        <f t="shared" si="23"/>
        <v>100.40475169285213</v>
      </c>
      <c r="AO38" s="89">
        <f t="shared" si="24"/>
        <v>100.77708237504577</v>
      </c>
      <c r="AP38" s="89">
        <f t="shared" si="2"/>
        <v>101.11213021183877</v>
      </c>
      <c r="AQ38" s="89">
        <f t="shared" si="3"/>
        <v>101.47999411628447</v>
      </c>
      <c r="AR38" s="89">
        <f t="shared" si="4"/>
        <v>101.76491448793831</v>
      </c>
      <c r="AS38" s="89">
        <f t="shared" si="5"/>
        <v>101.92181532376038</v>
      </c>
      <c r="AT38" s="89">
        <f t="shared" si="6"/>
        <v>102.01514095436026</v>
      </c>
      <c r="AU38" s="89">
        <f t="shared" si="7"/>
        <v>102.24460322516629</v>
      </c>
      <c r="AV38" s="89">
        <f t="shared" si="8"/>
        <v>102.5793402837905</v>
      </c>
      <c r="AW38" s="89">
        <f t="shared" si="9"/>
        <v>102.78191234185702</v>
      </c>
      <c r="AX38" s="89">
        <f t="shared" si="10"/>
        <v>102.82506046676509</v>
      </c>
      <c r="AY38" s="89">
        <f t="shared" si="11"/>
        <v>102.87569623857019</v>
      </c>
      <c r="AZ38" s="89">
        <f t="shared" si="12"/>
        <v>102.9586266027956</v>
      </c>
      <c r="BA38" s="89">
        <f t="shared" si="13"/>
        <v>102.97517685713989</v>
      </c>
      <c r="BB38" s="89">
        <f t="shared" si="14"/>
        <v>102.81171280778725</v>
      </c>
      <c r="BC38" s="89">
        <f t="shared" si="15"/>
        <v>102.74645465976968</v>
      </c>
      <c r="BD38" s="89">
        <f t="shared" si="16"/>
        <v>102.73380230110163</v>
      </c>
      <c r="BE38" s="89">
        <f t="shared" si="17"/>
        <v>102.61580931178304</v>
      </c>
      <c r="BF38" s="89">
        <f t="shared" si="18"/>
        <v>102.46374397357016</v>
      </c>
      <c r="BG38" s="89">
        <f t="shared" si="19"/>
        <v>102.23564859996411</v>
      </c>
      <c r="BH38" s="89">
        <f t="shared" si="20"/>
        <v>102.18738053641101</v>
      </c>
      <c r="BI38" s="89">
        <f t="shared" si="21"/>
        <v>102.09902735651167</v>
      </c>
      <c r="BJ38" s="89">
        <f t="shared" si="22"/>
        <v>101.55235012163146</v>
      </c>
      <c r="BK38" s="3"/>
      <c r="BL38" s="3"/>
    </row>
    <row r="39" spans="1:69" s="9" customFormat="1">
      <c r="A39" s="229"/>
      <c r="B39" s="231"/>
      <c r="C39" s="7" t="s">
        <v>49</v>
      </c>
      <c r="D39" s="105" t="s">
        <v>51</v>
      </c>
      <c r="E39" s="141">
        <v>12305.307500000001</v>
      </c>
      <c r="F39" s="141">
        <v>12489.14</v>
      </c>
      <c r="G39" s="141">
        <v>12618.460999999999</v>
      </c>
      <c r="H39" s="141">
        <v>12626.548000000001</v>
      </c>
      <c r="I39" s="141">
        <v>12070.776</v>
      </c>
      <c r="J39" s="141">
        <v>11797.8145</v>
      </c>
      <c r="K39" s="141">
        <v>11476.6615</v>
      </c>
      <c r="L39" s="141">
        <v>11361.174000000001</v>
      </c>
      <c r="M39" s="141">
        <v>11257.9755</v>
      </c>
      <c r="N39" s="141">
        <v>11305.5875</v>
      </c>
      <c r="O39" s="141">
        <v>11334.682000000001</v>
      </c>
      <c r="P39" s="141">
        <v>11351.2935</v>
      </c>
      <c r="Q39" s="141">
        <v>11369.674499999999</v>
      </c>
      <c r="R39" s="141">
        <v>11402.323</v>
      </c>
      <c r="S39" s="141">
        <v>11453.1945</v>
      </c>
      <c r="T39" s="141">
        <v>11513.288500000001</v>
      </c>
      <c r="U39" s="141">
        <v>11588.4265</v>
      </c>
      <c r="V39" s="141">
        <v>11679.504499999999</v>
      </c>
      <c r="W39" s="141">
        <v>11751.953</v>
      </c>
      <c r="X39" s="141">
        <v>11818.308999999999</v>
      </c>
      <c r="Y39" s="141">
        <v>11873.0455</v>
      </c>
      <c r="Z39" s="141">
        <v>11875.807000000001</v>
      </c>
      <c r="AA39" s="141">
        <v>11868.5285</v>
      </c>
      <c r="AB39" s="141">
        <v>11843.960499999999</v>
      </c>
      <c r="AC39" s="141">
        <v>11769.762000000001</v>
      </c>
      <c r="AD39" s="141">
        <v>11706.262000000001</v>
      </c>
      <c r="AE39" s="141">
        <v>11650.15</v>
      </c>
      <c r="AF39" s="141">
        <v>11574.1325</v>
      </c>
      <c r="AG39" s="141">
        <v>11493.325500000001</v>
      </c>
      <c r="AH39" s="141">
        <v>11396.244000000001</v>
      </c>
      <c r="AI39" s="141">
        <v>11287.981</v>
      </c>
      <c r="AJ39" s="141">
        <v>11151.609</v>
      </c>
      <c r="AK39" s="78"/>
      <c r="AL39" s="78"/>
      <c r="AM39" s="78">
        <f t="shared" si="1"/>
        <v>100</v>
      </c>
      <c r="AN39" s="78">
        <f t="shared" si="23"/>
        <v>100.42291795714068</v>
      </c>
      <c r="AO39" s="78">
        <f t="shared" si="24"/>
        <v>100.68135252204094</v>
      </c>
      <c r="AP39" s="78">
        <f t="shared" si="2"/>
        <v>100.82890569445632</v>
      </c>
      <c r="AQ39" s="78">
        <f t="shared" si="3"/>
        <v>100.99217661292653</v>
      </c>
      <c r="AR39" s="78">
        <f t="shared" si="4"/>
        <v>101.28217990881221</v>
      </c>
      <c r="AS39" s="78">
        <f t="shared" si="5"/>
        <v>101.73405067367574</v>
      </c>
      <c r="AT39" s="78">
        <f t="shared" si="6"/>
        <v>102.26784114070952</v>
      </c>
      <c r="AU39" s="78">
        <f t="shared" si="7"/>
        <v>102.93526131763211</v>
      </c>
      <c r="AV39" s="78">
        <f t="shared" si="8"/>
        <v>103.74427000662774</v>
      </c>
      <c r="AW39" s="78">
        <f t="shared" si="9"/>
        <v>104.38780045310988</v>
      </c>
      <c r="AX39" s="78">
        <f t="shared" si="10"/>
        <v>104.97721370951641</v>
      </c>
      <c r="AY39" s="78">
        <f t="shared" si="11"/>
        <v>105.46341569139139</v>
      </c>
      <c r="AZ39" s="78">
        <f t="shared" si="12"/>
        <v>105.48794496843594</v>
      </c>
      <c r="BA39" s="78">
        <f t="shared" si="13"/>
        <v>105.42329302457622</v>
      </c>
      <c r="BB39" s="78">
        <f t="shared" si="14"/>
        <v>105.20506551111252</v>
      </c>
      <c r="BC39" s="78">
        <f t="shared" si="15"/>
        <v>104.54599052911422</v>
      </c>
      <c r="BD39" s="78">
        <f t="shared" si="16"/>
        <v>103.9819459546701</v>
      </c>
      <c r="BE39" s="78">
        <f t="shared" si="17"/>
        <v>103.48352596787937</v>
      </c>
      <c r="BF39" s="78">
        <f t="shared" si="18"/>
        <v>102.80829355153598</v>
      </c>
      <c r="BG39" s="78">
        <f t="shared" si="19"/>
        <v>102.09051796213271</v>
      </c>
      <c r="BH39" s="78">
        <f t="shared" si="20"/>
        <v>101.22818263372486</v>
      </c>
      <c r="BI39" s="78">
        <f t="shared" si="21"/>
        <v>100.26652660596037</v>
      </c>
      <c r="BJ39" s="78">
        <f t="shared" si="22"/>
        <v>99.055189807439177</v>
      </c>
      <c r="BK39" s="10"/>
      <c r="BL39" s="10"/>
    </row>
    <row r="40" spans="1:69" s="2" customFormat="1">
      <c r="A40" s="229"/>
      <c r="B40" s="231"/>
      <c r="C40" s="15" t="s">
        <v>49</v>
      </c>
      <c r="D40" s="15" t="s">
        <v>52</v>
      </c>
      <c r="E40" s="122">
        <v>5806.3230000000003</v>
      </c>
      <c r="F40" s="122">
        <v>7066.7889999999998</v>
      </c>
      <c r="G40" s="122">
        <v>8353.3240000000005</v>
      </c>
      <c r="H40" s="122">
        <v>8481.2695000000003</v>
      </c>
      <c r="I40" s="122">
        <v>8566.0635000000002</v>
      </c>
      <c r="J40" s="122">
        <v>8650.0854999999992</v>
      </c>
      <c r="K40" s="122">
        <v>8609.9670000000006</v>
      </c>
      <c r="L40" s="122">
        <v>8056.1049999999996</v>
      </c>
      <c r="M40" s="122">
        <v>7726.6270000000004</v>
      </c>
      <c r="N40" s="122">
        <v>7755.8554999999997</v>
      </c>
      <c r="O40" s="122">
        <v>7797.4465</v>
      </c>
      <c r="P40" s="122">
        <v>7844.4425000000001</v>
      </c>
      <c r="Q40" s="122">
        <v>7895.8990000000003</v>
      </c>
      <c r="R40" s="122">
        <v>7917.3415000000005</v>
      </c>
      <c r="S40" s="122">
        <v>7896.2569999999996</v>
      </c>
      <c r="T40" s="122">
        <v>7853.8805000000002</v>
      </c>
      <c r="U40" s="122">
        <v>7822.3050000000003</v>
      </c>
      <c r="V40" s="122">
        <v>7794.7754999999997</v>
      </c>
      <c r="W40" s="122">
        <v>7760.7844999999998</v>
      </c>
      <c r="X40" s="122">
        <v>7702.62</v>
      </c>
      <c r="Y40" s="122">
        <v>7657.4965000000002</v>
      </c>
      <c r="Z40" s="122">
        <v>7670.4790000000003</v>
      </c>
      <c r="AA40" s="122">
        <v>7680.8995000000004</v>
      </c>
      <c r="AB40" s="122">
        <v>7674.4345000000003</v>
      </c>
      <c r="AC40" s="122">
        <v>7736.2439999999997</v>
      </c>
      <c r="AD40" s="122">
        <v>7797.3419999999996</v>
      </c>
      <c r="AE40" s="122">
        <v>7831.0535</v>
      </c>
      <c r="AF40" s="122">
        <v>7878.2020000000002</v>
      </c>
      <c r="AG40" s="122">
        <v>7915.7060000000001</v>
      </c>
      <c r="AH40" s="122">
        <v>8003.6239999999998</v>
      </c>
      <c r="AI40" s="122">
        <v>8095.1135000000004</v>
      </c>
      <c r="AJ40" s="122">
        <v>8127.701</v>
      </c>
      <c r="AK40" s="77"/>
      <c r="AL40" s="77"/>
      <c r="AM40" s="77">
        <f t="shared" si="1"/>
        <v>100</v>
      </c>
      <c r="AN40" s="77">
        <f t="shared" si="23"/>
        <v>100.37828278756047</v>
      </c>
      <c r="AO40" s="77">
        <f t="shared" si="24"/>
        <v>100.91656423947992</v>
      </c>
      <c r="AP40" s="77">
        <f t="shared" si="2"/>
        <v>101.52479859581678</v>
      </c>
      <c r="AQ40" s="77">
        <f t="shared" si="3"/>
        <v>102.19076189390273</v>
      </c>
      <c r="AR40" s="77">
        <f t="shared" si="4"/>
        <v>102.46827626077976</v>
      </c>
      <c r="AS40" s="77">
        <f t="shared" si="5"/>
        <v>102.19539522226191</v>
      </c>
      <c r="AT40" s="77">
        <f t="shared" si="6"/>
        <v>101.64694762669401</v>
      </c>
      <c r="AU40" s="77">
        <f t="shared" si="7"/>
        <v>101.23828935963908</v>
      </c>
      <c r="AV40" s="77">
        <f t="shared" si="8"/>
        <v>100.88199546839778</v>
      </c>
      <c r="AW40" s="77">
        <f t="shared" si="9"/>
        <v>100.44207517717626</v>
      </c>
      <c r="AX40" s="77">
        <f t="shared" si="10"/>
        <v>99.689295212516399</v>
      </c>
      <c r="AY40" s="77">
        <f t="shared" si="11"/>
        <v>99.105295234259387</v>
      </c>
      <c r="AZ40" s="77">
        <f t="shared" si="12"/>
        <v>99.273318098570059</v>
      </c>
      <c r="BA40" s="77">
        <f t="shared" si="13"/>
        <v>99.408182897919104</v>
      </c>
      <c r="BB40" s="77">
        <f t="shared" si="14"/>
        <v>99.324511200035928</v>
      </c>
      <c r="BC40" s="77">
        <f t="shared" si="15"/>
        <v>100.12446569505684</v>
      </c>
      <c r="BD40" s="77">
        <f t="shared" si="16"/>
        <v>100.91521177352033</v>
      </c>
      <c r="BE40" s="77">
        <f t="shared" si="17"/>
        <v>101.35151470363456</v>
      </c>
      <c r="BF40" s="77">
        <f t="shared" si="18"/>
        <v>101.96172275431439</v>
      </c>
      <c r="BG40" s="77">
        <f t="shared" si="19"/>
        <v>102.44710919784272</v>
      </c>
      <c r="BH40" s="77">
        <f t="shared" si="20"/>
        <v>103.58496663550602</v>
      </c>
      <c r="BI40" s="77">
        <f t="shared" si="21"/>
        <v>104.76904734756836</v>
      </c>
      <c r="BJ40" s="77">
        <f t="shared" si="22"/>
        <v>105.19080317970571</v>
      </c>
      <c r="BK40" s="1"/>
      <c r="BL40" s="1"/>
    </row>
    <row r="41" spans="1:69" s="2" customFormat="1">
      <c r="A41" s="228" t="s">
        <v>28</v>
      </c>
      <c r="B41" s="230"/>
      <c r="C41" s="53" t="s">
        <v>50</v>
      </c>
      <c r="D41" s="53"/>
      <c r="E41" s="89">
        <v>26999.489000000001</v>
      </c>
      <c r="F41" s="89">
        <v>27322.895499999999</v>
      </c>
      <c r="G41" s="89">
        <v>28233.503000000001</v>
      </c>
      <c r="H41" s="89">
        <v>28278.850999999999</v>
      </c>
      <c r="I41" s="89">
        <v>27069.069</v>
      </c>
      <c r="J41" s="89">
        <v>25318.6</v>
      </c>
      <c r="K41" s="89">
        <v>23783.136999999999</v>
      </c>
      <c r="L41" s="89">
        <v>22628.405500000001</v>
      </c>
      <c r="M41" s="89">
        <v>21965.777999999998</v>
      </c>
      <c r="N41" s="89">
        <v>21979.606500000002</v>
      </c>
      <c r="O41" s="89">
        <v>21953.406999999999</v>
      </c>
      <c r="P41" s="89">
        <v>21877.805499999999</v>
      </c>
      <c r="Q41" s="89">
        <v>21739.620999999999</v>
      </c>
      <c r="R41" s="89">
        <v>21584.481500000002</v>
      </c>
      <c r="S41" s="89">
        <v>21186.927</v>
      </c>
      <c r="T41" s="89">
        <v>20719.815500000001</v>
      </c>
      <c r="U41" s="89">
        <v>20466.613000000001</v>
      </c>
      <c r="V41" s="89">
        <v>20375.432499999999</v>
      </c>
      <c r="W41" s="89">
        <v>20313.984</v>
      </c>
      <c r="X41" s="89">
        <v>20133.678</v>
      </c>
      <c r="Y41" s="89">
        <v>19808.5245</v>
      </c>
      <c r="Z41" s="89">
        <v>19508.530500000001</v>
      </c>
      <c r="AA41" s="89">
        <v>19440.103500000001</v>
      </c>
      <c r="AB41" s="89">
        <v>19596.711500000001</v>
      </c>
      <c r="AC41" s="89">
        <v>19839.422999999999</v>
      </c>
      <c r="AD41" s="89">
        <v>19959.681</v>
      </c>
      <c r="AE41" s="89">
        <v>20019.702000000001</v>
      </c>
      <c r="AF41" s="89">
        <v>20061.140500000001</v>
      </c>
      <c r="AG41" s="89">
        <v>20060.224999999999</v>
      </c>
      <c r="AH41" s="89">
        <v>19993.299500000001</v>
      </c>
      <c r="AI41" s="89">
        <v>19941.540499999999</v>
      </c>
      <c r="AJ41" s="89">
        <v>19900.332999999999</v>
      </c>
      <c r="AK41" s="89"/>
      <c r="AL41" s="89"/>
      <c r="AM41" s="89">
        <f t="shared" si="1"/>
        <v>100</v>
      </c>
      <c r="AN41" s="89">
        <f t="shared" si="23"/>
        <v>100.06295474715262</v>
      </c>
      <c r="AO41" s="89">
        <f t="shared" si="24"/>
        <v>99.943680574391678</v>
      </c>
      <c r="AP41" s="89">
        <f t="shared" si="2"/>
        <v>99.5995020071677</v>
      </c>
      <c r="AQ41" s="89">
        <f t="shared" si="3"/>
        <v>98.970412065532116</v>
      </c>
      <c r="AR41" s="89">
        <f t="shared" si="4"/>
        <v>98.264133872244372</v>
      </c>
      <c r="AS41" s="89">
        <f t="shared" si="5"/>
        <v>96.454252610583609</v>
      </c>
      <c r="AT41" s="89">
        <f t="shared" si="6"/>
        <v>94.327710586895677</v>
      </c>
      <c r="AU41" s="89">
        <f t="shared" si="7"/>
        <v>93.174997034022667</v>
      </c>
      <c r="AV41" s="89">
        <f t="shared" si="8"/>
        <v>92.759894504988623</v>
      </c>
      <c r="AW41" s="89">
        <f t="shared" si="9"/>
        <v>92.480147982921451</v>
      </c>
      <c r="AX41" s="89">
        <f t="shared" si="10"/>
        <v>91.659298386790596</v>
      </c>
      <c r="AY41" s="89">
        <f t="shared" si="11"/>
        <v>90.179025300173748</v>
      </c>
      <c r="AZ41" s="89">
        <f t="shared" si="12"/>
        <v>88.813291748646478</v>
      </c>
      <c r="BA41" s="89">
        <f t="shared" si="13"/>
        <v>88.501775352550695</v>
      </c>
      <c r="BB41" s="89">
        <f t="shared" si="14"/>
        <v>89.214738945281169</v>
      </c>
      <c r="BC41" s="89">
        <f t="shared" si="15"/>
        <v>90.319691840644111</v>
      </c>
      <c r="BD41" s="89">
        <f t="shared" si="16"/>
        <v>90.867170741687374</v>
      </c>
      <c r="BE41" s="89">
        <f t="shared" si="17"/>
        <v>91.140418518296968</v>
      </c>
      <c r="BF41" s="89">
        <f t="shared" si="18"/>
        <v>91.329068790552299</v>
      </c>
      <c r="BG41" s="89">
        <f t="shared" si="19"/>
        <v>91.324900943640614</v>
      </c>
      <c r="BH41" s="89">
        <f t="shared" si="20"/>
        <v>91.020220180682884</v>
      </c>
      <c r="BI41" s="89">
        <f t="shared" si="21"/>
        <v>90.784585458343443</v>
      </c>
      <c r="BJ41" s="89">
        <f t="shared" si="22"/>
        <v>90.596986821955497</v>
      </c>
      <c r="BK41" s="3"/>
      <c r="BL41" s="3"/>
    </row>
    <row r="42" spans="1:69" s="9" customFormat="1">
      <c r="A42" s="229"/>
      <c r="B42" s="231"/>
      <c r="C42" s="7" t="s">
        <v>49</v>
      </c>
      <c r="D42" s="105" t="s">
        <v>51</v>
      </c>
      <c r="E42" s="141">
        <v>15497.3405</v>
      </c>
      <c r="F42" s="141">
        <v>17318.4385</v>
      </c>
      <c r="G42" s="141">
        <v>18111.530999999999</v>
      </c>
      <c r="H42" s="141">
        <v>16904.298999999999</v>
      </c>
      <c r="I42" s="141">
        <v>14456.5105</v>
      </c>
      <c r="J42" s="141">
        <v>12466.5965</v>
      </c>
      <c r="K42" s="141">
        <v>12822.457</v>
      </c>
      <c r="L42" s="141">
        <v>13328.9365</v>
      </c>
      <c r="M42" s="141">
        <v>12804.214</v>
      </c>
      <c r="N42" s="141">
        <v>12683.44</v>
      </c>
      <c r="O42" s="141">
        <v>12525.732</v>
      </c>
      <c r="P42" s="141">
        <v>12327.7145</v>
      </c>
      <c r="Q42" s="141">
        <v>12111.968500000001</v>
      </c>
      <c r="R42" s="141">
        <v>11891.186</v>
      </c>
      <c r="S42" s="141">
        <v>11610.578</v>
      </c>
      <c r="T42" s="141">
        <v>11369.8595</v>
      </c>
      <c r="U42" s="141">
        <v>11228.198</v>
      </c>
      <c r="V42" s="141">
        <v>11134.4185</v>
      </c>
      <c r="W42" s="141">
        <v>11070.531999999999</v>
      </c>
      <c r="X42" s="141">
        <v>10979.6975</v>
      </c>
      <c r="Y42" s="141">
        <v>10835.3575</v>
      </c>
      <c r="Z42" s="141">
        <v>10723.871499999999</v>
      </c>
      <c r="AA42" s="141">
        <v>10724.665499999999</v>
      </c>
      <c r="AB42" s="141">
        <v>10842.5355</v>
      </c>
      <c r="AC42" s="141">
        <v>11029.02</v>
      </c>
      <c r="AD42" s="141">
        <v>11183.322</v>
      </c>
      <c r="AE42" s="141">
        <v>11306.950500000001</v>
      </c>
      <c r="AF42" s="141">
        <v>11416.355</v>
      </c>
      <c r="AG42" s="141">
        <v>11508.754000000001</v>
      </c>
      <c r="AH42" s="141">
        <v>11598.5165</v>
      </c>
      <c r="AI42" s="141">
        <v>11698.522499999999</v>
      </c>
      <c r="AJ42" s="141">
        <v>11765.3685</v>
      </c>
      <c r="AK42" s="78"/>
      <c r="AL42" s="78"/>
      <c r="AM42" s="78">
        <f t="shared" si="1"/>
        <v>100</v>
      </c>
      <c r="AN42" s="78">
        <f t="shared" si="23"/>
        <v>99.056763656090098</v>
      </c>
      <c r="AO42" s="78">
        <f t="shared" si="24"/>
        <v>97.825075400957843</v>
      </c>
      <c r="AP42" s="78">
        <f t="shared" si="2"/>
        <v>96.278572819854475</v>
      </c>
      <c r="AQ42" s="78">
        <f t="shared" si="3"/>
        <v>94.593611915577185</v>
      </c>
      <c r="AR42" s="78">
        <f t="shared" si="4"/>
        <v>92.869316304772781</v>
      </c>
      <c r="AS42" s="78">
        <f t="shared" si="5"/>
        <v>90.677787797048694</v>
      </c>
      <c r="AT42" s="78">
        <f t="shared" si="6"/>
        <v>88.797793445189228</v>
      </c>
      <c r="AU42" s="78">
        <f t="shared" si="7"/>
        <v>87.691427212947232</v>
      </c>
      <c r="AV42" s="78">
        <f t="shared" si="8"/>
        <v>86.959015992703641</v>
      </c>
      <c r="AW42" s="78">
        <f t="shared" si="9"/>
        <v>86.460066974825622</v>
      </c>
      <c r="AX42" s="78">
        <f t="shared" si="10"/>
        <v>85.750655994971652</v>
      </c>
      <c r="AY42" s="78">
        <f t="shared" si="11"/>
        <v>84.623370868371921</v>
      </c>
      <c r="AZ42" s="78">
        <f t="shared" si="12"/>
        <v>83.752673143388563</v>
      </c>
      <c r="BA42" s="78">
        <f t="shared" si="13"/>
        <v>83.758874226875619</v>
      </c>
      <c r="BB42" s="78">
        <f t="shared" si="14"/>
        <v>84.679430537477742</v>
      </c>
      <c r="BC42" s="78">
        <f t="shared" si="15"/>
        <v>86.135861209442453</v>
      </c>
      <c r="BD42" s="78">
        <f t="shared" si="16"/>
        <v>87.340948846996781</v>
      </c>
      <c r="BE42" s="78">
        <f t="shared" si="17"/>
        <v>88.306478632737637</v>
      </c>
      <c r="BF42" s="78">
        <f t="shared" si="18"/>
        <v>89.160919990871761</v>
      </c>
      <c r="BG42" s="78">
        <f t="shared" si="19"/>
        <v>89.882549604372443</v>
      </c>
      <c r="BH42" s="78">
        <f t="shared" si="20"/>
        <v>90.583588340526006</v>
      </c>
      <c r="BI42" s="78">
        <f t="shared" si="21"/>
        <v>91.364628082598415</v>
      </c>
      <c r="BJ42" s="78">
        <f t="shared" si="22"/>
        <v>91.886690584834028</v>
      </c>
      <c r="BK42" s="10"/>
      <c r="BL42" s="10"/>
    </row>
    <row r="43" spans="1:69" s="2" customFormat="1">
      <c r="A43" s="229"/>
      <c r="B43" s="231"/>
      <c r="C43" s="15" t="s">
        <v>49</v>
      </c>
      <c r="D43" s="15" t="s">
        <v>52</v>
      </c>
      <c r="E43" s="122">
        <v>11502.148499999999</v>
      </c>
      <c r="F43" s="122">
        <v>10004.457</v>
      </c>
      <c r="G43" s="122">
        <v>10121.972</v>
      </c>
      <c r="H43" s="122">
        <v>11374.552</v>
      </c>
      <c r="I43" s="122">
        <v>12612.558499999999</v>
      </c>
      <c r="J43" s="122">
        <v>12852.003500000001</v>
      </c>
      <c r="K43" s="122">
        <v>10960.68</v>
      </c>
      <c r="L43" s="122">
        <v>9299.4689999999991</v>
      </c>
      <c r="M43" s="122">
        <v>9161.5640000000003</v>
      </c>
      <c r="N43" s="122">
        <v>9296.1664999999994</v>
      </c>
      <c r="O43" s="122">
        <v>9427.6749999999993</v>
      </c>
      <c r="P43" s="122">
        <v>9550.0910000000003</v>
      </c>
      <c r="Q43" s="122">
        <v>9627.6525000000001</v>
      </c>
      <c r="R43" s="122">
        <v>9693.2955000000002</v>
      </c>
      <c r="S43" s="122">
        <v>9576.3490000000002</v>
      </c>
      <c r="T43" s="122">
        <v>9349.9560000000001</v>
      </c>
      <c r="U43" s="122">
        <v>9238.4150000000009</v>
      </c>
      <c r="V43" s="122">
        <v>9241.0139999999992</v>
      </c>
      <c r="W43" s="122">
        <v>9243.4519999999993</v>
      </c>
      <c r="X43" s="122">
        <v>9153.9804999999997</v>
      </c>
      <c r="Y43" s="122">
        <v>8973.1669999999995</v>
      </c>
      <c r="Z43" s="122">
        <v>8784.6589999999997</v>
      </c>
      <c r="AA43" s="122">
        <v>8715.4380000000001</v>
      </c>
      <c r="AB43" s="122">
        <v>8754.1759999999995</v>
      </c>
      <c r="AC43" s="122">
        <v>8810.4030000000002</v>
      </c>
      <c r="AD43" s="122">
        <v>8776.3590000000004</v>
      </c>
      <c r="AE43" s="122">
        <v>8712.7515000000003</v>
      </c>
      <c r="AF43" s="122">
        <v>8644.7855</v>
      </c>
      <c r="AG43" s="122">
        <v>8551.4709999999995</v>
      </c>
      <c r="AH43" s="122">
        <v>8394.7829999999994</v>
      </c>
      <c r="AI43" s="122">
        <v>8243.018</v>
      </c>
      <c r="AJ43" s="122">
        <v>8134.9645</v>
      </c>
      <c r="AK43" s="77"/>
      <c r="AL43" s="77"/>
      <c r="AM43" s="77">
        <f t="shared" ref="AM43:AM77" si="25">M43/$M43*100</f>
        <v>100</v>
      </c>
      <c r="AN43" s="77">
        <f t="shared" si="23"/>
        <v>101.46920875082026</v>
      </c>
      <c r="AO43" s="77">
        <f t="shared" si="24"/>
        <v>102.90464597529416</v>
      </c>
      <c r="AP43" s="77">
        <f t="shared" si="2"/>
        <v>104.24083704485392</v>
      </c>
      <c r="AQ43" s="77">
        <f t="shared" si="3"/>
        <v>105.08743376130975</v>
      </c>
      <c r="AR43" s="77">
        <f t="shared" si="4"/>
        <v>105.80393806123058</v>
      </c>
      <c r="AS43" s="77">
        <f t="shared" si="5"/>
        <v>104.52744749695574</v>
      </c>
      <c r="AT43" s="77">
        <f t="shared" si="6"/>
        <v>102.05633012005373</v>
      </c>
      <c r="AU43" s="77">
        <f t="shared" si="7"/>
        <v>100.83884149038309</v>
      </c>
      <c r="AV43" s="77">
        <f t="shared" si="8"/>
        <v>100.86721000912071</v>
      </c>
      <c r="AW43" s="77">
        <f t="shared" si="9"/>
        <v>100.89382118598964</v>
      </c>
      <c r="AX43" s="77">
        <f t="shared" si="10"/>
        <v>99.917224831917338</v>
      </c>
      <c r="AY43" s="77">
        <f t="shared" si="11"/>
        <v>97.943615304111816</v>
      </c>
      <c r="AZ43" s="77">
        <f t="shared" si="12"/>
        <v>95.886019024699266</v>
      </c>
      <c r="BA43" s="77">
        <f t="shared" si="13"/>
        <v>95.130460257659067</v>
      </c>
      <c r="BB43" s="77">
        <f t="shared" si="14"/>
        <v>95.553291992502579</v>
      </c>
      <c r="BC43" s="77">
        <f t="shared" si="15"/>
        <v>96.167019081021536</v>
      </c>
      <c r="BD43" s="77">
        <f t="shared" si="16"/>
        <v>95.79542313954255</v>
      </c>
      <c r="BE43" s="77">
        <f t="shared" si="17"/>
        <v>95.10113666181887</v>
      </c>
      <c r="BF43" s="77">
        <f t="shared" si="18"/>
        <v>94.359276429221026</v>
      </c>
      <c r="BG43" s="77">
        <f t="shared" si="19"/>
        <v>93.340733088804484</v>
      </c>
      <c r="BH43" s="77">
        <f t="shared" si="20"/>
        <v>91.630457419715654</v>
      </c>
      <c r="BI43" s="77">
        <f t="shared" si="21"/>
        <v>89.973917117208373</v>
      </c>
      <c r="BJ43" s="77">
        <f t="shared" si="22"/>
        <v>88.794495132053868</v>
      </c>
      <c r="BK43" s="1"/>
      <c r="BL43" s="1"/>
    </row>
    <row r="44" spans="1:69">
      <c r="A44" s="228" t="s">
        <v>27</v>
      </c>
      <c r="B44" s="230"/>
      <c r="C44" s="53" t="s">
        <v>50</v>
      </c>
      <c r="D44" s="53"/>
      <c r="E44" s="89">
        <v>3646.6985</v>
      </c>
      <c r="F44" s="89">
        <v>3457.7525000000001</v>
      </c>
      <c r="G44" s="89">
        <v>3465.0349999999999</v>
      </c>
      <c r="H44" s="89">
        <v>3503.5940000000001</v>
      </c>
      <c r="I44" s="89">
        <v>3679.3825000000002</v>
      </c>
      <c r="J44" s="89">
        <v>3704.1215000000002</v>
      </c>
      <c r="K44" s="89">
        <v>3547.1219999999998</v>
      </c>
      <c r="L44" s="89">
        <v>3411.0875000000001</v>
      </c>
      <c r="M44" s="89">
        <v>3263.7220000000002</v>
      </c>
      <c r="N44" s="89">
        <v>3237.4115000000002</v>
      </c>
      <c r="O44" s="89">
        <v>3201.7064999999998</v>
      </c>
      <c r="P44" s="89">
        <v>3154.11</v>
      </c>
      <c r="Q44" s="89">
        <v>3104.2995000000001</v>
      </c>
      <c r="R44" s="89">
        <v>3055.0405000000001</v>
      </c>
      <c r="S44" s="89">
        <v>3005.3820000000001</v>
      </c>
      <c r="T44" s="89">
        <v>2956.0904999999998</v>
      </c>
      <c r="U44" s="89">
        <v>2914.6605</v>
      </c>
      <c r="V44" s="89">
        <v>2883.5889999999999</v>
      </c>
      <c r="W44" s="89">
        <v>2855.9675000000002</v>
      </c>
      <c r="X44" s="89">
        <v>2827.1685000000002</v>
      </c>
      <c r="Y44" s="89">
        <v>2795.86</v>
      </c>
      <c r="Z44" s="89">
        <v>2758.0765000000001</v>
      </c>
      <c r="AA44" s="89">
        <v>2713.8454999999999</v>
      </c>
      <c r="AB44" s="89">
        <v>2670.1669999999999</v>
      </c>
      <c r="AC44" s="89">
        <v>2646.915</v>
      </c>
      <c r="AD44" s="89">
        <v>2639.9364999999998</v>
      </c>
      <c r="AE44" s="89">
        <v>2635.6064999999999</v>
      </c>
      <c r="AF44" s="89">
        <v>2636.1790000000001</v>
      </c>
      <c r="AG44" s="89">
        <v>2624.43</v>
      </c>
      <c r="AH44" s="89">
        <v>2565.337</v>
      </c>
      <c r="AI44" s="89">
        <v>2496.0345000000002</v>
      </c>
      <c r="AJ44" s="89">
        <v>2438.7460000000001</v>
      </c>
      <c r="AK44" s="89"/>
      <c r="AL44" s="89"/>
      <c r="AM44" s="89">
        <f t="shared" si="25"/>
        <v>100</v>
      </c>
      <c r="AN44" s="89">
        <f t="shared" si="23"/>
        <v>99.193849843828602</v>
      </c>
      <c r="AO44" s="89">
        <f t="shared" si="24"/>
        <v>98.099853480167724</v>
      </c>
      <c r="AP44" s="89">
        <f t="shared" si="2"/>
        <v>96.641503167242789</v>
      </c>
      <c r="AQ44" s="89">
        <f t="shared" si="3"/>
        <v>95.115316194210166</v>
      </c>
      <c r="AR44" s="89">
        <f t="shared" si="4"/>
        <v>93.606027106475366</v>
      </c>
      <c r="AS44" s="89">
        <f t="shared" si="5"/>
        <v>92.084497392853919</v>
      </c>
      <c r="AT44" s="89">
        <f t="shared" si="6"/>
        <v>90.574212509521317</v>
      </c>
      <c r="AU44" s="89">
        <f t="shared" si="7"/>
        <v>89.304802921327237</v>
      </c>
      <c r="AV44" s="89">
        <f t="shared" si="8"/>
        <v>88.352776370046215</v>
      </c>
      <c r="AW44" s="89">
        <f t="shared" si="9"/>
        <v>87.506457351453335</v>
      </c>
      <c r="AX44" s="89">
        <f t="shared" si="10"/>
        <v>86.62405989235603</v>
      </c>
      <c r="AY44" s="89">
        <f t="shared" si="11"/>
        <v>85.6647716931773</v>
      </c>
      <c r="AZ44" s="89">
        <f t="shared" si="12"/>
        <v>84.507090371054886</v>
      </c>
      <c r="BA44" s="89">
        <f t="shared" si="13"/>
        <v>83.151858522263836</v>
      </c>
      <c r="BB44" s="89">
        <f t="shared" si="14"/>
        <v>81.813555198635171</v>
      </c>
      <c r="BC44" s="89">
        <f t="shared" si="15"/>
        <v>81.101117068181665</v>
      </c>
      <c r="BD44" s="89">
        <f t="shared" si="16"/>
        <v>80.887296773438408</v>
      </c>
      <c r="BE44" s="89">
        <f t="shared" si="17"/>
        <v>80.754626159948657</v>
      </c>
      <c r="BF44" s="89">
        <f t="shared" si="18"/>
        <v>80.772167482401997</v>
      </c>
      <c r="BG44" s="89">
        <f t="shared" si="19"/>
        <v>80.412179713835911</v>
      </c>
      <c r="BH44" s="89">
        <f t="shared" si="20"/>
        <v>78.601578198143102</v>
      </c>
      <c r="BI44" s="89">
        <f t="shared" si="21"/>
        <v>76.478158985354767</v>
      </c>
      <c r="BJ44" s="89">
        <f t="shared" si="22"/>
        <v>74.722847105237506</v>
      </c>
      <c r="BK44" s="1"/>
      <c r="BL44" s="1"/>
      <c r="BM44" s="1"/>
      <c r="BN44" s="1"/>
      <c r="BO44" s="1"/>
      <c r="BP44" s="1"/>
      <c r="BQ44" s="1"/>
    </row>
    <row r="45" spans="1:69">
      <c r="A45" s="229"/>
      <c r="B45" s="231"/>
      <c r="C45" s="7" t="s">
        <v>49</v>
      </c>
      <c r="D45" s="105" t="s">
        <v>51</v>
      </c>
      <c r="E45" s="141">
        <v>2235.7959999999998</v>
      </c>
      <c r="F45" s="141">
        <v>2156.9870000000001</v>
      </c>
      <c r="G45" s="141">
        <v>2166.4560000000001</v>
      </c>
      <c r="H45" s="141">
        <v>2160.3865000000001</v>
      </c>
      <c r="I45" s="141">
        <v>2256.627</v>
      </c>
      <c r="J45" s="141">
        <v>2199.2975000000001</v>
      </c>
      <c r="K45" s="141">
        <v>1990.63</v>
      </c>
      <c r="L45" s="141">
        <v>1822.556</v>
      </c>
      <c r="M45" s="141">
        <v>1706.1065000000001</v>
      </c>
      <c r="N45" s="141">
        <v>1706.4235000000001</v>
      </c>
      <c r="O45" s="141">
        <v>1701.182</v>
      </c>
      <c r="P45" s="141">
        <v>1683.3969999999999</v>
      </c>
      <c r="Q45" s="141">
        <v>1663.5830000000001</v>
      </c>
      <c r="R45" s="141">
        <v>1647.0554999999999</v>
      </c>
      <c r="S45" s="141">
        <v>1633.5284999999999</v>
      </c>
      <c r="T45" s="141">
        <v>1623.027</v>
      </c>
      <c r="U45" s="141">
        <v>1621.076</v>
      </c>
      <c r="V45" s="141">
        <v>1625.55</v>
      </c>
      <c r="W45" s="141">
        <v>1627.8985</v>
      </c>
      <c r="X45" s="141">
        <v>1627.1679999999999</v>
      </c>
      <c r="Y45" s="141">
        <v>1620.8505</v>
      </c>
      <c r="Z45" s="141">
        <v>1607.867</v>
      </c>
      <c r="AA45" s="141">
        <v>1589.0160000000001</v>
      </c>
      <c r="AB45" s="141">
        <v>1567.3425</v>
      </c>
      <c r="AC45" s="141">
        <v>1555.7135000000001</v>
      </c>
      <c r="AD45" s="141">
        <v>1550.6610000000001</v>
      </c>
      <c r="AE45" s="141">
        <v>1541.864</v>
      </c>
      <c r="AF45" s="141">
        <v>1532.2919999999999</v>
      </c>
      <c r="AG45" s="141">
        <v>1516.1320000000001</v>
      </c>
      <c r="AH45" s="141">
        <v>1483.54</v>
      </c>
      <c r="AI45" s="141">
        <v>1441.9459999999999</v>
      </c>
      <c r="AJ45" s="141">
        <v>1391.6849999999999</v>
      </c>
      <c r="AK45" s="78"/>
      <c r="AL45" s="78"/>
      <c r="AM45" s="78">
        <f t="shared" si="25"/>
        <v>100</v>
      </c>
      <c r="AN45" s="78">
        <f t="shared" si="23"/>
        <v>100.01858031723107</v>
      </c>
      <c r="AO45" s="78">
        <f t="shared" si="24"/>
        <v>99.711360340049112</v>
      </c>
      <c r="AP45" s="78">
        <f t="shared" si="2"/>
        <v>98.668928346501218</v>
      </c>
      <c r="AQ45" s="78">
        <f t="shared" si="3"/>
        <v>97.507570600076846</v>
      </c>
      <c r="AR45" s="78">
        <f t="shared" si="4"/>
        <v>96.53884443907809</v>
      </c>
      <c r="AS45" s="78">
        <f t="shared" si="5"/>
        <v>95.74598654890535</v>
      </c>
      <c r="AT45" s="78">
        <f t="shared" si="6"/>
        <v>95.130462254261388</v>
      </c>
      <c r="AU45" s="78">
        <f t="shared" si="7"/>
        <v>95.016108314457497</v>
      </c>
      <c r="AV45" s="78">
        <f t="shared" si="8"/>
        <v>95.278342823264538</v>
      </c>
      <c r="AW45" s="78">
        <f t="shared" si="9"/>
        <v>95.415995425842397</v>
      </c>
      <c r="AX45" s="78">
        <f t="shared" si="10"/>
        <v>95.373178638027568</v>
      </c>
      <c r="AY45" s="78">
        <f t="shared" si="11"/>
        <v>95.002891085638552</v>
      </c>
      <c r="AZ45" s="78">
        <f t="shared" si="12"/>
        <v>94.241889354503954</v>
      </c>
      <c r="BA45" s="78">
        <f t="shared" si="13"/>
        <v>93.136975915630117</v>
      </c>
      <c r="BB45" s="78">
        <f t="shared" si="14"/>
        <v>91.866627317813979</v>
      </c>
      <c r="BC45" s="78">
        <f t="shared" si="15"/>
        <v>91.185016879075249</v>
      </c>
      <c r="BD45" s="78">
        <f t="shared" si="16"/>
        <v>90.888874756646203</v>
      </c>
      <c r="BE45" s="78">
        <f t="shared" si="17"/>
        <v>90.373256300236832</v>
      </c>
      <c r="BF45" s="78">
        <f t="shared" si="18"/>
        <v>89.812212778041683</v>
      </c>
      <c r="BG45" s="78">
        <f t="shared" si="19"/>
        <v>88.86502689017361</v>
      </c>
      <c r="BH45" s="78">
        <f t="shared" si="20"/>
        <v>86.954712381671357</v>
      </c>
      <c r="BI45" s="78">
        <f t="shared" si="21"/>
        <v>84.516763754197044</v>
      </c>
      <c r="BJ45" s="78">
        <f t="shared" si="22"/>
        <v>81.570816358767757</v>
      </c>
      <c r="BK45" s="1"/>
      <c r="BL45" s="1"/>
      <c r="BM45" s="1"/>
      <c r="BN45" s="1"/>
      <c r="BO45" s="1"/>
      <c r="BP45" s="1"/>
      <c r="BQ45" s="1"/>
    </row>
    <row r="46" spans="1:69">
      <c r="A46" s="229"/>
      <c r="B46" s="231"/>
      <c r="C46" s="15" t="s">
        <v>49</v>
      </c>
      <c r="D46" s="15" t="s">
        <v>52</v>
      </c>
      <c r="E46" s="122">
        <v>1410.9024999999999</v>
      </c>
      <c r="F46" s="122">
        <v>1300.7655</v>
      </c>
      <c r="G46" s="122">
        <v>1298.579</v>
      </c>
      <c r="H46" s="122">
        <v>1343.2075</v>
      </c>
      <c r="I46" s="122">
        <v>1422.7555</v>
      </c>
      <c r="J46" s="122">
        <v>1504.8240000000001</v>
      </c>
      <c r="K46" s="122">
        <v>1556.492</v>
      </c>
      <c r="L46" s="122">
        <v>1588.5315000000001</v>
      </c>
      <c r="M46" s="122">
        <v>1557.6155000000001</v>
      </c>
      <c r="N46" s="122">
        <v>1530.9880000000001</v>
      </c>
      <c r="O46" s="122">
        <v>1500.5245</v>
      </c>
      <c r="P46" s="122">
        <v>1470.713</v>
      </c>
      <c r="Q46" s="122">
        <v>1440.7165</v>
      </c>
      <c r="R46" s="122">
        <v>1407.9849999999999</v>
      </c>
      <c r="S46" s="122">
        <v>1371.8534999999999</v>
      </c>
      <c r="T46" s="122">
        <v>1333.0635</v>
      </c>
      <c r="U46" s="122">
        <v>1293.5844999999999</v>
      </c>
      <c r="V46" s="122">
        <v>1258.039</v>
      </c>
      <c r="W46" s="122">
        <v>1228.069</v>
      </c>
      <c r="X46" s="122">
        <v>1200.0005000000001</v>
      </c>
      <c r="Y46" s="122">
        <v>1175.0094999999999</v>
      </c>
      <c r="Z46" s="122">
        <v>1150.2094999999999</v>
      </c>
      <c r="AA46" s="122">
        <v>1124.8295000000001</v>
      </c>
      <c r="AB46" s="122">
        <v>1102.8244999999999</v>
      </c>
      <c r="AC46" s="122">
        <v>1091.2014999999999</v>
      </c>
      <c r="AD46" s="122">
        <v>1089.2755</v>
      </c>
      <c r="AE46" s="122">
        <v>1093.7425000000001</v>
      </c>
      <c r="AF46" s="122">
        <v>1103.8869999999999</v>
      </c>
      <c r="AG46" s="122">
        <v>1108.298</v>
      </c>
      <c r="AH46" s="122">
        <v>1081.797</v>
      </c>
      <c r="AI46" s="122">
        <v>1054.0885000000001</v>
      </c>
      <c r="AJ46" s="122">
        <v>1047.0609999999999</v>
      </c>
      <c r="AK46" s="77"/>
      <c r="AL46" s="77"/>
      <c r="AM46" s="77">
        <f t="shared" si="25"/>
        <v>100</v>
      </c>
      <c r="AN46" s="77">
        <f t="shared" si="23"/>
        <v>98.290495953590593</v>
      </c>
      <c r="AO46" s="77">
        <f t="shared" si="24"/>
        <v>96.334718035355962</v>
      </c>
      <c r="AP46" s="77">
        <f t="shared" si="2"/>
        <v>94.420798971248033</v>
      </c>
      <c r="AQ46" s="77">
        <f t="shared" si="3"/>
        <v>92.495002778285141</v>
      </c>
      <c r="AR46" s="77">
        <f t="shared" si="4"/>
        <v>90.39361768035819</v>
      </c>
      <c r="AS46" s="77">
        <f t="shared" si="5"/>
        <v>88.073950214285873</v>
      </c>
      <c r="AT46" s="77">
        <f t="shared" si="6"/>
        <v>85.583605196532773</v>
      </c>
      <c r="AU46" s="77">
        <f t="shared" si="7"/>
        <v>83.049025898881965</v>
      </c>
      <c r="AV46" s="77">
        <f t="shared" si="8"/>
        <v>80.766980040966459</v>
      </c>
      <c r="AW46" s="77">
        <f t="shared" si="9"/>
        <v>78.842885166461159</v>
      </c>
      <c r="AX46" s="77">
        <f t="shared" si="10"/>
        <v>77.040867916376016</v>
      </c>
      <c r="AY46" s="77">
        <f t="shared" si="11"/>
        <v>75.436428309810722</v>
      </c>
      <c r="AZ46" s="77">
        <f t="shared" si="12"/>
        <v>73.844251036279488</v>
      </c>
      <c r="BA46" s="77">
        <f t="shared" si="13"/>
        <v>72.214837358770495</v>
      </c>
      <c r="BB46" s="77">
        <f t="shared" si="14"/>
        <v>70.802101031994084</v>
      </c>
      <c r="BC46" s="77">
        <f t="shared" si="15"/>
        <v>70.055896336419337</v>
      </c>
      <c r="BD46" s="77">
        <f t="shared" si="16"/>
        <v>69.932245794934616</v>
      </c>
      <c r="BE46" s="77">
        <f t="shared" si="17"/>
        <v>70.219030306259782</v>
      </c>
      <c r="BF46" s="77">
        <f t="shared" si="18"/>
        <v>70.870314272039522</v>
      </c>
      <c r="BG46" s="77">
        <f t="shared" si="19"/>
        <v>71.15350354435995</v>
      </c>
      <c r="BH46" s="77">
        <f t="shared" si="20"/>
        <v>69.45212088605949</v>
      </c>
      <c r="BI46" s="77">
        <f t="shared" si="21"/>
        <v>67.673215886719149</v>
      </c>
      <c r="BJ46" s="77">
        <f t="shared" si="22"/>
        <v>67.222045491971528</v>
      </c>
      <c r="BK46" s="1"/>
      <c r="BL46" s="1"/>
      <c r="BM46" s="1"/>
      <c r="BN46" s="1"/>
      <c r="BO46" s="1"/>
      <c r="BP46" s="1"/>
      <c r="BQ46" s="1"/>
    </row>
    <row r="47" spans="1:69" s="2" customFormat="1">
      <c r="A47" s="228" t="s">
        <v>26</v>
      </c>
      <c r="B47" s="230"/>
      <c r="C47" s="53" t="s">
        <v>50</v>
      </c>
      <c r="D47" s="53"/>
      <c r="E47" s="89">
        <v>3961.1804999999999</v>
      </c>
      <c r="F47" s="89">
        <v>3905.6640000000002</v>
      </c>
      <c r="G47" s="89">
        <v>3863.7579999999998</v>
      </c>
      <c r="H47" s="89">
        <v>3852.009</v>
      </c>
      <c r="I47" s="89">
        <v>3777.4765000000002</v>
      </c>
      <c r="J47" s="89">
        <v>3611.6525000000001</v>
      </c>
      <c r="K47" s="89">
        <v>3577.1644999999999</v>
      </c>
      <c r="L47" s="89">
        <v>3486.6334999999999</v>
      </c>
      <c r="M47" s="89">
        <v>3220.2350000000001</v>
      </c>
      <c r="N47" s="89">
        <v>3138.4340000000002</v>
      </c>
      <c r="O47" s="89">
        <v>3061.6224999999999</v>
      </c>
      <c r="P47" s="89">
        <v>2993.6734999999999</v>
      </c>
      <c r="Q47" s="89">
        <v>2931.4335000000001</v>
      </c>
      <c r="R47" s="89">
        <v>2878.9115000000002</v>
      </c>
      <c r="S47" s="89">
        <v>2835.8609999999999</v>
      </c>
      <c r="T47" s="89">
        <v>2798.8564999999999</v>
      </c>
      <c r="U47" s="89">
        <v>2767.2910000000002</v>
      </c>
      <c r="V47" s="89">
        <v>2741.3834999999999</v>
      </c>
      <c r="W47" s="89">
        <v>2709.5794999999998</v>
      </c>
      <c r="X47" s="89">
        <v>2671.6235000000001</v>
      </c>
      <c r="Y47" s="89">
        <v>2640.8119999999999</v>
      </c>
      <c r="Z47" s="89">
        <v>2612.9225000000001</v>
      </c>
      <c r="AA47" s="89">
        <v>2586.4349999999999</v>
      </c>
      <c r="AB47" s="89">
        <v>2559.431</v>
      </c>
      <c r="AC47" s="89">
        <v>2528.5825</v>
      </c>
      <c r="AD47" s="89">
        <v>2501.2615000000001</v>
      </c>
      <c r="AE47" s="89">
        <v>2480.2660000000001</v>
      </c>
      <c r="AF47" s="89">
        <v>2460.3719999999998</v>
      </c>
      <c r="AG47" s="89">
        <v>2438.8380000000002</v>
      </c>
      <c r="AH47" s="89">
        <v>2421.2094999999999</v>
      </c>
      <c r="AI47" s="89">
        <v>2411.2345</v>
      </c>
      <c r="AJ47" s="89">
        <v>2404.4859999999999</v>
      </c>
      <c r="AK47" s="89"/>
      <c r="AL47" s="89"/>
      <c r="AM47" s="89">
        <f t="shared" si="25"/>
        <v>100</v>
      </c>
      <c r="AN47" s="89">
        <f t="shared" si="23"/>
        <v>97.459781661897352</v>
      </c>
      <c r="AO47" s="89">
        <f t="shared" si="24"/>
        <v>95.074505432056981</v>
      </c>
      <c r="AP47" s="89">
        <f t="shared" si="2"/>
        <v>92.964442036062579</v>
      </c>
      <c r="AQ47" s="89">
        <f t="shared" si="3"/>
        <v>91.031663838198142</v>
      </c>
      <c r="AR47" s="89">
        <f t="shared" si="4"/>
        <v>89.400664858310037</v>
      </c>
      <c r="AS47" s="89">
        <f t="shared" si="5"/>
        <v>88.063790375547129</v>
      </c>
      <c r="AT47" s="89">
        <f t="shared" si="6"/>
        <v>86.914666165668024</v>
      </c>
      <c r="AU47" s="89">
        <f t="shared" si="7"/>
        <v>85.934442672662087</v>
      </c>
      <c r="AV47" s="89">
        <f t="shared" si="8"/>
        <v>85.129920642437583</v>
      </c>
      <c r="AW47" s="89">
        <f t="shared" si="9"/>
        <v>84.142290857654785</v>
      </c>
      <c r="AX47" s="89">
        <f t="shared" si="10"/>
        <v>82.963619114754053</v>
      </c>
      <c r="AY47" s="89">
        <f t="shared" si="11"/>
        <v>82.006810061998564</v>
      </c>
      <c r="AZ47" s="89">
        <f t="shared" si="12"/>
        <v>81.140739728622293</v>
      </c>
      <c r="BA47" s="89">
        <f t="shared" si="13"/>
        <v>80.318206590512801</v>
      </c>
      <c r="BB47" s="89">
        <f t="shared" si="14"/>
        <v>79.479634250295391</v>
      </c>
      <c r="BC47" s="89">
        <f t="shared" si="15"/>
        <v>78.521676213071402</v>
      </c>
      <c r="BD47" s="89">
        <f t="shared" si="16"/>
        <v>77.673259870785827</v>
      </c>
      <c r="BE47" s="89">
        <f t="shared" si="17"/>
        <v>77.021273292166569</v>
      </c>
      <c r="BF47" s="89">
        <f t="shared" si="18"/>
        <v>76.403492291711615</v>
      </c>
      <c r="BG47" s="89">
        <f t="shared" si="19"/>
        <v>75.734783331030187</v>
      </c>
      <c r="BH47" s="89">
        <f t="shared" si="20"/>
        <v>75.187354339046678</v>
      </c>
      <c r="BI47" s="89">
        <f t="shared" si="21"/>
        <v>74.87759433705925</v>
      </c>
      <c r="BJ47" s="89">
        <f t="shared" si="22"/>
        <v>74.66802888609061</v>
      </c>
      <c r="BK47" s="3"/>
      <c r="BL47" s="3"/>
    </row>
    <row r="48" spans="1:69" s="9" customFormat="1">
      <c r="A48" s="229"/>
      <c r="B48" s="231"/>
      <c r="C48" s="7" t="s">
        <v>49</v>
      </c>
      <c r="D48" s="105" t="s">
        <v>51</v>
      </c>
      <c r="E48" s="141">
        <v>2527.5729999999999</v>
      </c>
      <c r="F48" s="141">
        <v>2365.9715000000001</v>
      </c>
      <c r="G48" s="141">
        <v>2148.8815</v>
      </c>
      <c r="H48" s="141">
        <v>2147.6295</v>
      </c>
      <c r="I48" s="141">
        <v>2347.5830000000001</v>
      </c>
      <c r="J48" s="141">
        <v>2282.5304999999998</v>
      </c>
      <c r="K48" s="141">
        <v>2099.3820000000001</v>
      </c>
      <c r="L48" s="141">
        <v>1877.2180000000001</v>
      </c>
      <c r="M48" s="141">
        <v>1715.9894999999999</v>
      </c>
      <c r="N48" s="141">
        <v>1679.1220000000001</v>
      </c>
      <c r="O48" s="141">
        <v>1646.902</v>
      </c>
      <c r="P48" s="141">
        <v>1619.9014999999999</v>
      </c>
      <c r="Q48" s="141">
        <v>1592.9069999999999</v>
      </c>
      <c r="R48" s="141">
        <v>1566.5695000000001</v>
      </c>
      <c r="S48" s="141">
        <v>1541.547</v>
      </c>
      <c r="T48" s="141">
        <v>1519.2265</v>
      </c>
      <c r="U48" s="141">
        <v>1500.7045000000001</v>
      </c>
      <c r="V48" s="141">
        <v>1484.732</v>
      </c>
      <c r="W48" s="141">
        <v>1467.0325</v>
      </c>
      <c r="X48" s="141">
        <v>1448.748</v>
      </c>
      <c r="Y48" s="141">
        <v>1435.5764999999999</v>
      </c>
      <c r="Z48" s="141">
        <v>1428.34</v>
      </c>
      <c r="AA48" s="141">
        <v>1426.4994999999999</v>
      </c>
      <c r="AB48" s="141">
        <v>1425.8150000000001</v>
      </c>
      <c r="AC48" s="141">
        <v>1423.6575</v>
      </c>
      <c r="AD48" s="141">
        <v>1422.3945000000001</v>
      </c>
      <c r="AE48" s="141">
        <v>1421.8344999999999</v>
      </c>
      <c r="AF48" s="141">
        <v>1421.548</v>
      </c>
      <c r="AG48" s="141">
        <v>1419.2929999999999</v>
      </c>
      <c r="AH48" s="141">
        <v>1413.9745</v>
      </c>
      <c r="AI48" s="141">
        <v>1409.1234999999999</v>
      </c>
      <c r="AJ48" s="141">
        <v>1403.1285</v>
      </c>
      <c r="AK48" s="78"/>
      <c r="AL48" s="78"/>
      <c r="AM48" s="78">
        <f t="shared" si="25"/>
        <v>100</v>
      </c>
      <c r="AN48" s="78">
        <f t="shared" si="23"/>
        <v>97.851531142818772</v>
      </c>
      <c r="AO48" s="78">
        <f t="shared" si="24"/>
        <v>95.973897276177979</v>
      </c>
      <c r="AP48" s="78">
        <f t="shared" si="2"/>
        <v>94.400431937374904</v>
      </c>
      <c r="AQ48" s="78">
        <f t="shared" si="3"/>
        <v>92.827316251060978</v>
      </c>
      <c r="AR48" s="78">
        <f t="shared" si="4"/>
        <v>91.292487512307048</v>
      </c>
      <c r="AS48" s="78">
        <f t="shared" si="5"/>
        <v>89.83429094408794</v>
      </c>
      <c r="AT48" s="78">
        <f t="shared" si="6"/>
        <v>88.533554546808119</v>
      </c>
      <c r="AU48" s="78">
        <f t="shared" si="7"/>
        <v>87.45417731285653</v>
      </c>
      <c r="AV48" s="78">
        <f t="shared" si="8"/>
        <v>86.523373249078745</v>
      </c>
      <c r="AW48" s="78">
        <f t="shared" si="9"/>
        <v>85.491927543845705</v>
      </c>
      <c r="AX48" s="78">
        <f t="shared" si="10"/>
        <v>84.426390720922257</v>
      </c>
      <c r="AY48" s="78">
        <f t="shared" si="11"/>
        <v>83.658816094154417</v>
      </c>
      <c r="AZ48" s="78">
        <f t="shared" si="12"/>
        <v>83.237106054553365</v>
      </c>
      <c r="BA48" s="78">
        <f t="shared" si="13"/>
        <v>83.12985015351201</v>
      </c>
      <c r="BB48" s="78">
        <f t="shared" si="14"/>
        <v>83.0899606320435</v>
      </c>
      <c r="BC48" s="78">
        <f t="shared" si="15"/>
        <v>82.964231424492979</v>
      </c>
      <c r="BD48" s="78">
        <f t="shared" si="16"/>
        <v>82.890629575530625</v>
      </c>
      <c r="BE48" s="78">
        <f t="shared" si="17"/>
        <v>82.857995343211599</v>
      </c>
      <c r="BF48" s="78">
        <f t="shared" si="18"/>
        <v>82.841299436855536</v>
      </c>
      <c r="BG48" s="78">
        <f t="shared" si="19"/>
        <v>82.709888376356616</v>
      </c>
      <c r="BH48" s="78">
        <f t="shared" si="20"/>
        <v>82.399950582448213</v>
      </c>
      <c r="BI48" s="78">
        <f t="shared" si="21"/>
        <v>82.117256544984684</v>
      </c>
      <c r="BJ48" s="78">
        <f t="shared" si="22"/>
        <v>81.767895432926608</v>
      </c>
      <c r="BK48" s="10"/>
      <c r="BL48" s="10"/>
    </row>
    <row r="49" spans="1:64" s="2" customFormat="1">
      <c r="A49" s="229"/>
      <c r="B49" s="231"/>
      <c r="C49" s="15" t="s">
        <v>49</v>
      </c>
      <c r="D49" s="15" t="s">
        <v>52</v>
      </c>
      <c r="E49" s="122">
        <v>1433.6075000000001</v>
      </c>
      <c r="F49" s="122">
        <v>1539.6925000000001</v>
      </c>
      <c r="G49" s="122">
        <v>1714.8765000000001</v>
      </c>
      <c r="H49" s="122">
        <v>1704.3795</v>
      </c>
      <c r="I49" s="122">
        <v>1429.8934999999999</v>
      </c>
      <c r="J49" s="122">
        <v>1329.1220000000001</v>
      </c>
      <c r="K49" s="122">
        <v>1477.7825</v>
      </c>
      <c r="L49" s="122">
        <v>1609.4155000000001</v>
      </c>
      <c r="M49" s="122">
        <v>1504.2455</v>
      </c>
      <c r="N49" s="122">
        <v>1459.3119999999999</v>
      </c>
      <c r="O49" s="122">
        <v>1414.7204999999999</v>
      </c>
      <c r="P49" s="122">
        <v>1373.7719999999999</v>
      </c>
      <c r="Q49" s="122">
        <v>1338.5264999999999</v>
      </c>
      <c r="R49" s="122">
        <v>1312.3420000000001</v>
      </c>
      <c r="S49" s="122">
        <v>1294.3140000000001</v>
      </c>
      <c r="T49" s="122">
        <v>1279.6300000000001</v>
      </c>
      <c r="U49" s="122">
        <v>1266.5864999999999</v>
      </c>
      <c r="V49" s="122">
        <v>1256.6514999999999</v>
      </c>
      <c r="W49" s="122">
        <v>1242.547</v>
      </c>
      <c r="X49" s="122">
        <v>1222.8755000000001</v>
      </c>
      <c r="Y49" s="122">
        <v>1205.2355</v>
      </c>
      <c r="Z49" s="122">
        <v>1184.5825</v>
      </c>
      <c r="AA49" s="122">
        <v>1159.9355</v>
      </c>
      <c r="AB49" s="122">
        <v>1133.616</v>
      </c>
      <c r="AC49" s="122">
        <v>1104.925</v>
      </c>
      <c r="AD49" s="122">
        <v>1078.867</v>
      </c>
      <c r="AE49" s="122">
        <v>1058.4314999999999</v>
      </c>
      <c r="AF49" s="122">
        <v>1038.8240000000001</v>
      </c>
      <c r="AG49" s="122">
        <v>1019.545</v>
      </c>
      <c r="AH49" s="122">
        <v>1007.235</v>
      </c>
      <c r="AI49" s="122">
        <v>1002.111</v>
      </c>
      <c r="AJ49" s="122">
        <v>1001.3575</v>
      </c>
      <c r="AK49" s="77"/>
      <c r="AL49" s="77"/>
      <c r="AM49" s="77">
        <f t="shared" si="25"/>
        <v>100</v>
      </c>
      <c r="AN49" s="77">
        <f t="shared" si="23"/>
        <v>97.012887856403751</v>
      </c>
      <c r="AO49" s="77">
        <f t="shared" si="24"/>
        <v>94.048511363337965</v>
      </c>
      <c r="AP49" s="77">
        <f t="shared" si="2"/>
        <v>91.326316083378671</v>
      </c>
      <c r="AQ49" s="77">
        <f t="shared" si="3"/>
        <v>88.983247747791154</v>
      </c>
      <c r="AR49" s="77">
        <f t="shared" si="4"/>
        <v>87.242541194239905</v>
      </c>
      <c r="AS49" s="77">
        <f t="shared" si="5"/>
        <v>86.044066610137776</v>
      </c>
      <c r="AT49" s="77">
        <f t="shared" si="6"/>
        <v>85.067896164555592</v>
      </c>
      <c r="AU49" s="77">
        <f t="shared" si="7"/>
        <v>84.200783715158195</v>
      </c>
      <c r="AV49" s="77">
        <f t="shared" si="8"/>
        <v>83.540319715099699</v>
      </c>
      <c r="AW49" s="77">
        <f t="shared" si="9"/>
        <v>82.602673566249663</v>
      </c>
      <c r="AX49" s="77">
        <f t="shared" si="10"/>
        <v>81.294941550431759</v>
      </c>
      <c r="AY49" s="77">
        <f t="shared" si="11"/>
        <v>80.122260628334942</v>
      </c>
      <c r="AZ49" s="77">
        <f t="shared" si="12"/>
        <v>78.749279954635071</v>
      </c>
      <c r="BA49" s="77">
        <f t="shared" si="13"/>
        <v>77.110784110705339</v>
      </c>
      <c r="BB49" s="77">
        <f t="shared" si="14"/>
        <v>75.361102958260474</v>
      </c>
      <c r="BC49" s="77">
        <f t="shared" si="15"/>
        <v>73.453768018584725</v>
      </c>
      <c r="BD49" s="77">
        <f t="shared" si="16"/>
        <v>71.721470996589318</v>
      </c>
      <c r="BE49" s="77">
        <f t="shared" si="17"/>
        <v>70.362949398884695</v>
      </c>
      <c r="BF49" s="77">
        <f t="shared" si="18"/>
        <v>69.059472007727464</v>
      </c>
      <c r="BG49" s="77">
        <f t="shared" si="19"/>
        <v>67.777832807211325</v>
      </c>
      <c r="BH49" s="77">
        <f t="shared" si="20"/>
        <v>66.959482345135825</v>
      </c>
      <c r="BI49" s="77">
        <f t="shared" si="21"/>
        <v>66.618846458241023</v>
      </c>
      <c r="BJ49" s="77">
        <f t="shared" si="22"/>
        <v>66.568754900712676</v>
      </c>
      <c r="BK49" s="1"/>
      <c r="BL49" s="1"/>
    </row>
    <row r="50" spans="1:64" s="2" customFormat="1">
      <c r="A50" s="228" t="s">
        <v>25</v>
      </c>
      <c r="B50" s="230"/>
      <c r="C50" s="53" t="s">
        <v>50</v>
      </c>
      <c r="D50" s="53"/>
      <c r="E50" s="89">
        <v>86.753</v>
      </c>
      <c r="F50" s="89">
        <v>98.313999999999993</v>
      </c>
      <c r="G50" s="89">
        <v>103.97499999999999</v>
      </c>
      <c r="H50" s="89">
        <v>107.6395</v>
      </c>
      <c r="I50" s="89">
        <v>106.809</v>
      </c>
      <c r="J50" s="89">
        <v>106.4435</v>
      </c>
      <c r="K50" s="89">
        <v>105.77</v>
      </c>
      <c r="L50" s="89">
        <v>107.2285</v>
      </c>
      <c r="M50" s="89">
        <v>108.35299999999999</v>
      </c>
      <c r="N50" s="89">
        <v>108.8995</v>
      </c>
      <c r="O50" s="89">
        <v>108.96299999999999</v>
      </c>
      <c r="P50" s="89">
        <v>108.875</v>
      </c>
      <c r="Q50" s="89">
        <v>108.742</v>
      </c>
      <c r="R50" s="89">
        <v>108.9755</v>
      </c>
      <c r="S50" s="89">
        <v>109.7415</v>
      </c>
      <c r="T50" s="89">
        <v>111.261</v>
      </c>
      <c r="U50" s="89">
        <v>113.108</v>
      </c>
      <c r="V50" s="89">
        <v>113.616</v>
      </c>
      <c r="W50" s="89">
        <v>113.425</v>
      </c>
      <c r="X50" s="89">
        <v>113.5235</v>
      </c>
      <c r="Y50" s="89">
        <v>113.6375</v>
      </c>
      <c r="Z50" s="89">
        <v>113.9075</v>
      </c>
      <c r="AA50" s="89">
        <v>114.1665</v>
      </c>
      <c r="AB50" s="89">
        <v>113.9355</v>
      </c>
      <c r="AC50" s="89">
        <v>113.82850000000001</v>
      </c>
      <c r="AD50" s="89">
        <v>114.58199999999999</v>
      </c>
      <c r="AE50" s="89">
        <v>115.4465</v>
      </c>
      <c r="AF50" s="89">
        <v>116.03149999999999</v>
      </c>
      <c r="AG50" s="89">
        <v>116.5715</v>
      </c>
      <c r="AH50" s="89">
        <v>117.479</v>
      </c>
      <c r="AI50" s="89">
        <v>118.88200000000001</v>
      </c>
      <c r="AJ50" s="89">
        <v>120.0155</v>
      </c>
      <c r="AK50" s="89"/>
      <c r="AL50" s="89"/>
      <c r="AM50" s="89">
        <f t="shared" si="25"/>
        <v>100</v>
      </c>
      <c r="AN50" s="89">
        <f t="shared" si="23"/>
        <v>100.50436997591208</v>
      </c>
      <c r="AO50" s="89">
        <f t="shared" si="24"/>
        <v>100.56297472151211</v>
      </c>
      <c r="AP50" s="89">
        <f t="shared" si="2"/>
        <v>100.48175869611364</v>
      </c>
      <c r="AQ50" s="89">
        <f t="shared" si="3"/>
        <v>100.35901174863642</v>
      </c>
      <c r="AR50" s="89">
        <f t="shared" si="4"/>
        <v>100.5745110887562</v>
      </c>
      <c r="AS50" s="89">
        <f t="shared" si="5"/>
        <v>101.28145967347466</v>
      </c>
      <c r="AT50" s="89">
        <f t="shared" si="6"/>
        <v>102.68382047566749</v>
      </c>
      <c r="AU50" s="89">
        <f t="shared" si="7"/>
        <v>104.38843409965577</v>
      </c>
      <c r="AV50" s="89">
        <f t="shared" si="8"/>
        <v>104.85727206445598</v>
      </c>
      <c r="AW50" s="89">
        <f t="shared" si="9"/>
        <v>104.68099637296615</v>
      </c>
      <c r="AX50" s="89">
        <f t="shared" si="10"/>
        <v>104.77190294684966</v>
      </c>
      <c r="AY50" s="89">
        <f t="shared" si="11"/>
        <v>104.87711461611585</v>
      </c>
      <c r="AZ50" s="89">
        <f t="shared" si="12"/>
        <v>105.12630014858841</v>
      </c>
      <c r="BA50" s="89">
        <f t="shared" si="13"/>
        <v>105.36533367788617</v>
      </c>
      <c r="BB50" s="89">
        <f t="shared" si="14"/>
        <v>105.1521416112152</v>
      </c>
      <c r="BC50" s="89">
        <f t="shared" si="15"/>
        <v>105.0533903076057</v>
      </c>
      <c r="BD50" s="89">
        <f t="shared" si="16"/>
        <v>105.74880252508005</v>
      </c>
      <c r="BE50" s="89">
        <f t="shared" si="17"/>
        <v>106.54665768368206</v>
      </c>
      <c r="BF50" s="89">
        <f t="shared" si="18"/>
        <v>107.08655967070592</v>
      </c>
      <c r="BG50" s="89">
        <f t="shared" si="19"/>
        <v>107.58493073565107</v>
      </c>
      <c r="BH50" s="89">
        <f t="shared" si="20"/>
        <v>108.42247099757276</v>
      </c>
      <c r="BI50" s="89">
        <f t="shared" si="21"/>
        <v>109.71731285705057</v>
      </c>
      <c r="BJ50" s="89">
        <f t="shared" si="22"/>
        <v>110.76343063874559</v>
      </c>
      <c r="BK50" s="3"/>
      <c r="BL50" s="3"/>
    </row>
    <row r="51" spans="1:64" s="9" customFormat="1">
      <c r="A51" s="229"/>
      <c r="B51" s="231"/>
      <c r="C51" s="7" t="s">
        <v>49</v>
      </c>
      <c r="D51" s="105" t="s">
        <v>51</v>
      </c>
      <c r="E51" s="141">
        <v>61.2455</v>
      </c>
      <c r="F51" s="141">
        <v>66.376000000000005</v>
      </c>
      <c r="G51" s="141">
        <v>66.722499999999997</v>
      </c>
      <c r="H51" s="141">
        <v>65.545000000000002</v>
      </c>
      <c r="I51" s="141">
        <v>62.767499999999998</v>
      </c>
      <c r="J51" s="141">
        <v>63.255499999999998</v>
      </c>
      <c r="K51" s="141">
        <v>63.587000000000003</v>
      </c>
      <c r="L51" s="141">
        <v>65.333500000000001</v>
      </c>
      <c r="M51" s="141">
        <v>65.498000000000005</v>
      </c>
      <c r="N51" s="141">
        <v>66.082499999999996</v>
      </c>
      <c r="O51" s="141">
        <v>66.226500000000001</v>
      </c>
      <c r="P51" s="141">
        <v>65.981999999999999</v>
      </c>
      <c r="Q51" s="141">
        <v>65.691500000000005</v>
      </c>
      <c r="R51" s="141">
        <v>65.494500000000002</v>
      </c>
      <c r="S51" s="141">
        <v>65.452500000000001</v>
      </c>
      <c r="T51" s="141">
        <v>65.768500000000003</v>
      </c>
      <c r="U51" s="141">
        <v>66.329499999999996</v>
      </c>
      <c r="V51" s="141">
        <v>66.586500000000001</v>
      </c>
      <c r="W51" s="141">
        <v>66.589500000000001</v>
      </c>
      <c r="X51" s="141">
        <v>66.486999999999995</v>
      </c>
      <c r="Y51" s="141">
        <v>66.427999999999997</v>
      </c>
      <c r="Z51" s="141">
        <v>66.69</v>
      </c>
      <c r="AA51" s="141">
        <v>66.959000000000003</v>
      </c>
      <c r="AB51" s="141">
        <v>66.828500000000005</v>
      </c>
      <c r="AC51" s="141">
        <v>66.738500000000002</v>
      </c>
      <c r="AD51" s="141">
        <v>67.174499999999995</v>
      </c>
      <c r="AE51" s="141">
        <v>67.673000000000002</v>
      </c>
      <c r="AF51" s="141">
        <v>68.073499999999996</v>
      </c>
      <c r="AG51" s="141">
        <v>68.658500000000004</v>
      </c>
      <c r="AH51" s="141">
        <v>69.400499999999994</v>
      </c>
      <c r="AI51" s="141">
        <v>69.903000000000006</v>
      </c>
      <c r="AJ51" s="141">
        <v>69.977500000000006</v>
      </c>
      <c r="AK51" s="78"/>
      <c r="AL51" s="78"/>
      <c r="AM51" s="78">
        <f t="shared" si="25"/>
        <v>100</v>
      </c>
      <c r="AN51" s="78">
        <f t="shared" si="23"/>
        <v>100.89239366087513</v>
      </c>
      <c r="AO51" s="78">
        <f t="shared" si="24"/>
        <v>101.11224770221992</v>
      </c>
      <c r="AP51" s="78">
        <f t="shared" si="2"/>
        <v>100.73895386118659</v>
      </c>
      <c r="AQ51" s="78">
        <f t="shared" si="3"/>
        <v>100.29542886805704</v>
      </c>
      <c r="AR51" s="78">
        <f t="shared" si="4"/>
        <v>99.994656325383986</v>
      </c>
      <c r="AS51" s="78">
        <f t="shared" si="5"/>
        <v>99.930532229991755</v>
      </c>
      <c r="AT51" s="78">
        <f t="shared" si="6"/>
        <v>100.41298970960946</v>
      </c>
      <c r="AU51" s="78">
        <f t="shared" si="7"/>
        <v>101.26950441234845</v>
      </c>
      <c r="AV51" s="78">
        <f t="shared" si="8"/>
        <v>101.66188280558184</v>
      </c>
      <c r="AW51" s="78">
        <f t="shared" si="9"/>
        <v>101.66646309810984</v>
      </c>
      <c r="AX51" s="78">
        <f t="shared" si="10"/>
        <v>101.50996977006929</v>
      </c>
      <c r="AY51" s="78">
        <f t="shared" si="11"/>
        <v>101.41989068368498</v>
      </c>
      <c r="AZ51" s="78">
        <f t="shared" si="12"/>
        <v>101.81990289779839</v>
      </c>
      <c r="BA51" s="78">
        <f t="shared" si="13"/>
        <v>102.23060246114386</v>
      </c>
      <c r="BB51" s="78">
        <f t="shared" si="14"/>
        <v>102.03135973617515</v>
      </c>
      <c r="BC51" s="78">
        <f t="shared" si="15"/>
        <v>101.89395096033466</v>
      </c>
      <c r="BD51" s="78">
        <f t="shared" si="16"/>
        <v>102.559620141073</v>
      </c>
      <c r="BE51" s="78">
        <f t="shared" si="17"/>
        <v>103.32071208281168</v>
      </c>
      <c r="BF51" s="78">
        <f t="shared" si="18"/>
        <v>103.93218113530183</v>
      </c>
      <c r="BG51" s="78">
        <f t="shared" si="19"/>
        <v>104.82533817826499</v>
      </c>
      <c r="BH51" s="78">
        <f t="shared" si="20"/>
        <v>105.95819719686095</v>
      </c>
      <c r="BI51" s="78">
        <f t="shared" si="21"/>
        <v>106.72539619530367</v>
      </c>
      <c r="BJ51" s="78">
        <f t="shared" si="22"/>
        <v>106.83914012641607</v>
      </c>
      <c r="BK51" s="10"/>
      <c r="BL51" s="10"/>
    </row>
    <row r="52" spans="1:64" s="2" customFormat="1">
      <c r="A52" s="229"/>
      <c r="B52" s="231"/>
      <c r="C52" s="15" t="s">
        <v>49</v>
      </c>
      <c r="D52" s="15" t="s">
        <v>52</v>
      </c>
      <c r="E52" s="122">
        <v>25.5075</v>
      </c>
      <c r="F52" s="122">
        <v>31.937999999999999</v>
      </c>
      <c r="G52" s="122">
        <v>37.252499999999998</v>
      </c>
      <c r="H52" s="122">
        <v>42.094499999999996</v>
      </c>
      <c r="I52" s="122">
        <v>44.041499999999999</v>
      </c>
      <c r="J52" s="122">
        <v>43.188000000000002</v>
      </c>
      <c r="K52" s="122">
        <v>42.183</v>
      </c>
      <c r="L52" s="122">
        <v>41.895000000000003</v>
      </c>
      <c r="M52" s="122">
        <v>42.854999999999997</v>
      </c>
      <c r="N52" s="122">
        <v>42.817</v>
      </c>
      <c r="O52" s="122">
        <v>42.736499999999999</v>
      </c>
      <c r="P52" s="122">
        <v>42.893000000000001</v>
      </c>
      <c r="Q52" s="122">
        <v>43.0505</v>
      </c>
      <c r="R52" s="122">
        <v>43.481000000000002</v>
      </c>
      <c r="S52" s="122">
        <v>44.289000000000001</v>
      </c>
      <c r="T52" s="122">
        <v>45.4925</v>
      </c>
      <c r="U52" s="122">
        <v>46.778500000000001</v>
      </c>
      <c r="V52" s="122">
        <v>47.029499999999999</v>
      </c>
      <c r="W52" s="122">
        <v>46.835500000000003</v>
      </c>
      <c r="X52" s="122">
        <v>47.036499999999997</v>
      </c>
      <c r="Y52" s="122">
        <v>47.209499999999998</v>
      </c>
      <c r="Z52" s="122">
        <v>47.217500000000001</v>
      </c>
      <c r="AA52" s="122">
        <v>47.207500000000003</v>
      </c>
      <c r="AB52" s="122">
        <v>47.106999999999999</v>
      </c>
      <c r="AC52" s="122">
        <v>47.09</v>
      </c>
      <c r="AD52" s="122">
        <v>47.407499999999999</v>
      </c>
      <c r="AE52" s="122">
        <v>47.773499999999999</v>
      </c>
      <c r="AF52" s="122">
        <v>47.957999999999998</v>
      </c>
      <c r="AG52" s="122">
        <v>47.912999999999997</v>
      </c>
      <c r="AH52" s="122">
        <v>48.078499999999998</v>
      </c>
      <c r="AI52" s="122">
        <v>48.978999999999999</v>
      </c>
      <c r="AJ52" s="122">
        <v>50.037999999999997</v>
      </c>
      <c r="AK52" s="77"/>
      <c r="AL52" s="77"/>
      <c r="AM52" s="77">
        <f t="shared" si="25"/>
        <v>100</v>
      </c>
      <c r="AN52" s="77">
        <f t="shared" si="23"/>
        <v>99.911328899778326</v>
      </c>
      <c r="AO52" s="77">
        <f t="shared" si="24"/>
        <v>99.723486174308718</v>
      </c>
      <c r="AP52" s="77">
        <f t="shared" si="2"/>
        <v>100.08867110022169</v>
      </c>
      <c r="AQ52" s="77">
        <f t="shared" si="3"/>
        <v>100.45618947614048</v>
      </c>
      <c r="AR52" s="77">
        <f t="shared" si="4"/>
        <v>101.46073970365185</v>
      </c>
      <c r="AS52" s="77">
        <f t="shared" si="5"/>
        <v>103.34616730836544</v>
      </c>
      <c r="AT52" s="77">
        <f t="shared" si="6"/>
        <v>106.15447439038618</v>
      </c>
      <c r="AU52" s="77">
        <f t="shared" si="7"/>
        <v>109.15529109788824</v>
      </c>
      <c r="AV52" s="77">
        <f t="shared" si="8"/>
        <v>109.74098704935247</v>
      </c>
      <c r="AW52" s="77">
        <f t="shared" si="9"/>
        <v>109.28829774822076</v>
      </c>
      <c r="AX52" s="77">
        <f t="shared" si="10"/>
        <v>109.7573211993933</v>
      </c>
      <c r="AY52" s="77">
        <f t="shared" si="11"/>
        <v>110.16100805040251</v>
      </c>
      <c r="AZ52" s="77">
        <f t="shared" si="12"/>
        <v>110.1796756504492</v>
      </c>
      <c r="BA52" s="77">
        <f t="shared" si="13"/>
        <v>110.15634115039086</v>
      </c>
      <c r="BB52" s="77">
        <f t="shared" si="14"/>
        <v>109.92182942480457</v>
      </c>
      <c r="BC52" s="77">
        <f t="shared" si="15"/>
        <v>109.88216077470543</v>
      </c>
      <c r="BD52" s="77">
        <f t="shared" si="16"/>
        <v>110.62303115155758</v>
      </c>
      <c r="BE52" s="77">
        <f t="shared" si="17"/>
        <v>111.4770738536927</v>
      </c>
      <c r="BF52" s="77">
        <f t="shared" si="18"/>
        <v>111.90759537976899</v>
      </c>
      <c r="BG52" s="77">
        <f t="shared" si="19"/>
        <v>111.80259012950648</v>
      </c>
      <c r="BH52" s="77">
        <f t="shared" si="20"/>
        <v>112.18877610547196</v>
      </c>
      <c r="BI52" s="77">
        <f t="shared" si="21"/>
        <v>114.29004783572512</v>
      </c>
      <c r="BJ52" s="77">
        <f t="shared" si="22"/>
        <v>116.76117139190293</v>
      </c>
      <c r="BK52" s="1"/>
      <c r="BL52" s="1"/>
    </row>
    <row r="53" spans="1:64" s="2" customFormat="1">
      <c r="A53" s="228" t="s">
        <v>24</v>
      </c>
      <c r="B53" s="230"/>
      <c r="C53" s="53" t="s">
        <v>50</v>
      </c>
      <c r="D53" s="53"/>
      <c r="E53" s="89">
        <v>1258.2565</v>
      </c>
      <c r="F53" s="89">
        <v>1329.8</v>
      </c>
      <c r="G53" s="89">
        <v>1401.1489999999999</v>
      </c>
      <c r="H53" s="89">
        <v>1526.1110000000001</v>
      </c>
      <c r="I53" s="89">
        <v>1632.8815</v>
      </c>
      <c r="J53" s="89">
        <v>1647.1624999999999</v>
      </c>
      <c r="K53" s="89">
        <v>1549.153</v>
      </c>
      <c r="L53" s="89">
        <v>1502.8979999999999</v>
      </c>
      <c r="M53" s="89">
        <v>1468.5045</v>
      </c>
      <c r="N53" s="89">
        <v>1467.3285000000001</v>
      </c>
      <c r="O53" s="89">
        <v>1470.0754999999999</v>
      </c>
      <c r="P53" s="89">
        <v>1474.5335</v>
      </c>
      <c r="Q53" s="89">
        <v>1480.2809999999999</v>
      </c>
      <c r="R53" s="89">
        <v>1491.0219999999999</v>
      </c>
      <c r="S53" s="89">
        <v>1516.5820000000001</v>
      </c>
      <c r="T53" s="89">
        <v>1553.6255000000001</v>
      </c>
      <c r="U53" s="89">
        <v>1578.443</v>
      </c>
      <c r="V53" s="89">
        <v>1580.6089999999999</v>
      </c>
      <c r="W53" s="89">
        <v>1569.0640000000001</v>
      </c>
      <c r="X53" s="89">
        <v>1558.213</v>
      </c>
      <c r="Y53" s="89">
        <v>1555.8064999999999</v>
      </c>
      <c r="Z53" s="89">
        <v>1559.5519999999999</v>
      </c>
      <c r="AA53" s="89">
        <v>1566.752</v>
      </c>
      <c r="AB53" s="89">
        <v>1574.567</v>
      </c>
      <c r="AC53" s="89">
        <v>1583.376</v>
      </c>
      <c r="AD53" s="89">
        <v>1598.1434999999999</v>
      </c>
      <c r="AE53" s="89">
        <v>1615.566</v>
      </c>
      <c r="AF53" s="89">
        <v>1627.9845</v>
      </c>
      <c r="AG53" s="89">
        <v>1632.4195</v>
      </c>
      <c r="AH53" s="89">
        <v>1638.3969999999999</v>
      </c>
      <c r="AI53" s="89">
        <v>1654.7940000000001</v>
      </c>
      <c r="AJ53" s="89">
        <v>1665.94</v>
      </c>
      <c r="AK53" s="89"/>
      <c r="AL53" s="89"/>
      <c r="AM53" s="89">
        <f t="shared" si="25"/>
        <v>100</v>
      </c>
      <c r="AN53" s="89">
        <f t="shared" si="23"/>
        <v>99.919918529360999</v>
      </c>
      <c r="AO53" s="89">
        <f t="shared" si="24"/>
        <v>100.10697958365125</v>
      </c>
      <c r="AP53" s="89">
        <f t="shared" si="2"/>
        <v>100.41055373000218</v>
      </c>
      <c r="AQ53" s="89">
        <f t="shared" si="3"/>
        <v>100.80193829845261</v>
      </c>
      <c r="AR53" s="89">
        <f t="shared" si="4"/>
        <v>101.53336268291993</v>
      </c>
      <c r="AS53" s="89">
        <f t="shared" si="5"/>
        <v>103.27390893252286</v>
      </c>
      <c r="AT53" s="89">
        <f t="shared" si="6"/>
        <v>105.79644120940725</v>
      </c>
      <c r="AU53" s="89">
        <f t="shared" si="7"/>
        <v>107.486425816196</v>
      </c>
      <c r="AV53" s="89">
        <f t="shared" si="8"/>
        <v>107.63392281058724</v>
      </c>
      <c r="AW53" s="89">
        <f t="shared" si="9"/>
        <v>106.84774884925447</v>
      </c>
      <c r="AX53" s="89">
        <f t="shared" si="10"/>
        <v>106.10883385103689</v>
      </c>
      <c r="AY53" s="89">
        <f t="shared" si="11"/>
        <v>105.94495965112807</v>
      </c>
      <c r="AZ53" s="89">
        <f t="shared" si="12"/>
        <v>106.20001504932399</v>
      </c>
      <c r="BA53" s="89">
        <f t="shared" si="13"/>
        <v>106.69030976752198</v>
      </c>
      <c r="BB53" s="89">
        <f t="shared" si="14"/>
        <v>107.22248382623275</v>
      </c>
      <c r="BC53" s="89">
        <f t="shared" si="15"/>
        <v>107.82234579465026</v>
      </c>
      <c r="BD53" s="89">
        <f t="shared" si="16"/>
        <v>108.82796069062096</v>
      </c>
      <c r="BE53" s="89">
        <f t="shared" si="17"/>
        <v>110.01437176392719</v>
      </c>
      <c r="BF53" s="89">
        <f t="shared" si="18"/>
        <v>110.86002800808579</v>
      </c>
      <c r="BG53" s="89">
        <f t="shared" si="19"/>
        <v>111.16203593519802</v>
      </c>
      <c r="BH53" s="89">
        <f t="shared" si="20"/>
        <v>111.56908269603531</v>
      </c>
      <c r="BI53" s="89">
        <f t="shared" si="21"/>
        <v>112.68566082024265</v>
      </c>
      <c r="BJ53" s="89">
        <f t="shared" si="22"/>
        <v>113.4446642826086</v>
      </c>
      <c r="BK53" s="3"/>
      <c r="BL53" s="3"/>
    </row>
    <row r="54" spans="1:64" s="9" customFormat="1">
      <c r="A54" s="229"/>
      <c r="B54" s="231"/>
      <c r="C54" s="105" t="s">
        <v>49</v>
      </c>
      <c r="D54" s="105" t="s">
        <v>51</v>
      </c>
      <c r="E54" s="141">
        <v>873.68949999999995</v>
      </c>
      <c r="F54" s="141">
        <v>892.43399999999997</v>
      </c>
      <c r="G54" s="141">
        <v>922.14250000000004</v>
      </c>
      <c r="H54" s="141">
        <v>989.34050000000002</v>
      </c>
      <c r="I54" s="141">
        <v>1037.5885000000001</v>
      </c>
      <c r="J54" s="141">
        <v>1033.4034999999999</v>
      </c>
      <c r="K54" s="141">
        <v>951.75649999999996</v>
      </c>
      <c r="L54" s="141">
        <v>873.83199999999999</v>
      </c>
      <c r="M54" s="141">
        <v>828.23900000000003</v>
      </c>
      <c r="N54" s="141">
        <v>827.59900000000005</v>
      </c>
      <c r="O54" s="141">
        <v>830.05700000000002</v>
      </c>
      <c r="P54" s="141">
        <v>836.91949999999997</v>
      </c>
      <c r="Q54" s="141">
        <v>845.97149999999999</v>
      </c>
      <c r="R54" s="141">
        <v>856.23649999999998</v>
      </c>
      <c r="S54" s="141">
        <v>870.221</v>
      </c>
      <c r="T54" s="141">
        <v>891.84900000000005</v>
      </c>
      <c r="U54" s="141">
        <v>917.39350000000002</v>
      </c>
      <c r="V54" s="141">
        <v>940.6875</v>
      </c>
      <c r="W54" s="141">
        <v>961.42949999999996</v>
      </c>
      <c r="X54" s="141">
        <v>978.03</v>
      </c>
      <c r="Y54" s="141">
        <v>988.51700000000005</v>
      </c>
      <c r="Z54" s="141">
        <v>994.37350000000004</v>
      </c>
      <c r="AA54" s="141">
        <v>998.51350000000002</v>
      </c>
      <c r="AB54" s="141">
        <v>1002.475</v>
      </c>
      <c r="AC54" s="141">
        <v>1005.519</v>
      </c>
      <c r="AD54" s="141">
        <v>1007.438</v>
      </c>
      <c r="AE54" s="141">
        <v>1008.5805</v>
      </c>
      <c r="AF54" s="141">
        <v>1007.0549999999999</v>
      </c>
      <c r="AG54" s="141">
        <v>1001.5665</v>
      </c>
      <c r="AH54" s="141">
        <v>995.93399999999997</v>
      </c>
      <c r="AI54" s="141">
        <v>994.19349999999997</v>
      </c>
      <c r="AJ54" s="141">
        <v>988.245</v>
      </c>
      <c r="AK54" s="78"/>
      <c r="AL54" s="142"/>
      <c r="AM54" s="142">
        <f t="shared" si="25"/>
        <v>100</v>
      </c>
      <c r="AN54" s="142">
        <f t="shared" si="23"/>
        <v>99.922727618477282</v>
      </c>
      <c r="AO54" s="142">
        <f t="shared" si="24"/>
        <v>100.21950185876298</v>
      </c>
      <c r="AP54" s="142">
        <f t="shared" si="2"/>
        <v>101.04806704345002</v>
      </c>
      <c r="AQ54" s="142">
        <f t="shared" si="3"/>
        <v>102.14098828961204</v>
      </c>
      <c r="AR54" s="142">
        <f t="shared" si="4"/>
        <v>103.38036484637887</v>
      </c>
      <c r="AS54" s="142">
        <f t="shared" si="5"/>
        <v>105.06882675169848</v>
      </c>
      <c r="AT54" s="142">
        <f t="shared" si="6"/>
        <v>107.68015029478207</v>
      </c>
      <c r="AU54" s="142">
        <f t="shared" si="7"/>
        <v>110.76434459135587</v>
      </c>
      <c r="AV54" s="142">
        <f t="shared" si="8"/>
        <v>113.5768178025908</v>
      </c>
      <c r="AW54" s="142">
        <f t="shared" si="9"/>
        <v>116.08116739250384</v>
      </c>
      <c r="AX54" s="142">
        <f t="shared" si="10"/>
        <v>118.08548015729758</v>
      </c>
      <c r="AY54" s="142">
        <f t="shared" si="11"/>
        <v>119.35166057140512</v>
      </c>
      <c r="AZ54" s="142">
        <f t="shared" si="12"/>
        <v>120.05876323138611</v>
      </c>
      <c r="BA54" s="142">
        <f t="shared" si="13"/>
        <v>120.55861894936125</v>
      </c>
      <c r="BB54" s="142">
        <f t="shared" si="14"/>
        <v>121.03692291717729</v>
      </c>
      <c r="BC54" s="142">
        <f t="shared" si="15"/>
        <v>121.40444968179473</v>
      </c>
      <c r="BD54" s="142">
        <f t="shared" si="16"/>
        <v>121.63614608826678</v>
      </c>
      <c r="BE54" s="142">
        <f t="shared" si="17"/>
        <v>121.77408936309446</v>
      </c>
      <c r="BF54" s="142">
        <f t="shared" si="18"/>
        <v>121.58990339744929</v>
      </c>
      <c r="BG54" s="142">
        <f t="shared" si="19"/>
        <v>120.92723235684386</v>
      </c>
      <c r="BH54" s="142">
        <f t="shared" si="20"/>
        <v>120.24717503039581</v>
      </c>
      <c r="BI54" s="142">
        <f t="shared" si="21"/>
        <v>120.03703037408285</v>
      </c>
      <c r="BJ54" s="142">
        <f t="shared" si="22"/>
        <v>119.31881980925796</v>
      </c>
      <c r="BK54" s="10"/>
      <c r="BL54" s="10"/>
    </row>
    <row r="55" spans="1:64" s="2" customFormat="1">
      <c r="A55" s="229"/>
      <c r="B55" s="231"/>
      <c r="C55" s="15" t="s">
        <v>49</v>
      </c>
      <c r="D55" s="15" t="s">
        <v>52</v>
      </c>
      <c r="E55" s="122">
        <v>384.56700000000001</v>
      </c>
      <c r="F55" s="122">
        <v>437.36599999999999</v>
      </c>
      <c r="G55" s="122">
        <v>479.00650000000002</v>
      </c>
      <c r="H55" s="122">
        <v>536.77049999999997</v>
      </c>
      <c r="I55" s="122">
        <v>595.29300000000001</v>
      </c>
      <c r="J55" s="122">
        <v>613.75900000000001</v>
      </c>
      <c r="K55" s="122">
        <v>597.39649999999995</v>
      </c>
      <c r="L55" s="122">
        <v>629.06600000000003</v>
      </c>
      <c r="M55" s="122">
        <v>640.26549999999997</v>
      </c>
      <c r="N55" s="122">
        <v>639.72950000000003</v>
      </c>
      <c r="O55" s="122">
        <v>640.01850000000002</v>
      </c>
      <c r="P55" s="122">
        <v>637.61400000000003</v>
      </c>
      <c r="Q55" s="122">
        <v>634.30949999999996</v>
      </c>
      <c r="R55" s="122">
        <v>634.78549999999996</v>
      </c>
      <c r="S55" s="122">
        <v>646.36099999999999</v>
      </c>
      <c r="T55" s="122">
        <v>661.77650000000006</v>
      </c>
      <c r="U55" s="122">
        <v>661.04949999999997</v>
      </c>
      <c r="V55" s="122">
        <v>639.92150000000004</v>
      </c>
      <c r="W55" s="122">
        <v>607.6345</v>
      </c>
      <c r="X55" s="122">
        <v>580.18299999999999</v>
      </c>
      <c r="Y55" s="122">
        <v>567.28949999999998</v>
      </c>
      <c r="Z55" s="122">
        <v>565.17849999999999</v>
      </c>
      <c r="AA55" s="122">
        <v>568.23850000000004</v>
      </c>
      <c r="AB55" s="122">
        <v>572.09199999999998</v>
      </c>
      <c r="AC55" s="122">
        <v>577.85699999999997</v>
      </c>
      <c r="AD55" s="122">
        <v>590.70550000000003</v>
      </c>
      <c r="AE55" s="122">
        <v>606.9855</v>
      </c>
      <c r="AF55" s="122">
        <v>620.92949999999996</v>
      </c>
      <c r="AG55" s="122">
        <v>630.85299999999995</v>
      </c>
      <c r="AH55" s="122">
        <v>642.46299999999997</v>
      </c>
      <c r="AI55" s="122">
        <v>660.60050000000001</v>
      </c>
      <c r="AJ55" s="122">
        <v>677.69500000000005</v>
      </c>
      <c r="AK55" s="77"/>
      <c r="AL55" s="77"/>
      <c r="AM55" s="77">
        <f t="shared" si="25"/>
        <v>100</v>
      </c>
      <c r="AN55" s="77">
        <f t="shared" si="23"/>
        <v>99.916284728757063</v>
      </c>
      <c r="AO55" s="77">
        <f t="shared" si="24"/>
        <v>99.961422253736927</v>
      </c>
      <c r="AP55" s="77">
        <f t="shared" si="2"/>
        <v>99.585874922200261</v>
      </c>
      <c r="AQ55" s="77">
        <f t="shared" si="3"/>
        <v>99.069760903875022</v>
      </c>
      <c r="AR55" s="77">
        <f t="shared" si="4"/>
        <v>99.144105062665417</v>
      </c>
      <c r="AS55" s="77">
        <f t="shared" si="5"/>
        <v>100.95202693257718</v>
      </c>
      <c r="AT55" s="77">
        <f t="shared" si="6"/>
        <v>103.35969999945335</v>
      </c>
      <c r="AU55" s="77">
        <f t="shared" si="7"/>
        <v>103.24615335356972</v>
      </c>
      <c r="AV55" s="77">
        <f t="shared" si="8"/>
        <v>99.946272288605286</v>
      </c>
      <c r="AW55" s="77">
        <f t="shared" si="9"/>
        <v>94.903520492670623</v>
      </c>
      <c r="AX55" s="77">
        <f t="shared" si="10"/>
        <v>90.616002267809222</v>
      </c>
      <c r="AY55" s="77">
        <f t="shared" si="11"/>
        <v>88.60222829435601</v>
      </c>
      <c r="AZ55" s="77">
        <f t="shared" si="12"/>
        <v>88.272521321233143</v>
      </c>
      <c r="BA55" s="77">
        <f t="shared" si="13"/>
        <v>88.750448056314141</v>
      </c>
      <c r="BB55" s="77">
        <f t="shared" si="14"/>
        <v>89.352307753580348</v>
      </c>
      <c r="BC55" s="77">
        <f t="shared" si="15"/>
        <v>90.252715475064633</v>
      </c>
      <c r="BD55" s="77">
        <f t="shared" si="16"/>
        <v>92.259461114178421</v>
      </c>
      <c r="BE55" s="77">
        <f t="shared" si="17"/>
        <v>94.80215629297534</v>
      </c>
      <c r="BF55" s="77">
        <f t="shared" si="18"/>
        <v>96.980002826952244</v>
      </c>
      <c r="BG55" s="77">
        <f t="shared" si="19"/>
        <v>98.529906734003319</v>
      </c>
      <c r="BH55" s="77">
        <f t="shared" si="20"/>
        <v>100.34321699357531</v>
      </c>
      <c r="BI55" s="77">
        <f t="shared" si="21"/>
        <v>103.17602619538302</v>
      </c>
      <c r="BJ55" s="77">
        <f t="shared" si="22"/>
        <v>105.84593422572357</v>
      </c>
      <c r="BK55" s="1"/>
      <c r="BL55" s="1"/>
    </row>
    <row r="56" spans="1:64" s="2" customFormat="1">
      <c r="A56" s="228" t="s">
        <v>23</v>
      </c>
      <c r="B56" s="230"/>
      <c r="C56" s="53" t="s">
        <v>50</v>
      </c>
      <c r="D56" s="53"/>
      <c r="E56" s="89">
        <v>939.42399999999998</v>
      </c>
      <c r="F56" s="89">
        <v>1205.5125</v>
      </c>
      <c r="G56" s="89">
        <v>1517.1125</v>
      </c>
      <c r="H56" s="89">
        <v>1712.0844999999999</v>
      </c>
      <c r="I56" s="89">
        <v>1862.915</v>
      </c>
      <c r="J56" s="89">
        <v>2027.16</v>
      </c>
      <c r="K56" s="89">
        <v>2216.7280000000001</v>
      </c>
      <c r="L56" s="89">
        <v>2534.5165000000002</v>
      </c>
      <c r="M56" s="89">
        <v>2781.5749999999998</v>
      </c>
      <c r="N56" s="89">
        <v>2823.8964999999998</v>
      </c>
      <c r="O56" s="89">
        <v>2859.9034999999999</v>
      </c>
      <c r="P56" s="89">
        <v>2896.8330000000001</v>
      </c>
      <c r="Q56" s="89">
        <v>2934.7165</v>
      </c>
      <c r="R56" s="89">
        <v>2971.431</v>
      </c>
      <c r="S56" s="89">
        <v>3009.9780000000001</v>
      </c>
      <c r="T56" s="89">
        <v>3050.8589999999999</v>
      </c>
      <c r="U56" s="89">
        <v>3091.8359999999998</v>
      </c>
      <c r="V56" s="89">
        <v>3135.2874999999999</v>
      </c>
      <c r="W56" s="89">
        <v>3186.0309999999999</v>
      </c>
      <c r="X56" s="89">
        <v>3240.4485</v>
      </c>
      <c r="Y56" s="89">
        <v>3297.7565</v>
      </c>
      <c r="Z56" s="89">
        <v>3358.3155000000002</v>
      </c>
      <c r="AA56" s="89">
        <v>3420.5059999999999</v>
      </c>
      <c r="AB56" s="89">
        <v>3486.61</v>
      </c>
      <c r="AC56" s="89">
        <v>3553.5279999999998</v>
      </c>
      <c r="AD56" s="89">
        <v>3618.49</v>
      </c>
      <c r="AE56" s="89">
        <v>3682.3375000000001</v>
      </c>
      <c r="AF56" s="89">
        <v>3744.4789999999998</v>
      </c>
      <c r="AG56" s="89">
        <v>3802.9389999999999</v>
      </c>
      <c r="AH56" s="89">
        <v>3860.5039999999999</v>
      </c>
      <c r="AI56" s="89">
        <v>3923.3510000000001</v>
      </c>
      <c r="AJ56" s="89">
        <v>3977.7339999999999</v>
      </c>
      <c r="AK56" s="89"/>
      <c r="AL56" s="89"/>
      <c r="AM56" s="89">
        <f t="shared" si="25"/>
        <v>100</v>
      </c>
      <c r="AN56" s="89">
        <f t="shared" si="23"/>
        <v>101.52149411754132</v>
      </c>
      <c r="AO56" s="89">
        <f t="shared" si="24"/>
        <v>102.81597656004242</v>
      </c>
      <c r="AP56" s="89">
        <f t="shared" si="2"/>
        <v>104.14362366644798</v>
      </c>
      <c r="AQ56" s="89">
        <f t="shared" si="3"/>
        <v>105.50556788869616</v>
      </c>
      <c r="AR56" s="89">
        <f t="shared" si="4"/>
        <v>106.82548556123778</v>
      </c>
      <c r="AS56" s="89">
        <f t="shared" si="5"/>
        <v>108.21128317589856</v>
      </c>
      <c r="AT56" s="89">
        <f t="shared" si="6"/>
        <v>109.68099008655167</v>
      </c>
      <c r="AU56" s="89">
        <f t="shared" si="7"/>
        <v>111.15414827930219</v>
      </c>
      <c r="AV56" s="89">
        <f t="shared" si="8"/>
        <v>112.71626686319803</v>
      </c>
      <c r="AW56" s="89">
        <f t="shared" si="9"/>
        <v>114.54053908307344</v>
      </c>
      <c r="AX56" s="89">
        <f t="shared" si="10"/>
        <v>116.49689474488376</v>
      </c>
      <c r="AY56" s="89">
        <f t="shared" si="11"/>
        <v>118.55716635359464</v>
      </c>
      <c r="AZ56" s="89">
        <f t="shared" si="12"/>
        <v>120.73431419249887</v>
      </c>
      <c r="BA56" s="89">
        <f t="shared" si="13"/>
        <v>122.97011585163082</v>
      </c>
      <c r="BB56" s="89">
        <f t="shared" si="14"/>
        <v>125.34661118251351</v>
      </c>
      <c r="BC56" s="89">
        <f t="shared" si="15"/>
        <v>127.7523705095135</v>
      </c>
      <c r="BD56" s="89">
        <f t="shared" si="16"/>
        <v>130.08780996377951</v>
      </c>
      <c r="BE56" s="89">
        <f t="shared" si="17"/>
        <v>132.38318218994635</v>
      </c>
      <c r="BF56" s="89">
        <f t="shared" si="18"/>
        <v>134.61722225717446</v>
      </c>
      <c r="BG56" s="89">
        <f t="shared" si="19"/>
        <v>136.71890925105382</v>
      </c>
      <c r="BH56" s="89">
        <f t="shared" si="20"/>
        <v>138.7884202295462</v>
      </c>
      <c r="BI56" s="89">
        <f t="shared" si="21"/>
        <v>141.04782362510448</v>
      </c>
      <c r="BJ56" s="89">
        <f t="shared" si="22"/>
        <v>143.00293898241105</v>
      </c>
      <c r="BK56" s="3"/>
      <c r="BL56" s="3"/>
    </row>
    <row r="57" spans="1:64" s="9" customFormat="1">
      <c r="A57" s="229"/>
      <c r="B57" s="231"/>
      <c r="C57" s="7" t="s">
        <v>49</v>
      </c>
      <c r="D57" s="7" t="s">
        <v>51</v>
      </c>
      <c r="E57" s="141">
        <v>666.76149999999996</v>
      </c>
      <c r="F57" s="141">
        <v>806.45249999999999</v>
      </c>
      <c r="G57" s="141">
        <v>951.26350000000002</v>
      </c>
      <c r="H57" s="141">
        <v>1085.8185000000001</v>
      </c>
      <c r="I57" s="141">
        <v>1224.201</v>
      </c>
      <c r="J57" s="141">
        <v>1335.1044999999999</v>
      </c>
      <c r="K57" s="141">
        <v>1420.998</v>
      </c>
      <c r="L57" s="141">
        <v>1582.6704999999999</v>
      </c>
      <c r="M57" s="141">
        <v>1729.7465</v>
      </c>
      <c r="N57" s="141">
        <v>1760.0435</v>
      </c>
      <c r="O57" s="141">
        <v>1787.6865</v>
      </c>
      <c r="P57" s="141">
        <v>1816.2429999999999</v>
      </c>
      <c r="Q57" s="141">
        <v>1845.643</v>
      </c>
      <c r="R57" s="141">
        <v>1874.3544999999999</v>
      </c>
      <c r="S57" s="141">
        <v>1904.127</v>
      </c>
      <c r="T57" s="141">
        <v>1936.3005000000001</v>
      </c>
      <c r="U57" s="141">
        <v>1970.3865000000001</v>
      </c>
      <c r="V57" s="141">
        <v>2008.3979999999999</v>
      </c>
      <c r="W57" s="141">
        <v>2052.2064999999998</v>
      </c>
      <c r="X57" s="141">
        <v>2096.6864999999998</v>
      </c>
      <c r="Y57" s="141">
        <v>2140.7060000000001</v>
      </c>
      <c r="Z57" s="141">
        <v>2184.5749999999998</v>
      </c>
      <c r="AA57" s="141">
        <v>2228.6680000000001</v>
      </c>
      <c r="AB57" s="141">
        <v>2274.3829999999998</v>
      </c>
      <c r="AC57" s="141">
        <v>2319.4769999999999</v>
      </c>
      <c r="AD57" s="141">
        <v>2362.1170000000002</v>
      </c>
      <c r="AE57" s="141">
        <v>2400.1064999999999</v>
      </c>
      <c r="AF57" s="141">
        <v>2434.8679999999999</v>
      </c>
      <c r="AG57" s="141">
        <v>2467.1374999999998</v>
      </c>
      <c r="AH57" s="141">
        <v>2498.9789999999998</v>
      </c>
      <c r="AI57" s="141">
        <v>2530.9974999999999</v>
      </c>
      <c r="AJ57" s="141">
        <v>2556.0954999999999</v>
      </c>
      <c r="AK57" s="78"/>
      <c r="AL57" s="78"/>
      <c r="AM57" s="142">
        <f t="shared" si="25"/>
        <v>100</v>
      </c>
      <c r="AN57" s="142">
        <f t="shared" si="23"/>
        <v>101.75152833088548</v>
      </c>
      <c r="AO57" s="142">
        <f t="shared" si="24"/>
        <v>103.34962377435075</v>
      </c>
      <c r="AP57" s="142">
        <f t="shared" si="2"/>
        <v>105.00053042454486</v>
      </c>
      <c r="AQ57" s="142">
        <f t="shared" si="3"/>
        <v>106.70020144570319</v>
      </c>
      <c r="AR57" s="142">
        <f t="shared" si="4"/>
        <v>108.36006894651904</v>
      </c>
      <c r="AS57" s="142">
        <f t="shared" si="5"/>
        <v>110.0812749151393</v>
      </c>
      <c r="AT57" s="142">
        <f t="shared" si="6"/>
        <v>111.9412873504875</v>
      </c>
      <c r="AU57" s="142">
        <f t="shared" si="7"/>
        <v>113.91186512012021</v>
      </c>
      <c r="AV57" s="142">
        <f t="shared" si="8"/>
        <v>116.10938365824124</v>
      </c>
      <c r="AW57" s="142">
        <f t="shared" si="9"/>
        <v>118.64203800961586</v>
      </c>
      <c r="AX57" s="142">
        <f t="shared" si="10"/>
        <v>121.21351307836147</v>
      </c>
      <c r="AY57" s="142">
        <f t="shared" si="11"/>
        <v>123.7583657489696</v>
      </c>
      <c r="AZ57" s="142">
        <f t="shared" si="12"/>
        <v>126.29451772268364</v>
      </c>
      <c r="BA57" s="142">
        <f t="shared" si="13"/>
        <v>128.84361957084465</v>
      </c>
      <c r="BB57" s="142">
        <f t="shared" si="14"/>
        <v>131.48649238486678</v>
      </c>
      <c r="BC57" s="142">
        <f t="shared" si="15"/>
        <v>134.09346398446246</v>
      </c>
      <c r="BD57" s="142">
        <f t="shared" si="16"/>
        <v>136.55856508453695</v>
      </c>
      <c r="BE57" s="142">
        <f t="shared" si="17"/>
        <v>138.75481175998908</v>
      </c>
      <c r="BF57" s="142">
        <f t="shared" si="18"/>
        <v>140.76444149475083</v>
      </c>
      <c r="BG57" s="142">
        <f t="shared" si="19"/>
        <v>142.63000387629054</v>
      </c>
      <c r="BH57" s="142">
        <f t="shared" si="20"/>
        <v>144.47082274772632</v>
      </c>
      <c r="BI57" s="142">
        <f t="shared" si="21"/>
        <v>146.32187433245275</v>
      </c>
      <c r="BJ57" s="142">
        <f t="shared" si="22"/>
        <v>147.7728383899028</v>
      </c>
      <c r="BK57" s="10"/>
      <c r="BL57" s="10"/>
    </row>
    <row r="58" spans="1:64" s="2" customFormat="1">
      <c r="A58" s="229"/>
      <c r="B58" s="231"/>
      <c r="C58" s="15" t="s">
        <v>49</v>
      </c>
      <c r="D58" s="15" t="s">
        <v>52</v>
      </c>
      <c r="E58" s="122">
        <v>272.66250000000002</v>
      </c>
      <c r="F58" s="122">
        <v>399.06</v>
      </c>
      <c r="G58" s="122">
        <v>565.84900000000005</v>
      </c>
      <c r="H58" s="122">
        <v>626.26599999999996</v>
      </c>
      <c r="I58" s="122">
        <v>638.71400000000006</v>
      </c>
      <c r="J58" s="122">
        <v>692.05550000000005</v>
      </c>
      <c r="K58" s="122">
        <v>795.73</v>
      </c>
      <c r="L58" s="122">
        <v>951.846</v>
      </c>
      <c r="M58" s="122">
        <v>1051.8285000000001</v>
      </c>
      <c r="N58" s="122">
        <v>1063.8530000000001</v>
      </c>
      <c r="O58" s="122">
        <v>1072.2170000000001</v>
      </c>
      <c r="P58" s="122">
        <v>1080.5899999999999</v>
      </c>
      <c r="Q58" s="122">
        <v>1089.0735</v>
      </c>
      <c r="R58" s="122">
        <v>1097.0764999999999</v>
      </c>
      <c r="S58" s="122">
        <v>1105.8510000000001</v>
      </c>
      <c r="T58" s="122">
        <v>1114.5585000000001</v>
      </c>
      <c r="U58" s="122">
        <v>1121.4494999999999</v>
      </c>
      <c r="V58" s="122">
        <v>1126.8895</v>
      </c>
      <c r="W58" s="122">
        <v>1133.8244999999999</v>
      </c>
      <c r="X58" s="122">
        <v>1143.7619999999999</v>
      </c>
      <c r="Y58" s="122">
        <v>1157.0505000000001</v>
      </c>
      <c r="Z58" s="122">
        <v>1173.7405000000001</v>
      </c>
      <c r="AA58" s="122">
        <v>1191.838</v>
      </c>
      <c r="AB58" s="122">
        <v>1212.2270000000001</v>
      </c>
      <c r="AC58" s="122">
        <v>1234.0509999999999</v>
      </c>
      <c r="AD58" s="122">
        <v>1256.373</v>
      </c>
      <c r="AE58" s="122">
        <v>1282.231</v>
      </c>
      <c r="AF58" s="122">
        <v>1309.6110000000001</v>
      </c>
      <c r="AG58" s="122">
        <v>1335.8015</v>
      </c>
      <c r="AH58" s="122">
        <v>1361.5250000000001</v>
      </c>
      <c r="AI58" s="122">
        <v>1392.3534999999999</v>
      </c>
      <c r="AJ58" s="122">
        <v>1421.6385</v>
      </c>
      <c r="AK58" s="77"/>
      <c r="AL58" s="77"/>
      <c r="AM58" s="77">
        <f t="shared" si="25"/>
        <v>100</v>
      </c>
      <c r="AN58" s="77">
        <f t="shared" si="23"/>
        <v>101.14319967561252</v>
      </c>
      <c r="AO58" s="77">
        <f t="shared" si="24"/>
        <v>101.93838634340105</v>
      </c>
      <c r="AP58" s="77">
        <f t="shared" si="2"/>
        <v>102.73442866398845</v>
      </c>
      <c r="AQ58" s="77">
        <f t="shared" si="3"/>
        <v>103.54097649949587</v>
      </c>
      <c r="AR58" s="77">
        <f t="shared" si="4"/>
        <v>104.30184198279471</v>
      </c>
      <c r="AS58" s="77">
        <f t="shared" si="5"/>
        <v>105.13605592546693</v>
      </c>
      <c r="AT58" s="77">
        <f t="shared" si="6"/>
        <v>105.96390000841392</v>
      </c>
      <c r="AU58" s="77">
        <f t="shared" si="7"/>
        <v>106.61904483478055</v>
      </c>
      <c r="AV58" s="77">
        <f t="shared" si="8"/>
        <v>107.13623941545603</v>
      </c>
      <c r="AW58" s="77">
        <f t="shared" si="9"/>
        <v>107.79556743328402</v>
      </c>
      <c r="AX58" s="77">
        <f t="shared" si="10"/>
        <v>108.74035073208226</v>
      </c>
      <c r="AY58" s="77">
        <f t="shared" si="11"/>
        <v>110.00372208967526</v>
      </c>
      <c r="AZ58" s="77">
        <f t="shared" si="12"/>
        <v>111.59048266899023</v>
      </c>
      <c r="BA58" s="77">
        <f t="shared" si="13"/>
        <v>113.31105783880166</v>
      </c>
      <c r="BB58" s="77">
        <f t="shared" si="14"/>
        <v>115.24949171846932</v>
      </c>
      <c r="BC58" s="77">
        <f t="shared" si="15"/>
        <v>117.32435468329673</v>
      </c>
      <c r="BD58" s="77">
        <f t="shared" si="16"/>
        <v>119.44656376966395</v>
      </c>
      <c r="BE58" s="77">
        <f t="shared" si="17"/>
        <v>121.90494933347023</v>
      </c>
      <c r="BF58" s="77">
        <f t="shared" si="18"/>
        <v>124.50803529282577</v>
      </c>
      <c r="BG58" s="77">
        <f t="shared" si="19"/>
        <v>126.99803247392516</v>
      </c>
      <c r="BH58" s="77">
        <f t="shared" si="20"/>
        <v>129.44363078201437</v>
      </c>
      <c r="BI58" s="77">
        <f t="shared" si="21"/>
        <v>132.37457437215286</v>
      </c>
      <c r="BJ58" s="77">
        <f t="shared" si="22"/>
        <v>135.15877350727803</v>
      </c>
      <c r="BK58" s="1"/>
      <c r="BL58" s="1"/>
    </row>
    <row r="59" spans="1:64" s="2" customFormat="1">
      <c r="A59" s="228" t="s">
        <v>22</v>
      </c>
      <c r="B59" s="230"/>
      <c r="C59" s="53" t="s">
        <v>50</v>
      </c>
      <c r="D59" s="53"/>
      <c r="E59" s="89">
        <v>19889.845499999999</v>
      </c>
      <c r="F59" s="89">
        <v>20287.673500000001</v>
      </c>
      <c r="G59" s="89">
        <v>20973.974999999999</v>
      </c>
      <c r="H59" s="89">
        <v>21219.6895</v>
      </c>
      <c r="I59" s="89">
        <v>21143.9395</v>
      </c>
      <c r="J59" s="89">
        <v>20136.696</v>
      </c>
      <c r="K59" s="89">
        <v>18342.341499999999</v>
      </c>
      <c r="L59" s="89">
        <v>16350.22</v>
      </c>
      <c r="M59" s="89">
        <v>14887.683499999999</v>
      </c>
      <c r="N59" s="89">
        <v>14653.343999999999</v>
      </c>
      <c r="O59" s="89">
        <v>14464.6</v>
      </c>
      <c r="P59" s="89">
        <v>14357.6875</v>
      </c>
      <c r="Q59" s="89">
        <v>14313.950500000001</v>
      </c>
      <c r="R59" s="89">
        <v>14285.535</v>
      </c>
      <c r="S59" s="89">
        <v>14253.672500000001</v>
      </c>
      <c r="T59" s="89">
        <v>14277.003000000001</v>
      </c>
      <c r="U59" s="89">
        <v>14363.870999999999</v>
      </c>
      <c r="V59" s="89">
        <v>14436.0535</v>
      </c>
      <c r="W59" s="89">
        <v>14480.7245</v>
      </c>
      <c r="X59" s="89">
        <v>14501.0065</v>
      </c>
      <c r="Y59" s="89">
        <v>14510.759</v>
      </c>
      <c r="Z59" s="89">
        <v>14471.468999999999</v>
      </c>
      <c r="AA59" s="89">
        <v>14362.598</v>
      </c>
      <c r="AB59" s="89">
        <v>14227.171</v>
      </c>
      <c r="AC59" s="89">
        <v>14091.8375</v>
      </c>
      <c r="AD59" s="89">
        <v>13971.5425</v>
      </c>
      <c r="AE59" s="89">
        <v>13843.6145</v>
      </c>
      <c r="AF59" s="89">
        <v>13698.607</v>
      </c>
      <c r="AG59" s="89">
        <v>13542.8845</v>
      </c>
      <c r="AH59" s="89">
        <v>13398.130499999999</v>
      </c>
      <c r="AI59" s="89">
        <v>13275.975</v>
      </c>
      <c r="AJ59" s="89">
        <v>13133.183000000001</v>
      </c>
      <c r="AK59" s="89"/>
      <c r="AL59" s="89"/>
      <c r="AM59" s="89">
        <f t="shared" si="25"/>
        <v>100</v>
      </c>
      <c r="AN59" s="89">
        <f t="shared" si="23"/>
        <v>98.425950551675825</v>
      </c>
      <c r="AO59" s="89">
        <f t="shared" si="24"/>
        <v>97.158164330938405</v>
      </c>
      <c r="AP59" s="89">
        <f t="shared" si="2"/>
        <v>96.440037162262357</v>
      </c>
      <c r="AQ59" s="89">
        <f t="shared" si="3"/>
        <v>96.146257408011138</v>
      </c>
      <c r="AR59" s="89">
        <f t="shared" si="4"/>
        <v>95.955391582578983</v>
      </c>
      <c r="AS59" s="89">
        <f t="shared" si="5"/>
        <v>95.74137239013713</v>
      </c>
      <c r="AT59" s="89">
        <f t="shared" si="6"/>
        <v>95.898082465280794</v>
      </c>
      <c r="AU59" s="89">
        <f t="shared" si="7"/>
        <v>96.48157149498779</v>
      </c>
      <c r="AV59" s="89">
        <f t="shared" si="8"/>
        <v>96.966418583522412</v>
      </c>
      <c r="AW59" s="89">
        <f t="shared" si="9"/>
        <v>97.266471980009527</v>
      </c>
      <c r="AX59" s="89">
        <f t="shared" si="10"/>
        <v>97.402705397384352</v>
      </c>
      <c r="AY59" s="89">
        <f t="shared" si="11"/>
        <v>97.46821256644796</v>
      </c>
      <c r="AZ59" s="89">
        <f t="shared" si="12"/>
        <v>97.204303140915101</v>
      </c>
      <c r="BA59" s="89">
        <f t="shared" si="13"/>
        <v>96.473020802732677</v>
      </c>
      <c r="BB59" s="89">
        <f t="shared" si="14"/>
        <v>95.56336282941534</v>
      </c>
      <c r="BC59" s="89">
        <f t="shared" si="15"/>
        <v>94.654332892017763</v>
      </c>
      <c r="BD59" s="89">
        <f t="shared" si="16"/>
        <v>93.846315983275701</v>
      </c>
      <c r="BE59" s="89">
        <f t="shared" si="17"/>
        <v>92.987028505811537</v>
      </c>
      <c r="BF59" s="89">
        <f t="shared" si="18"/>
        <v>92.013018680844468</v>
      </c>
      <c r="BG59" s="89">
        <f t="shared" si="19"/>
        <v>90.96703661116922</v>
      </c>
      <c r="BH59" s="89">
        <f t="shared" si="20"/>
        <v>89.994729535995305</v>
      </c>
      <c r="BI59" s="89">
        <f t="shared" si="21"/>
        <v>89.174215719994322</v>
      </c>
      <c r="BJ59" s="89">
        <f t="shared" si="22"/>
        <v>88.215087323692771</v>
      </c>
      <c r="BK59" s="3"/>
      <c r="BL59" s="3"/>
    </row>
    <row r="60" spans="1:64" s="9" customFormat="1">
      <c r="A60" s="229"/>
      <c r="B60" s="231"/>
      <c r="C60" s="7" t="s">
        <v>49</v>
      </c>
      <c r="D60" s="7" t="s">
        <v>51</v>
      </c>
      <c r="E60" s="141">
        <v>12384.573</v>
      </c>
      <c r="F60" s="141">
        <v>12590.4725</v>
      </c>
      <c r="G60" s="141">
        <v>13179.7055</v>
      </c>
      <c r="H60" s="141">
        <v>13405.2515</v>
      </c>
      <c r="I60" s="141">
        <v>12559.138000000001</v>
      </c>
      <c r="J60" s="141">
        <v>10984.116</v>
      </c>
      <c r="K60" s="141">
        <v>9390.1584999999995</v>
      </c>
      <c r="L60" s="141">
        <v>8376.3770000000004</v>
      </c>
      <c r="M60" s="141">
        <v>8175.44</v>
      </c>
      <c r="N60" s="141">
        <v>8160.9944999999998</v>
      </c>
      <c r="O60" s="141">
        <v>8178.5484999999999</v>
      </c>
      <c r="P60" s="141">
        <v>8210.4614999999994</v>
      </c>
      <c r="Q60" s="141">
        <v>8234.134</v>
      </c>
      <c r="R60" s="141">
        <v>8261.5910000000003</v>
      </c>
      <c r="S60" s="141">
        <v>8275.3245000000006</v>
      </c>
      <c r="T60" s="141">
        <v>8301.7404999999999</v>
      </c>
      <c r="U60" s="141">
        <v>8354.4505000000008</v>
      </c>
      <c r="V60" s="141">
        <v>8409.6110000000008</v>
      </c>
      <c r="W60" s="141">
        <v>8444.6790000000001</v>
      </c>
      <c r="X60" s="141">
        <v>8455.6414999999997</v>
      </c>
      <c r="Y60" s="141">
        <v>8457.16</v>
      </c>
      <c r="Z60" s="141">
        <v>8441.6494999999995</v>
      </c>
      <c r="AA60" s="141">
        <v>8388.3700000000008</v>
      </c>
      <c r="AB60" s="141">
        <v>8302.9775000000009</v>
      </c>
      <c r="AC60" s="141">
        <v>8197.7240000000002</v>
      </c>
      <c r="AD60" s="141">
        <v>8087.5529999999999</v>
      </c>
      <c r="AE60" s="141">
        <v>7967.1745000000001</v>
      </c>
      <c r="AF60" s="141">
        <v>7831.2849999999999</v>
      </c>
      <c r="AG60" s="141">
        <v>7684.3969999999999</v>
      </c>
      <c r="AH60" s="141">
        <v>7534.6660000000002</v>
      </c>
      <c r="AI60" s="141">
        <v>7386.6774999999998</v>
      </c>
      <c r="AJ60" s="141">
        <v>7225.8725000000004</v>
      </c>
      <c r="AK60" s="78"/>
      <c r="AL60" s="78"/>
      <c r="AM60" s="78">
        <f t="shared" si="25"/>
        <v>100</v>
      </c>
      <c r="AN60" s="78">
        <f t="shared" si="23"/>
        <v>99.82330614621354</v>
      </c>
      <c r="AO60" s="78">
        <f t="shared" si="24"/>
        <v>100.03802241836526</v>
      </c>
      <c r="AP60" s="78">
        <f t="shared" si="2"/>
        <v>100.42837449727475</v>
      </c>
      <c r="AQ60" s="78">
        <f t="shared" si="3"/>
        <v>100.71793077803764</v>
      </c>
      <c r="AR60" s="78">
        <f t="shared" si="4"/>
        <v>101.05377814527414</v>
      </c>
      <c r="AS60" s="78">
        <f t="shared" si="5"/>
        <v>101.22176298768019</v>
      </c>
      <c r="AT60" s="78">
        <f t="shared" si="6"/>
        <v>101.54487709530007</v>
      </c>
      <c r="AU60" s="78">
        <f t="shared" si="7"/>
        <v>102.18961303611795</v>
      </c>
      <c r="AV60" s="78">
        <f t="shared" si="8"/>
        <v>102.8643228988287</v>
      </c>
      <c r="AW60" s="78">
        <f t="shared" si="9"/>
        <v>103.29326617282986</v>
      </c>
      <c r="AX60" s="78">
        <f t="shared" si="10"/>
        <v>103.42735681504604</v>
      </c>
      <c r="AY60" s="78">
        <f t="shared" si="11"/>
        <v>103.44593073889601</v>
      </c>
      <c r="AZ60" s="78">
        <f t="shared" si="12"/>
        <v>103.25621006331158</v>
      </c>
      <c r="BA60" s="78">
        <f t="shared" si="13"/>
        <v>102.60450813656514</v>
      </c>
      <c r="BB60" s="78">
        <f t="shared" si="14"/>
        <v>101.56000777939782</v>
      </c>
      <c r="BC60" s="78">
        <f t="shared" si="15"/>
        <v>100.2725724853953</v>
      </c>
      <c r="BD60" s="78">
        <f t="shared" si="16"/>
        <v>98.9249875236073</v>
      </c>
      <c r="BE60" s="78">
        <f t="shared" si="17"/>
        <v>97.452546896558474</v>
      </c>
      <c r="BF60" s="78">
        <f t="shared" si="18"/>
        <v>95.790379478046432</v>
      </c>
      <c r="BG60" s="78">
        <f t="shared" si="19"/>
        <v>93.993681074046179</v>
      </c>
      <c r="BH60" s="78">
        <f t="shared" si="20"/>
        <v>92.162207783311985</v>
      </c>
      <c r="BI60" s="78">
        <f t="shared" si="21"/>
        <v>90.352048330120454</v>
      </c>
      <c r="BJ60" s="78">
        <f t="shared" si="22"/>
        <v>88.385120556202494</v>
      </c>
      <c r="BK60" s="10"/>
      <c r="BL60" s="10"/>
    </row>
    <row r="61" spans="1:64" s="2" customFormat="1">
      <c r="A61" s="229"/>
      <c r="B61" s="231"/>
      <c r="C61" s="15" t="s">
        <v>49</v>
      </c>
      <c r="D61" s="15" t="s">
        <v>52</v>
      </c>
      <c r="E61" s="122">
        <v>7505.2725</v>
      </c>
      <c r="F61" s="122">
        <v>7697.201</v>
      </c>
      <c r="G61" s="122">
        <v>7794.2695000000003</v>
      </c>
      <c r="H61" s="122">
        <v>7814.4380000000001</v>
      </c>
      <c r="I61" s="122">
        <v>8584.8014999999996</v>
      </c>
      <c r="J61" s="122">
        <v>9152.58</v>
      </c>
      <c r="K61" s="122">
        <v>8952.1830000000009</v>
      </c>
      <c r="L61" s="122">
        <v>7973.8429999999998</v>
      </c>
      <c r="M61" s="122">
        <v>6712.2434999999996</v>
      </c>
      <c r="N61" s="122">
        <v>6492.3495000000003</v>
      </c>
      <c r="O61" s="122">
        <v>6286.0514999999996</v>
      </c>
      <c r="P61" s="122">
        <v>6147.2259999999997</v>
      </c>
      <c r="Q61" s="122">
        <v>6079.8164999999999</v>
      </c>
      <c r="R61" s="122">
        <v>6023.9440000000004</v>
      </c>
      <c r="S61" s="122">
        <v>5978.348</v>
      </c>
      <c r="T61" s="122">
        <v>5975.2624999999998</v>
      </c>
      <c r="U61" s="122">
        <v>6009.4205000000002</v>
      </c>
      <c r="V61" s="122">
        <v>6026.4425000000001</v>
      </c>
      <c r="W61" s="122">
        <v>6036.0455000000002</v>
      </c>
      <c r="X61" s="122">
        <v>6045.3649999999998</v>
      </c>
      <c r="Y61" s="122">
        <v>6053.5990000000002</v>
      </c>
      <c r="Z61" s="122">
        <v>6029.8194999999996</v>
      </c>
      <c r="AA61" s="122">
        <v>5974.2280000000001</v>
      </c>
      <c r="AB61" s="122">
        <v>5924.1935000000003</v>
      </c>
      <c r="AC61" s="122">
        <v>5894.1135000000004</v>
      </c>
      <c r="AD61" s="122">
        <v>5883.9894999999997</v>
      </c>
      <c r="AE61" s="122">
        <v>5876.44</v>
      </c>
      <c r="AF61" s="122">
        <v>5867.3220000000001</v>
      </c>
      <c r="AG61" s="122">
        <v>5858.4875000000002</v>
      </c>
      <c r="AH61" s="122">
        <v>5863.4645</v>
      </c>
      <c r="AI61" s="122">
        <v>5889.2974999999997</v>
      </c>
      <c r="AJ61" s="122">
        <v>5907.3104999999996</v>
      </c>
      <c r="AK61" s="77"/>
      <c r="AL61" s="77"/>
      <c r="AM61" s="77">
        <f t="shared" si="25"/>
        <v>100</v>
      </c>
      <c r="AN61" s="77">
        <f t="shared" si="23"/>
        <v>96.723986547865863</v>
      </c>
      <c r="AO61" s="77">
        <f t="shared" si="24"/>
        <v>93.650528321864371</v>
      </c>
      <c r="AP61" s="77">
        <f t="shared" si="2"/>
        <v>91.582285416195049</v>
      </c>
      <c r="AQ61" s="77">
        <f t="shared" si="3"/>
        <v>90.578008679214335</v>
      </c>
      <c r="AR61" s="77">
        <f t="shared" si="4"/>
        <v>89.745611880737059</v>
      </c>
      <c r="AS61" s="77">
        <f t="shared" si="5"/>
        <v>89.066315904659902</v>
      </c>
      <c r="AT61" s="77">
        <f t="shared" si="6"/>
        <v>89.020347667661355</v>
      </c>
      <c r="AU61" s="77">
        <f t="shared" si="7"/>
        <v>89.529238621930219</v>
      </c>
      <c r="AV61" s="77">
        <f t="shared" si="8"/>
        <v>89.782834904603817</v>
      </c>
      <c r="AW61" s="77">
        <f t="shared" si="9"/>
        <v>89.925901824032465</v>
      </c>
      <c r="AX61" s="77">
        <f t="shared" si="10"/>
        <v>90.064745118379577</v>
      </c>
      <c r="AY61" s="77">
        <f t="shared" si="11"/>
        <v>90.187416472599665</v>
      </c>
      <c r="AZ61" s="77">
        <f t="shared" si="12"/>
        <v>89.833145951871387</v>
      </c>
      <c r="BA61" s="77">
        <f t="shared" si="13"/>
        <v>89.004935533104543</v>
      </c>
      <c r="BB61" s="77">
        <f t="shared" si="14"/>
        <v>88.259514125195267</v>
      </c>
      <c r="BC61" s="77">
        <f t="shared" si="15"/>
        <v>87.811377820247444</v>
      </c>
      <c r="BD61" s="77">
        <f t="shared" si="16"/>
        <v>87.660548965483741</v>
      </c>
      <c r="BE61" s="77">
        <f t="shared" si="17"/>
        <v>87.548075393867947</v>
      </c>
      <c r="BF61" s="77">
        <f t="shared" si="18"/>
        <v>87.412234076430636</v>
      </c>
      <c r="BG61" s="77">
        <f t="shared" si="19"/>
        <v>87.280616384074875</v>
      </c>
      <c r="BH61" s="77">
        <f t="shared" si="20"/>
        <v>87.354764468839676</v>
      </c>
      <c r="BI61" s="77">
        <f t="shared" si="21"/>
        <v>87.739628337380793</v>
      </c>
      <c r="BJ61" s="77">
        <f t="shared" si="22"/>
        <v>88.007988685154231</v>
      </c>
      <c r="BK61" s="1"/>
      <c r="BL61" s="1"/>
    </row>
    <row r="62" spans="1:64" s="2" customFormat="1">
      <c r="A62" s="228" t="s">
        <v>21</v>
      </c>
      <c r="B62" s="230"/>
      <c r="C62" s="53" t="s">
        <v>50</v>
      </c>
      <c r="D62" s="53"/>
      <c r="E62" s="89">
        <v>46897.834000000003</v>
      </c>
      <c r="F62" s="89">
        <v>45989.159</v>
      </c>
      <c r="G62" s="89">
        <v>45486.659500000002</v>
      </c>
      <c r="H62" s="89">
        <v>44233.944499999998</v>
      </c>
      <c r="I62" s="89">
        <v>43747.285000000003</v>
      </c>
      <c r="J62" s="89">
        <v>42698.796999999999</v>
      </c>
      <c r="K62" s="89">
        <v>41213.377500000002</v>
      </c>
      <c r="L62" s="89">
        <v>38281.985000000001</v>
      </c>
      <c r="M62" s="89">
        <v>34074.7785</v>
      </c>
      <c r="N62" s="89">
        <v>33411.065000000002</v>
      </c>
      <c r="O62" s="89">
        <v>32813.006500000003</v>
      </c>
      <c r="P62" s="89">
        <v>32257.6345</v>
      </c>
      <c r="Q62" s="89">
        <v>31738.4915</v>
      </c>
      <c r="R62" s="89">
        <v>31248.941999999999</v>
      </c>
      <c r="S62" s="89">
        <v>30824.415000000001</v>
      </c>
      <c r="T62" s="89">
        <v>30471.415000000001</v>
      </c>
      <c r="U62" s="89">
        <v>30129.097000000002</v>
      </c>
      <c r="V62" s="89">
        <v>29786.9185</v>
      </c>
      <c r="W62" s="89">
        <v>29467.677500000002</v>
      </c>
      <c r="X62" s="89">
        <v>29193.422500000001</v>
      </c>
      <c r="Y62" s="89">
        <v>28944.448</v>
      </c>
      <c r="Z62" s="89">
        <v>28707.337500000001</v>
      </c>
      <c r="AA62" s="89">
        <v>28488.827499999999</v>
      </c>
      <c r="AB62" s="89">
        <v>28303.965499999998</v>
      </c>
      <c r="AC62" s="89">
        <v>28164.212500000001</v>
      </c>
      <c r="AD62" s="89">
        <v>28035.162499999999</v>
      </c>
      <c r="AE62" s="89">
        <v>27884.744999999999</v>
      </c>
      <c r="AF62" s="89">
        <v>27678.885999999999</v>
      </c>
      <c r="AG62" s="89">
        <v>27380.5615</v>
      </c>
      <c r="AH62" s="89">
        <v>26997.669000000002</v>
      </c>
      <c r="AI62" s="89">
        <v>26611.085999999999</v>
      </c>
      <c r="AJ62" s="89">
        <v>26231.351999999999</v>
      </c>
      <c r="AK62" s="89"/>
      <c r="AL62" s="89"/>
      <c r="AM62" s="89">
        <f t="shared" si="25"/>
        <v>100</v>
      </c>
      <c r="AN62" s="89">
        <f t="shared" si="23"/>
        <v>98.052185430933918</v>
      </c>
      <c r="AO62" s="89">
        <f t="shared" si="24"/>
        <v>96.297050030714075</v>
      </c>
      <c r="AP62" s="89">
        <f t="shared" si="2"/>
        <v>94.667187638505126</v>
      </c>
      <c r="AQ62" s="89">
        <f t="shared" si="3"/>
        <v>93.143647287391758</v>
      </c>
      <c r="AR62" s="89">
        <f t="shared" si="4"/>
        <v>91.706955629953697</v>
      </c>
      <c r="AS62" s="89">
        <f t="shared" si="5"/>
        <v>90.461086929736027</v>
      </c>
      <c r="AT62" s="89">
        <f t="shared" si="6"/>
        <v>89.425130085585153</v>
      </c>
      <c r="AU62" s="89">
        <f t="shared" si="7"/>
        <v>88.420521941177114</v>
      </c>
      <c r="AV62" s="89">
        <f t="shared" si="8"/>
        <v>87.416323190479432</v>
      </c>
      <c r="AW62" s="89">
        <f t="shared" si="9"/>
        <v>86.479439624237031</v>
      </c>
      <c r="AX62" s="89">
        <f t="shared" si="10"/>
        <v>85.674577459102196</v>
      </c>
      <c r="AY62" s="89">
        <f t="shared" si="11"/>
        <v>84.943906531923602</v>
      </c>
      <c r="AZ62" s="89">
        <f t="shared" si="12"/>
        <v>84.248053145818687</v>
      </c>
      <c r="BA62" s="89">
        <f t="shared" si="13"/>
        <v>83.606787055123476</v>
      </c>
      <c r="BB62" s="89">
        <f t="shared" si="14"/>
        <v>83.064268488201606</v>
      </c>
      <c r="BC62" s="89">
        <f t="shared" si="15"/>
        <v>82.654132293185711</v>
      </c>
      <c r="BD62" s="89">
        <f t="shared" si="16"/>
        <v>82.275406427073321</v>
      </c>
      <c r="BE62" s="89">
        <f t="shared" si="17"/>
        <v>81.833972889948498</v>
      </c>
      <c r="BF62" s="89">
        <f t="shared" si="18"/>
        <v>81.229833966492251</v>
      </c>
      <c r="BG62" s="89">
        <f t="shared" si="19"/>
        <v>80.354334511668213</v>
      </c>
      <c r="BH62" s="89">
        <f t="shared" si="20"/>
        <v>79.230651491982556</v>
      </c>
      <c r="BI62" s="89">
        <f t="shared" si="21"/>
        <v>78.096137880984315</v>
      </c>
      <c r="BJ62" s="89">
        <f t="shared" si="22"/>
        <v>76.981724180540155</v>
      </c>
      <c r="BK62" s="3"/>
      <c r="BL62" s="3"/>
    </row>
    <row r="63" spans="1:64" s="9" customFormat="1">
      <c r="A63" s="229"/>
      <c r="B63" s="231"/>
      <c r="C63" s="7" t="s">
        <v>49</v>
      </c>
      <c r="D63" s="7" t="s">
        <v>51</v>
      </c>
      <c r="E63" s="141">
        <v>28759.49</v>
      </c>
      <c r="F63" s="141">
        <v>25316.232499999998</v>
      </c>
      <c r="G63" s="141">
        <v>24819.270499999999</v>
      </c>
      <c r="H63" s="141">
        <v>27021.57</v>
      </c>
      <c r="I63" s="141">
        <v>27735.331999999999</v>
      </c>
      <c r="J63" s="141">
        <v>26187.416000000001</v>
      </c>
      <c r="K63" s="141">
        <v>22237.863000000001</v>
      </c>
      <c r="L63" s="141">
        <v>19651.794000000002</v>
      </c>
      <c r="M63" s="141">
        <v>18267.2255</v>
      </c>
      <c r="N63" s="141">
        <v>18093.467000000001</v>
      </c>
      <c r="O63" s="141">
        <v>17944.549500000001</v>
      </c>
      <c r="P63" s="141">
        <v>17807.3655</v>
      </c>
      <c r="Q63" s="141">
        <v>17692.046999999999</v>
      </c>
      <c r="R63" s="141">
        <v>17591.108</v>
      </c>
      <c r="S63" s="141">
        <v>17495.077000000001</v>
      </c>
      <c r="T63" s="141">
        <v>17412.196499999998</v>
      </c>
      <c r="U63" s="141">
        <v>17342.721000000001</v>
      </c>
      <c r="V63" s="141">
        <v>17250.356500000002</v>
      </c>
      <c r="W63" s="141">
        <v>17139.5615</v>
      </c>
      <c r="X63" s="141">
        <v>17023.370999999999</v>
      </c>
      <c r="Y63" s="141">
        <v>16881.535500000002</v>
      </c>
      <c r="Z63" s="141">
        <v>16719.132000000001</v>
      </c>
      <c r="AA63" s="141">
        <v>16535.9385</v>
      </c>
      <c r="AB63" s="141">
        <v>16347.791999999999</v>
      </c>
      <c r="AC63" s="141">
        <v>16178.877500000001</v>
      </c>
      <c r="AD63" s="141">
        <v>16020.103499999999</v>
      </c>
      <c r="AE63" s="141">
        <v>15853.038500000001</v>
      </c>
      <c r="AF63" s="141">
        <v>15668.359</v>
      </c>
      <c r="AG63" s="141">
        <v>15435.366</v>
      </c>
      <c r="AH63" s="141">
        <v>15142.179</v>
      </c>
      <c r="AI63" s="141">
        <v>14823.383</v>
      </c>
      <c r="AJ63" s="141">
        <v>14488.333000000001</v>
      </c>
      <c r="AK63" s="78"/>
      <c r="AL63" s="78"/>
      <c r="AM63" s="78">
        <f t="shared" si="25"/>
        <v>100</v>
      </c>
      <c r="AN63" s="78">
        <f t="shared" si="23"/>
        <v>99.048796435999549</v>
      </c>
      <c r="AO63" s="78">
        <f t="shared" si="24"/>
        <v>98.233579587660984</v>
      </c>
      <c r="AP63" s="78">
        <f t="shared" si="2"/>
        <v>97.482595263303665</v>
      </c>
      <c r="AQ63" s="78">
        <f t="shared" si="3"/>
        <v>96.85130891935394</v>
      </c>
      <c r="AR63" s="78">
        <f t="shared" si="4"/>
        <v>96.298740057706084</v>
      </c>
      <c r="AS63" s="78">
        <f t="shared" si="5"/>
        <v>95.773038987228801</v>
      </c>
      <c r="AT63" s="78">
        <f t="shared" si="6"/>
        <v>95.319327502690527</v>
      </c>
      <c r="AU63" s="78">
        <f t="shared" si="7"/>
        <v>94.938998809644076</v>
      </c>
      <c r="AV63" s="78">
        <f t="shared" si="8"/>
        <v>94.433369205411083</v>
      </c>
      <c r="AW63" s="78">
        <f t="shared" si="9"/>
        <v>93.826845790018837</v>
      </c>
      <c r="AX63" s="78">
        <f t="shared" si="10"/>
        <v>93.190785869479726</v>
      </c>
      <c r="AY63" s="78">
        <f t="shared" si="11"/>
        <v>92.414337908074771</v>
      </c>
      <c r="AZ63" s="78">
        <f t="shared" si="12"/>
        <v>91.525294851152964</v>
      </c>
      <c r="BA63" s="78">
        <f t="shared" si="13"/>
        <v>90.522441407426641</v>
      </c>
      <c r="BB63" s="78">
        <f t="shared" si="14"/>
        <v>89.492473829701169</v>
      </c>
      <c r="BC63" s="78">
        <f t="shared" si="15"/>
        <v>88.567787702626205</v>
      </c>
      <c r="BD63" s="78">
        <f t="shared" si="16"/>
        <v>87.698613563400741</v>
      </c>
      <c r="BE63" s="78">
        <f t="shared" si="17"/>
        <v>86.784052126580463</v>
      </c>
      <c r="BF63" s="78">
        <f t="shared" si="18"/>
        <v>85.773063895225903</v>
      </c>
      <c r="BG63" s="78">
        <f t="shared" si="19"/>
        <v>84.49759379167898</v>
      </c>
      <c r="BH63" s="78">
        <f t="shared" si="20"/>
        <v>82.892604572051738</v>
      </c>
      <c r="BI63" s="78">
        <f t="shared" si="21"/>
        <v>81.147424385821481</v>
      </c>
      <c r="BJ63" s="78">
        <f t="shared" si="22"/>
        <v>79.313265169907709</v>
      </c>
      <c r="BK63" s="10"/>
      <c r="BL63" s="10"/>
    </row>
    <row r="64" spans="1:64" s="2" customFormat="1">
      <c r="A64" s="229"/>
      <c r="B64" s="231"/>
      <c r="C64" s="15" t="s">
        <v>49</v>
      </c>
      <c r="D64" s="15" t="s">
        <v>52</v>
      </c>
      <c r="E64" s="122">
        <v>18138.344000000001</v>
      </c>
      <c r="F64" s="122">
        <v>20672.926500000001</v>
      </c>
      <c r="G64" s="122">
        <v>20667.388999999999</v>
      </c>
      <c r="H64" s="122">
        <v>17212.374500000002</v>
      </c>
      <c r="I64" s="122">
        <v>16011.953</v>
      </c>
      <c r="J64" s="122">
        <v>16511.381000000001</v>
      </c>
      <c r="K64" s="122">
        <v>18975.514500000001</v>
      </c>
      <c r="L64" s="122">
        <v>18630.190999999999</v>
      </c>
      <c r="M64" s="122">
        <v>15807.553</v>
      </c>
      <c r="N64" s="122">
        <v>15317.598</v>
      </c>
      <c r="O64" s="122">
        <v>14868.457</v>
      </c>
      <c r="P64" s="122">
        <v>14450.269</v>
      </c>
      <c r="Q64" s="122">
        <v>14046.4445</v>
      </c>
      <c r="R64" s="122">
        <v>13657.834000000001</v>
      </c>
      <c r="S64" s="122">
        <v>13329.338</v>
      </c>
      <c r="T64" s="122">
        <v>13059.218500000001</v>
      </c>
      <c r="U64" s="122">
        <v>12786.376</v>
      </c>
      <c r="V64" s="122">
        <v>12536.562</v>
      </c>
      <c r="W64" s="122">
        <v>12328.116</v>
      </c>
      <c r="X64" s="122">
        <v>12170.0515</v>
      </c>
      <c r="Y64" s="122">
        <v>12062.9125</v>
      </c>
      <c r="Z64" s="122">
        <v>11988.2055</v>
      </c>
      <c r="AA64" s="122">
        <v>11952.888999999999</v>
      </c>
      <c r="AB64" s="122">
        <v>11956.173500000001</v>
      </c>
      <c r="AC64" s="122">
        <v>11985.334999999999</v>
      </c>
      <c r="AD64" s="122">
        <v>12015.058999999999</v>
      </c>
      <c r="AE64" s="122">
        <v>12031.7065</v>
      </c>
      <c r="AF64" s="122">
        <v>12010.527</v>
      </c>
      <c r="AG64" s="122">
        <v>11945.1955</v>
      </c>
      <c r="AH64" s="122">
        <v>11855.49</v>
      </c>
      <c r="AI64" s="122">
        <v>11787.703</v>
      </c>
      <c r="AJ64" s="122">
        <v>11743.019</v>
      </c>
      <c r="AK64" s="77"/>
      <c r="AL64" s="77"/>
      <c r="AM64" s="77">
        <f t="shared" si="25"/>
        <v>100</v>
      </c>
      <c r="AN64" s="77">
        <f t="shared" si="23"/>
        <v>96.900500665726071</v>
      </c>
      <c r="AO64" s="77">
        <f t="shared" si="24"/>
        <v>94.05919436107537</v>
      </c>
      <c r="AP64" s="77">
        <f t="shared" si="2"/>
        <v>91.413699514403021</v>
      </c>
      <c r="AQ64" s="77">
        <f t="shared" si="3"/>
        <v>88.8590694587581</v>
      </c>
      <c r="AR64" s="77">
        <f t="shared" si="4"/>
        <v>86.400684533526487</v>
      </c>
      <c r="AS64" s="77">
        <f t="shared" si="5"/>
        <v>84.322589334351747</v>
      </c>
      <c r="AT64" s="77">
        <f t="shared" si="6"/>
        <v>82.613789117139135</v>
      </c>
      <c r="AU64" s="77">
        <f t="shared" si="7"/>
        <v>80.887762957366022</v>
      </c>
      <c r="AV64" s="77">
        <f t="shared" si="8"/>
        <v>79.307417156848999</v>
      </c>
      <c r="AW64" s="77">
        <f t="shared" si="9"/>
        <v>77.988769039711599</v>
      </c>
      <c r="AX64" s="77">
        <f t="shared" si="10"/>
        <v>76.988838816482215</v>
      </c>
      <c r="AY64" s="77">
        <f t="shared" si="11"/>
        <v>76.311067880019138</v>
      </c>
      <c r="AZ64" s="77">
        <f t="shared" si="12"/>
        <v>75.838464688367651</v>
      </c>
      <c r="BA64" s="77">
        <f t="shared" si="13"/>
        <v>75.615049337490746</v>
      </c>
      <c r="BB64" s="77">
        <f t="shared" si="14"/>
        <v>75.635827379481185</v>
      </c>
      <c r="BC64" s="77">
        <f t="shared" si="15"/>
        <v>75.820305647559735</v>
      </c>
      <c r="BD64" s="77">
        <f t="shared" si="16"/>
        <v>76.008342341158055</v>
      </c>
      <c r="BE64" s="77">
        <f t="shared" si="17"/>
        <v>76.113655921318127</v>
      </c>
      <c r="BF64" s="77">
        <f t="shared" si="18"/>
        <v>75.979672502126036</v>
      </c>
      <c r="BG64" s="77">
        <f t="shared" si="19"/>
        <v>75.566379565515291</v>
      </c>
      <c r="BH64" s="77">
        <f t="shared" si="20"/>
        <v>74.998894515805191</v>
      </c>
      <c r="BI64" s="77">
        <f t="shared" si="21"/>
        <v>74.570067865658913</v>
      </c>
      <c r="BJ64" s="77">
        <f t="shared" si="22"/>
        <v>74.287392868459776</v>
      </c>
      <c r="BK64" s="1"/>
      <c r="BL64" s="1"/>
    </row>
    <row r="65" spans="1:69">
      <c r="A65" s="228" t="s">
        <v>20</v>
      </c>
      <c r="B65" s="230"/>
      <c r="C65" s="53" t="s">
        <v>50</v>
      </c>
      <c r="D65" s="53"/>
      <c r="E65" s="89">
        <v>15984.818499999999</v>
      </c>
      <c r="F65" s="89">
        <v>17837.691500000001</v>
      </c>
      <c r="G65" s="89">
        <v>19634.013500000001</v>
      </c>
      <c r="H65" s="89">
        <v>21223.289000000001</v>
      </c>
      <c r="I65" s="89">
        <v>21536.7035</v>
      </c>
      <c r="J65" s="89">
        <v>21241.949499999999</v>
      </c>
      <c r="K65" s="89">
        <v>20478.0625</v>
      </c>
      <c r="L65" s="89">
        <v>18938.220499999999</v>
      </c>
      <c r="M65" s="89">
        <v>17621.334500000001</v>
      </c>
      <c r="N65" s="89">
        <v>17436.657500000001</v>
      </c>
      <c r="O65" s="89">
        <v>17209.398000000001</v>
      </c>
      <c r="P65" s="89">
        <v>16938.925500000001</v>
      </c>
      <c r="Q65" s="89">
        <v>16619.148000000001</v>
      </c>
      <c r="R65" s="89">
        <v>16240.270500000001</v>
      </c>
      <c r="S65" s="89">
        <v>15839.243</v>
      </c>
      <c r="T65" s="89">
        <v>15469.574000000001</v>
      </c>
      <c r="U65" s="89">
        <v>15154.478499999999</v>
      </c>
      <c r="V65" s="89">
        <v>14891.013000000001</v>
      </c>
      <c r="W65" s="89">
        <v>14672.463</v>
      </c>
      <c r="X65" s="89">
        <v>14477.0535</v>
      </c>
      <c r="Y65" s="89">
        <v>14299.1965</v>
      </c>
      <c r="Z65" s="89">
        <v>14133.847</v>
      </c>
      <c r="AA65" s="89">
        <v>13956.67</v>
      </c>
      <c r="AB65" s="89">
        <v>13756.472</v>
      </c>
      <c r="AC65" s="89">
        <v>13525.7425</v>
      </c>
      <c r="AD65" s="89">
        <v>13243.565500000001</v>
      </c>
      <c r="AE65" s="89">
        <v>12915.457</v>
      </c>
      <c r="AF65" s="89">
        <v>12565.393</v>
      </c>
      <c r="AG65" s="89">
        <v>12201.245000000001</v>
      </c>
      <c r="AH65" s="89">
        <v>11786.1405</v>
      </c>
      <c r="AI65" s="89">
        <v>11356.7695</v>
      </c>
      <c r="AJ65" s="89">
        <v>10961.856</v>
      </c>
      <c r="AK65" s="89"/>
      <c r="AL65" s="89"/>
      <c r="AM65" s="89">
        <f t="shared" si="25"/>
        <v>100</v>
      </c>
      <c r="AN65" s="89">
        <f t="shared" si="23"/>
        <v>98.951969273382787</v>
      </c>
      <c r="AO65" s="89">
        <f t="shared" si="24"/>
        <v>97.662285452898018</v>
      </c>
      <c r="AP65" s="89">
        <f t="shared" si="2"/>
        <v>96.127370489448467</v>
      </c>
      <c r="AQ65" s="89">
        <f t="shared" si="3"/>
        <v>94.31265265408814</v>
      </c>
      <c r="AR65" s="89">
        <f t="shared" si="4"/>
        <v>92.162545918414978</v>
      </c>
      <c r="AS65" s="89">
        <f t="shared" si="5"/>
        <v>89.886739281863129</v>
      </c>
      <c r="AT65" s="89">
        <f t="shared" si="6"/>
        <v>87.788890222814857</v>
      </c>
      <c r="AU65" s="89">
        <f t="shared" si="7"/>
        <v>86.000742452281344</v>
      </c>
      <c r="AV65" s="89">
        <f t="shared" si="8"/>
        <v>84.505591787046555</v>
      </c>
      <c r="AW65" s="89">
        <f t="shared" si="9"/>
        <v>83.265333848579971</v>
      </c>
      <c r="AX65" s="89">
        <f t="shared" si="10"/>
        <v>82.15639683816228</v>
      </c>
      <c r="AY65" s="89">
        <f t="shared" si="11"/>
        <v>81.147069196149701</v>
      </c>
      <c r="AZ65" s="89">
        <f t="shared" si="12"/>
        <v>80.20872085482516</v>
      </c>
      <c r="BA65" s="89">
        <f t="shared" si="13"/>
        <v>79.203252171394851</v>
      </c>
      <c r="BB65" s="89">
        <f t="shared" si="14"/>
        <v>78.0671407151371</v>
      </c>
      <c r="BC65" s="89">
        <f t="shared" si="15"/>
        <v>76.757764856004513</v>
      </c>
      <c r="BD65" s="89">
        <f t="shared" si="16"/>
        <v>75.156427567957465</v>
      </c>
      <c r="BE65" s="89">
        <f t="shared" si="17"/>
        <v>73.294431815025135</v>
      </c>
      <c r="BF65" s="89">
        <f t="shared" si="18"/>
        <v>71.307839936867438</v>
      </c>
      <c r="BG65" s="89">
        <f t="shared" si="19"/>
        <v>69.241322216543821</v>
      </c>
      <c r="BH65" s="89">
        <f t="shared" si="20"/>
        <v>66.885629462399677</v>
      </c>
      <c r="BI65" s="89">
        <f t="shared" si="21"/>
        <v>64.448975189705408</v>
      </c>
      <c r="BJ65" s="89">
        <f t="shared" si="22"/>
        <v>62.207865130759529</v>
      </c>
      <c r="BK65" s="1"/>
      <c r="BL65" s="1"/>
      <c r="BM65" s="1"/>
      <c r="BN65" s="1"/>
      <c r="BO65" s="1"/>
      <c r="BP65" s="1"/>
      <c r="BQ65" s="1"/>
    </row>
    <row r="66" spans="1:69">
      <c r="A66" s="229"/>
      <c r="B66" s="231"/>
      <c r="C66" s="7" t="s">
        <v>49</v>
      </c>
      <c r="D66" s="7" t="s">
        <v>51</v>
      </c>
      <c r="E66" s="141">
        <v>10788.062</v>
      </c>
      <c r="F66" s="141">
        <v>12693.823</v>
      </c>
      <c r="G66" s="141">
        <v>13715.3835</v>
      </c>
      <c r="H66" s="141">
        <v>13822.023499999999</v>
      </c>
      <c r="I66" s="141">
        <v>12979.929</v>
      </c>
      <c r="J66" s="141">
        <v>12424.273499999999</v>
      </c>
      <c r="K66" s="141">
        <v>11384.736500000001</v>
      </c>
      <c r="L66" s="141">
        <v>10496.514499999999</v>
      </c>
      <c r="M66" s="141">
        <v>9811.6910000000007</v>
      </c>
      <c r="N66" s="141">
        <v>9765.5234999999993</v>
      </c>
      <c r="O66" s="141">
        <v>9682.43</v>
      </c>
      <c r="P66" s="141">
        <v>9564.2340000000004</v>
      </c>
      <c r="Q66" s="141">
        <v>9409.6139999999996</v>
      </c>
      <c r="R66" s="141">
        <v>9208.9714999999997</v>
      </c>
      <c r="S66" s="141">
        <v>8975.509</v>
      </c>
      <c r="T66" s="141">
        <v>8726.0380000000005</v>
      </c>
      <c r="U66" s="141">
        <v>8470.125</v>
      </c>
      <c r="V66" s="141">
        <v>8224.2314999999999</v>
      </c>
      <c r="W66" s="141">
        <v>7992.6715000000004</v>
      </c>
      <c r="X66" s="141">
        <v>7758.4319999999998</v>
      </c>
      <c r="Y66" s="141">
        <v>7533.2034999999996</v>
      </c>
      <c r="Z66" s="141">
        <v>7341.0259999999998</v>
      </c>
      <c r="AA66" s="141">
        <v>7176.2974999999997</v>
      </c>
      <c r="AB66" s="141">
        <v>7017.3415000000005</v>
      </c>
      <c r="AC66" s="141">
        <v>6851.0235000000002</v>
      </c>
      <c r="AD66" s="141">
        <v>6701.3415000000005</v>
      </c>
      <c r="AE66" s="141">
        <v>6564.7020000000002</v>
      </c>
      <c r="AF66" s="141">
        <v>6424.6</v>
      </c>
      <c r="AG66" s="141">
        <v>6282.4785000000002</v>
      </c>
      <c r="AH66" s="141">
        <v>6118.1049999999996</v>
      </c>
      <c r="AI66" s="141">
        <v>5910.59</v>
      </c>
      <c r="AJ66" s="141">
        <v>5677.2595000000001</v>
      </c>
      <c r="AK66" s="78"/>
      <c r="AL66" s="78"/>
      <c r="AM66" s="142">
        <f t="shared" si="25"/>
        <v>100</v>
      </c>
      <c r="AN66" s="142">
        <f t="shared" si="23"/>
        <v>99.529464391000474</v>
      </c>
      <c r="AO66" s="142">
        <f t="shared" si="24"/>
        <v>98.682581830186038</v>
      </c>
      <c r="AP66" s="142">
        <f t="shared" si="2"/>
        <v>97.477937289301096</v>
      </c>
      <c r="AQ66" s="142">
        <f t="shared" si="3"/>
        <v>95.902062141989589</v>
      </c>
      <c r="AR66" s="142">
        <f t="shared" si="4"/>
        <v>93.857129214525798</v>
      </c>
      <c r="AS66" s="142">
        <f t="shared" si="5"/>
        <v>91.477697371431688</v>
      </c>
      <c r="AT66" s="142">
        <f t="shared" si="6"/>
        <v>88.935108127640788</v>
      </c>
      <c r="AU66" s="142">
        <f t="shared" si="7"/>
        <v>86.32686251534011</v>
      </c>
      <c r="AV66" s="142">
        <f t="shared" si="8"/>
        <v>83.820734876383682</v>
      </c>
      <c r="AW66" s="142">
        <f t="shared" si="9"/>
        <v>81.460693166957668</v>
      </c>
      <c r="AX66" s="142">
        <f t="shared" si="10"/>
        <v>79.07334219962695</v>
      </c>
      <c r="AY66" s="142">
        <f t="shared" si="11"/>
        <v>76.777830651209854</v>
      </c>
      <c r="AZ66" s="142">
        <f t="shared" si="12"/>
        <v>74.819172352655613</v>
      </c>
      <c r="BA66" s="142">
        <f t="shared" si="13"/>
        <v>73.140272150845348</v>
      </c>
      <c r="BB66" s="142">
        <f t="shared" si="14"/>
        <v>71.520204825039841</v>
      </c>
      <c r="BC66" s="142">
        <f t="shared" si="15"/>
        <v>69.82510456148691</v>
      </c>
      <c r="BD66" s="142">
        <f t="shared" si="16"/>
        <v>68.299557130366225</v>
      </c>
      <c r="BE66" s="142">
        <f t="shared" si="17"/>
        <v>66.906937856073938</v>
      </c>
      <c r="BF66" s="142">
        <f t="shared" si="18"/>
        <v>65.479029048101893</v>
      </c>
      <c r="BG66" s="142">
        <f t="shared" si="19"/>
        <v>64.030537651460889</v>
      </c>
      <c r="BH66" s="142">
        <f t="shared" si="20"/>
        <v>62.355255582345578</v>
      </c>
      <c r="BI66" s="142">
        <f t="shared" si="21"/>
        <v>60.240278663484204</v>
      </c>
      <c r="BJ66" s="142">
        <f t="shared" si="22"/>
        <v>57.862192154237221</v>
      </c>
      <c r="BK66" s="1"/>
      <c r="BL66" s="1"/>
      <c r="BM66" s="1"/>
      <c r="BN66" s="1"/>
      <c r="BO66" s="1"/>
      <c r="BP66" s="1"/>
      <c r="BQ66" s="1"/>
    </row>
    <row r="67" spans="1:69">
      <c r="A67" s="229"/>
      <c r="B67" s="231"/>
      <c r="C67" s="15" t="s">
        <v>49</v>
      </c>
      <c r="D67" s="15" t="s">
        <v>52</v>
      </c>
      <c r="E67" s="122">
        <v>5196.7565000000004</v>
      </c>
      <c r="F67" s="122">
        <v>5143.8684999999996</v>
      </c>
      <c r="G67" s="122">
        <v>5918.63</v>
      </c>
      <c r="H67" s="122">
        <v>7401.2655000000004</v>
      </c>
      <c r="I67" s="122">
        <v>8556.7744999999995</v>
      </c>
      <c r="J67" s="122">
        <v>8817.6759999999995</v>
      </c>
      <c r="K67" s="122">
        <v>9093.3259999999991</v>
      </c>
      <c r="L67" s="122">
        <v>8441.7060000000001</v>
      </c>
      <c r="M67" s="122">
        <v>7809.6435000000001</v>
      </c>
      <c r="N67" s="122">
        <v>7671.134</v>
      </c>
      <c r="O67" s="122">
        <v>7526.9679999999998</v>
      </c>
      <c r="P67" s="122">
        <v>7374.6914999999999</v>
      </c>
      <c r="Q67" s="122">
        <v>7209.5339999999997</v>
      </c>
      <c r="R67" s="122">
        <v>7031.299</v>
      </c>
      <c r="S67" s="122">
        <v>6863.7340000000004</v>
      </c>
      <c r="T67" s="122">
        <v>6743.5360000000001</v>
      </c>
      <c r="U67" s="122">
        <v>6684.3535000000002</v>
      </c>
      <c r="V67" s="122">
        <v>6666.7815000000001</v>
      </c>
      <c r="W67" s="122">
        <v>6679.7915000000003</v>
      </c>
      <c r="X67" s="122">
        <v>6718.6215000000002</v>
      </c>
      <c r="Y67" s="122">
        <v>6765.9930000000004</v>
      </c>
      <c r="Z67" s="122">
        <v>6792.8209999999999</v>
      </c>
      <c r="AA67" s="122">
        <v>6780.3725000000004</v>
      </c>
      <c r="AB67" s="122">
        <v>6739.1305000000002</v>
      </c>
      <c r="AC67" s="122">
        <v>6674.7190000000001</v>
      </c>
      <c r="AD67" s="122">
        <v>6542.2240000000002</v>
      </c>
      <c r="AE67" s="122">
        <v>6350.7550000000001</v>
      </c>
      <c r="AF67" s="122">
        <v>6140.7929999999997</v>
      </c>
      <c r="AG67" s="122">
        <v>5918.7664999999997</v>
      </c>
      <c r="AH67" s="122">
        <v>5668.0355</v>
      </c>
      <c r="AI67" s="122">
        <v>5446.1795000000002</v>
      </c>
      <c r="AJ67" s="122">
        <v>5284.5964999999997</v>
      </c>
      <c r="AK67" s="77"/>
      <c r="AL67" s="77"/>
      <c r="AM67" s="77">
        <f t="shared" si="25"/>
        <v>100</v>
      </c>
      <c r="AN67" s="77">
        <f t="shared" si="23"/>
        <v>98.226429926026711</v>
      </c>
      <c r="AO67" s="77">
        <f t="shared" si="24"/>
        <v>96.380430169443713</v>
      </c>
      <c r="AP67" s="77">
        <f t="shared" si="2"/>
        <v>94.430578041110323</v>
      </c>
      <c r="AQ67" s="77">
        <f t="shared" si="3"/>
        <v>92.31578880649289</v>
      </c>
      <c r="AR67" s="77">
        <f t="shared" si="4"/>
        <v>90.033546345617438</v>
      </c>
      <c r="AS67" s="77">
        <f t="shared" si="5"/>
        <v>87.8879298395631</v>
      </c>
      <c r="AT67" s="77">
        <f t="shared" si="6"/>
        <v>86.348832696396443</v>
      </c>
      <c r="AU67" s="77">
        <f t="shared" si="7"/>
        <v>85.591019615684132</v>
      </c>
      <c r="AV67" s="77">
        <f t="shared" si="8"/>
        <v>85.366015747069639</v>
      </c>
      <c r="AW67" s="77">
        <f t="shared" si="9"/>
        <v>85.532604657306067</v>
      </c>
      <c r="AX67" s="77">
        <f t="shared" si="10"/>
        <v>86.029810451655067</v>
      </c>
      <c r="AY67" s="77">
        <f t="shared" si="11"/>
        <v>86.636387435610857</v>
      </c>
      <c r="AZ67" s="77">
        <f t="shared" si="12"/>
        <v>86.979911438979258</v>
      </c>
      <c r="BA67" s="77">
        <f t="shared" si="13"/>
        <v>86.82051235757433</v>
      </c>
      <c r="BB67" s="77">
        <f t="shared" si="14"/>
        <v>86.292421670720316</v>
      </c>
      <c r="BC67" s="77">
        <f t="shared" si="15"/>
        <v>85.467652908868374</v>
      </c>
      <c r="BD67" s="77">
        <f t="shared" si="16"/>
        <v>83.771096593589718</v>
      </c>
      <c r="BE67" s="77">
        <f t="shared" si="17"/>
        <v>81.319396973754309</v>
      </c>
      <c r="BF67" s="77">
        <f t="shared" si="18"/>
        <v>78.630900373365307</v>
      </c>
      <c r="BG67" s="77">
        <f t="shared" si="19"/>
        <v>75.787921689383126</v>
      </c>
      <c r="BH67" s="77">
        <f t="shared" si="20"/>
        <v>72.577391016632191</v>
      </c>
      <c r="BI67" s="77">
        <f t="shared" si="21"/>
        <v>69.736595530897148</v>
      </c>
      <c r="BJ67" s="77">
        <f t="shared" si="22"/>
        <v>67.667576631378878</v>
      </c>
      <c r="BK67" s="1"/>
      <c r="BL67" s="1"/>
      <c r="BM67" s="1"/>
      <c r="BN67" s="1"/>
      <c r="BO67" s="1"/>
      <c r="BP67" s="1"/>
      <c r="BQ67" s="1"/>
    </row>
    <row r="68" spans="1:69" s="2" customFormat="1">
      <c r="A68" s="228" t="s">
        <v>4</v>
      </c>
      <c r="B68" s="230"/>
      <c r="C68" s="53" t="s">
        <v>50</v>
      </c>
      <c r="D68" s="53"/>
      <c r="E68" s="89">
        <v>811.08500000000004</v>
      </c>
      <c r="F68" s="89">
        <v>824.21050000000002</v>
      </c>
      <c r="G68" s="89">
        <v>840.85299999999995</v>
      </c>
      <c r="H68" s="89">
        <v>886.45950000000005</v>
      </c>
      <c r="I68" s="89">
        <v>899.50450000000001</v>
      </c>
      <c r="J68" s="89">
        <v>912.40150000000006</v>
      </c>
      <c r="K68" s="89">
        <v>940.75099999999998</v>
      </c>
      <c r="L68" s="89">
        <v>849.98</v>
      </c>
      <c r="M68" s="89">
        <v>758.51649999999995</v>
      </c>
      <c r="N68" s="89">
        <v>739.96299999999997</v>
      </c>
      <c r="O68" s="89">
        <v>723.53</v>
      </c>
      <c r="P68" s="89">
        <v>709.47400000000005</v>
      </c>
      <c r="Q68" s="89">
        <v>694.56100000000004</v>
      </c>
      <c r="R68" s="89">
        <v>679.11450000000002</v>
      </c>
      <c r="S68" s="89">
        <v>664.73450000000003</v>
      </c>
      <c r="T68" s="89">
        <v>651.48699999999997</v>
      </c>
      <c r="U68" s="89">
        <v>635.75400000000002</v>
      </c>
      <c r="V68" s="89">
        <v>613.21199999999999</v>
      </c>
      <c r="W68" s="89">
        <v>586.31449999999995</v>
      </c>
      <c r="X68" s="89">
        <v>562.36</v>
      </c>
      <c r="Y68" s="89">
        <v>543.8415</v>
      </c>
      <c r="Z68" s="89">
        <v>528.0145</v>
      </c>
      <c r="AA68" s="89">
        <v>515.24350000000004</v>
      </c>
      <c r="AB68" s="89">
        <v>504.95800000000003</v>
      </c>
      <c r="AC68" s="89">
        <v>495.89449999999999</v>
      </c>
      <c r="AD68" s="89">
        <v>488.51249999999999</v>
      </c>
      <c r="AE68" s="89">
        <v>483.10399999999998</v>
      </c>
      <c r="AF68" s="89">
        <v>479.90050000000002</v>
      </c>
      <c r="AG68" s="89">
        <v>477.80250000000001</v>
      </c>
      <c r="AH68" s="89">
        <v>477.2285</v>
      </c>
      <c r="AI68" s="89">
        <v>480.16550000000001</v>
      </c>
      <c r="AJ68" s="89">
        <v>482.79050000000001</v>
      </c>
      <c r="AK68" s="89"/>
      <c r="AL68" s="89"/>
      <c r="AM68" s="89">
        <f t="shared" si="25"/>
        <v>100</v>
      </c>
      <c r="AN68" s="89">
        <f t="shared" si="23"/>
        <v>97.553975424397493</v>
      </c>
      <c r="AO68" s="89">
        <f t="shared" si="24"/>
        <v>95.387509698206969</v>
      </c>
      <c r="AP68" s="89">
        <f t="shared" si="2"/>
        <v>93.534418829386055</v>
      </c>
      <c r="AQ68" s="89">
        <f t="shared" si="3"/>
        <v>91.568344261463011</v>
      </c>
      <c r="AR68" s="89">
        <f t="shared" si="4"/>
        <v>89.531935033713836</v>
      </c>
      <c r="AS68" s="89">
        <f t="shared" si="5"/>
        <v>87.636129207472763</v>
      </c>
      <c r="AT68" s="89">
        <f t="shared" si="6"/>
        <v>85.889627977769763</v>
      </c>
      <c r="AU68" s="89">
        <f t="shared" si="7"/>
        <v>83.81544765341296</v>
      </c>
      <c r="AV68" s="89">
        <f t="shared" si="8"/>
        <v>80.843594041790794</v>
      </c>
      <c r="AW68" s="89">
        <f t="shared" si="9"/>
        <v>77.297527476330444</v>
      </c>
      <c r="AX68" s="89">
        <f t="shared" si="10"/>
        <v>74.139455107436689</v>
      </c>
      <c r="AY68" s="89">
        <f t="shared" si="11"/>
        <v>71.69804480192586</v>
      </c>
      <c r="AZ68" s="89">
        <f t="shared" si="12"/>
        <v>69.611471866465664</v>
      </c>
      <c r="BA68" s="89">
        <f t="shared" si="13"/>
        <v>67.927790628153787</v>
      </c>
      <c r="BB68" s="89">
        <f t="shared" si="14"/>
        <v>66.571788484495727</v>
      </c>
      <c r="BC68" s="89">
        <f t="shared" si="15"/>
        <v>65.376890285181659</v>
      </c>
      <c r="BD68" s="89">
        <f t="shared" si="16"/>
        <v>64.403674804701012</v>
      </c>
      <c r="BE68" s="89">
        <f t="shared" si="17"/>
        <v>63.690638239247264</v>
      </c>
      <c r="BF68" s="89">
        <f t="shared" si="18"/>
        <v>63.268300689569713</v>
      </c>
      <c r="BG68" s="89">
        <f t="shared" si="19"/>
        <v>62.991708156645245</v>
      </c>
      <c r="BH68" s="89">
        <f t="shared" si="20"/>
        <v>62.916034127141607</v>
      </c>
      <c r="BI68" s="89">
        <f t="shared" si="21"/>
        <v>63.303237305978186</v>
      </c>
      <c r="BJ68" s="89">
        <f t="shared" si="22"/>
        <v>63.649307562854609</v>
      </c>
      <c r="BK68" s="3"/>
      <c r="BL68" s="3"/>
    </row>
    <row r="69" spans="1:69" s="9" customFormat="1">
      <c r="A69" s="229"/>
      <c r="B69" s="231"/>
      <c r="C69" s="7" t="s">
        <v>49</v>
      </c>
      <c r="D69" s="7" t="s">
        <v>51</v>
      </c>
      <c r="E69" s="141">
        <v>473.65949999999998</v>
      </c>
      <c r="F69" s="141">
        <v>499.43349999999998</v>
      </c>
      <c r="G69" s="141">
        <v>508.75850000000003</v>
      </c>
      <c r="H69" s="141">
        <v>516.04</v>
      </c>
      <c r="I69" s="141">
        <v>515.19100000000003</v>
      </c>
      <c r="J69" s="141">
        <v>546.97149999999999</v>
      </c>
      <c r="K69" s="141">
        <v>570.98900000000003</v>
      </c>
      <c r="L69" s="141">
        <v>513.86900000000003</v>
      </c>
      <c r="M69" s="141">
        <v>418.40300000000002</v>
      </c>
      <c r="N69" s="141">
        <v>398.3125</v>
      </c>
      <c r="O69" s="141">
        <v>378.60849999999999</v>
      </c>
      <c r="P69" s="141">
        <v>360.98200000000003</v>
      </c>
      <c r="Q69" s="141">
        <v>344.702</v>
      </c>
      <c r="R69" s="141">
        <v>330.17200000000003</v>
      </c>
      <c r="S69" s="141">
        <v>318.69799999999998</v>
      </c>
      <c r="T69" s="141">
        <v>310.44200000000001</v>
      </c>
      <c r="U69" s="141">
        <v>305.82799999999997</v>
      </c>
      <c r="V69" s="141">
        <v>302.43950000000001</v>
      </c>
      <c r="W69" s="141">
        <v>297.41649999999998</v>
      </c>
      <c r="X69" s="141">
        <v>293.35250000000002</v>
      </c>
      <c r="Y69" s="141">
        <v>292.24200000000002</v>
      </c>
      <c r="Z69" s="141">
        <v>293.35199999999998</v>
      </c>
      <c r="AA69" s="141">
        <v>296.05849999999998</v>
      </c>
      <c r="AB69" s="141">
        <v>298.99700000000001</v>
      </c>
      <c r="AC69" s="141">
        <v>301.92950000000002</v>
      </c>
      <c r="AD69" s="141">
        <v>304.447</v>
      </c>
      <c r="AE69" s="141">
        <v>305.19099999999997</v>
      </c>
      <c r="AF69" s="141">
        <v>305.13749999999999</v>
      </c>
      <c r="AG69" s="141">
        <v>304.13850000000002</v>
      </c>
      <c r="AH69" s="141">
        <v>301.77100000000002</v>
      </c>
      <c r="AI69" s="141">
        <v>299.57799999999997</v>
      </c>
      <c r="AJ69" s="141">
        <v>295.38650000000001</v>
      </c>
      <c r="AK69" s="78"/>
      <c r="AL69" s="78"/>
      <c r="AM69" s="142">
        <f t="shared" si="25"/>
        <v>100</v>
      </c>
      <c r="AN69" s="142">
        <f t="shared" si="23"/>
        <v>95.198289687215436</v>
      </c>
      <c r="AO69" s="142">
        <f t="shared" si="24"/>
        <v>90.488954429103032</v>
      </c>
      <c r="AP69" s="142">
        <f t="shared" si="2"/>
        <v>86.27615002760497</v>
      </c>
      <c r="AQ69" s="142">
        <f t="shared" si="3"/>
        <v>82.385164542319245</v>
      </c>
      <c r="AR69" s="142">
        <f t="shared" si="4"/>
        <v>78.912436096299501</v>
      </c>
      <c r="AS69" s="142">
        <f t="shared" si="5"/>
        <v>76.170103942849352</v>
      </c>
      <c r="AT69" s="142">
        <f t="shared" si="6"/>
        <v>74.196886733603733</v>
      </c>
      <c r="AU69" s="142">
        <f t="shared" si="7"/>
        <v>73.094122174076176</v>
      </c>
      <c r="AV69" s="142">
        <f t="shared" si="8"/>
        <v>72.284257044046058</v>
      </c>
      <c r="AW69" s="142">
        <f t="shared" si="9"/>
        <v>71.08373983934149</v>
      </c>
      <c r="AX69" s="142">
        <f t="shared" si="10"/>
        <v>70.112427492154694</v>
      </c>
      <c r="AY69" s="142">
        <f t="shared" si="11"/>
        <v>69.847013525237628</v>
      </c>
      <c r="AZ69" s="142">
        <f t="shared" si="12"/>
        <v>70.112307990143464</v>
      </c>
      <c r="BA69" s="142">
        <f t="shared" si="13"/>
        <v>70.759172376871092</v>
      </c>
      <c r="BB69" s="142">
        <f t="shared" si="14"/>
        <v>71.461485696804274</v>
      </c>
      <c r="BC69" s="142">
        <f t="shared" si="15"/>
        <v>72.162364992602818</v>
      </c>
      <c r="BD69" s="142">
        <f t="shared" si="16"/>
        <v>72.764057619089726</v>
      </c>
      <c r="BE69" s="142">
        <f t="shared" si="17"/>
        <v>72.941876611783357</v>
      </c>
      <c r="BF69" s="142">
        <f t="shared" si="18"/>
        <v>72.929089896582951</v>
      </c>
      <c r="BG69" s="142">
        <f t="shared" si="19"/>
        <v>72.690324878167701</v>
      </c>
      <c r="BH69" s="142">
        <f t="shared" si="20"/>
        <v>72.124482855046452</v>
      </c>
      <c r="BI69" s="142">
        <f t="shared" si="21"/>
        <v>71.600347033840578</v>
      </c>
      <c r="BJ69" s="142">
        <f t="shared" si="22"/>
        <v>70.598561673792972</v>
      </c>
      <c r="BK69" s="10"/>
      <c r="BL69" s="10"/>
    </row>
    <row r="70" spans="1:69" s="2" customFormat="1">
      <c r="A70" s="229"/>
      <c r="B70" s="231"/>
      <c r="C70" s="15" t="s">
        <v>49</v>
      </c>
      <c r="D70" s="15" t="s">
        <v>52</v>
      </c>
      <c r="E70" s="122">
        <v>337.4255</v>
      </c>
      <c r="F70" s="122">
        <v>324.77699999999999</v>
      </c>
      <c r="G70" s="122">
        <v>332.09449999999998</v>
      </c>
      <c r="H70" s="122">
        <v>370.41950000000003</v>
      </c>
      <c r="I70" s="122">
        <v>384.31349999999998</v>
      </c>
      <c r="J70" s="122">
        <v>365.43</v>
      </c>
      <c r="K70" s="122">
        <v>369.762</v>
      </c>
      <c r="L70" s="122">
        <v>336.11099999999999</v>
      </c>
      <c r="M70" s="122">
        <v>340.11349999999999</v>
      </c>
      <c r="N70" s="122">
        <v>341.65050000000002</v>
      </c>
      <c r="O70" s="122">
        <v>344.92149999999998</v>
      </c>
      <c r="P70" s="122">
        <v>348.49200000000002</v>
      </c>
      <c r="Q70" s="122">
        <v>349.85899999999998</v>
      </c>
      <c r="R70" s="122">
        <v>348.9425</v>
      </c>
      <c r="S70" s="122">
        <v>346.03649999999999</v>
      </c>
      <c r="T70" s="122">
        <v>341.04500000000002</v>
      </c>
      <c r="U70" s="122">
        <v>329.92599999999999</v>
      </c>
      <c r="V70" s="122">
        <v>310.77249999999998</v>
      </c>
      <c r="W70" s="122">
        <v>288.89800000000002</v>
      </c>
      <c r="X70" s="122">
        <v>269.00749999999999</v>
      </c>
      <c r="Y70" s="122">
        <v>251.59950000000001</v>
      </c>
      <c r="Z70" s="122">
        <v>234.66249999999999</v>
      </c>
      <c r="AA70" s="122">
        <v>219.185</v>
      </c>
      <c r="AB70" s="122">
        <v>205.96100000000001</v>
      </c>
      <c r="AC70" s="122">
        <v>193.965</v>
      </c>
      <c r="AD70" s="122">
        <v>184.06549999999999</v>
      </c>
      <c r="AE70" s="122">
        <v>177.91300000000001</v>
      </c>
      <c r="AF70" s="122">
        <v>174.76300000000001</v>
      </c>
      <c r="AG70" s="122">
        <v>173.66399999999999</v>
      </c>
      <c r="AH70" s="122">
        <v>175.45750000000001</v>
      </c>
      <c r="AI70" s="122">
        <v>180.58750000000001</v>
      </c>
      <c r="AJ70" s="122">
        <v>187.404</v>
      </c>
      <c r="AK70" s="77"/>
      <c r="AL70" s="77"/>
      <c r="AM70" s="77">
        <f t="shared" si="25"/>
        <v>100</v>
      </c>
      <c r="AN70" s="77">
        <f t="shared" si="23"/>
        <v>100.45190796601725</v>
      </c>
      <c r="AO70" s="77">
        <f t="shared" si="24"/>
        <v>101.41364573884894</v>
      </c>
      <c r="AP70" s="77">
        <f t="shared" si="2"/>
        <v>102.46344235086229</v>
      </c>
      <c r="AQ70" s="77">
        <f t="shared" si="3"/>
        <v>102.86536700248594</v>
      </c>
      <c r="AR70" s="77">
        <f t="shared" si="4"/>
        <v>102.59589813400527</v>
      </c>
      <c r="AS70" s="77">
        <f t="shared" si="5"/>
        <v>101.74147747737152</v>
      </c>
      <c r="AT70" s="77">
        <f t="shared" si="6"/>
        <v>100.27387916092717</v>
      </c>
      <c r="AU70" s="77">
        <f t="shared" si="7"/>
        <v>97.004676380090757</v>
      </c>
      <c r="AV70" s="77">
        <f t="shared" si="8"/>
        <v>91.373173955164972</v>
      </c>
      <c r="AW70" s="77">
        <f t="shared" si="9"/>
        <v>84.941644480445504</v>
      </c>
      <c r="AX70" s="77">
        <f t="shared" si="10"/>
        <v>79.093449686648725</v>
      </c>
      <c r="AY70" s="77">
        <f t="shared" si="11"/>
        <v>73.9751582927464</v>
      </c>
      <c r="AZ70" s="77">
        <f t="shared" si="12"/>
        <v>68.995350081663915</v>
      </c>
      <c r="BA70" s="77">
        <f t="shared" si="13"/>
        <v>64.444663325625129</v>
      </c>
      <c r="BB70" s="77">
        <f t="shared" si="14"/>
        <v>60.556549504797673</v>
      </c>
      <c r="BC70" s="77">
        <f t="shared" si="15"/>
        <v>57.029491625589699</v>
      </c>
      <c r="BD70" s="77">
        <f t="shared" si="16"/>
        <v>54.118845620653097</v>
      </c>
      <c r="BE70" s="77">
        <f t="shared" si="17"/>
        <v>52.309890668850258</v>
      </c>
      <c r="BF70" s="77">
        <f t="shared" si="18"/>
        <v>51.383729255086905</v>
      </c>
      <c r="BG70" s="77">
        <f t="shared" si="19"/>
        <v>51.060601828507245</v>
      </c>
      <c r="BH70" s="77">
        <f t="shared" si="20"/>
        <v>51.587925795359489</v>
      </c>
      <c r="BI70" s="77">
        <f t="shared" si="21"/>
        <v>53.096245812059806</v>
      </c>
      <c r="BJ70" s="77">
        <f t="shared" si="22"/>
        <v>55.100429709494037</v>
      </c>
      <c r="BK70" s="1"/>
      <c r="BL70" s="1"/>
    </row>
    <row r="71" spans="1:69" s="114" customFormat="1">
      <c r="A71" s="228" t="s">
        <v>3</v>
      </c>
      <c r="B71" s="230"/>
      <c r="C71" s="53" t="s">
        <v>50</v>
      </c>
      <c r="D71" s="53"/>
      <c r="E71" s="89">
        <v>1217.299</v>
      </c>
      <c r="F71" s="89">
        <v>1263.201</v>
      </c>
      <c r="G71" s="89">
        <v>1305.2055</v>
      </c>
      <c r="H71" s="89">
        <v>1356.8305</v>
      </c>
      <c r="I71" s="89">
        <v>1377.76</v>
      </c>
      <c r="J71" s="89">
        <v>1384.9095</v>
      </c>
      <c r="K71" s="89">
        <v>1387.963</v>
      </c>
      <c r="L71" s="89">
        <v>1310.6034999999999</v>
      </c>
      <c r="M71" s="89">
        <v>1195.9855</v>
      </c>
      <c r="N71" s="89">
        <v>1170.4680000000001</v>
      </c>
      <c r="O71" s="89">
        <v>1142.9955</v>
      </c>
      <c r="P71" s="89">
        <v>1115.6025</v>
      </c>
      <c r="Q71" s="89">
        <v>1085.5345</v>
      </c>
      <c r="R71" s="89">
        <v>1048.7439999999999</v>
      </c>
      <c r="S71" s="89">
        <v>1014.268</v>
      </c>
      <c r="T71" s="89">
        <v>988.93200000000002</v>
      </c>
      <c r="U71" s="89">
        <v>965.95500000000004</v>
      </c>
      <c r="V71" s="89">
        <v>942.06799999999998</v>
      </c>
      <c r="W71" s="89">
        <v>909.03449999999998</v>
      </c>
      <c r="X71" s="89">
        <v>874.77149999999995</v>
      </c>
      <c r="Y71" s="89">
        <v>849.95050000000003</v>
      </c>
      <c r="Z71" s="89">
        <v>829.79049999999995</v>
      </c>
      <c r="AA71" s="89">
        <v>811.72500000000002</v>
      </c>
      <c r="AB71" s="89">
        <v>792.42849999999999</v>
      </c>
      <c r="AC71" s="89">
        <v>769.78150000000005</v>
      </c>
      <c r="AD71" s="89">
        <v>744.37699999999995</v>
      </c>
      <c r="AE71" s="89">
        <v>723.65800000000002</v>
      </c>
      <c r="AF71" s="89">
        <v>712.21100000000001</v>
      </c>
      <c r="AG71" s="89">
        <v>704.66600000000005</v>
      </c>
      <c r="AH71" s="89">
        <v>700.73299999999995</v>
      </c>
      <c r="AI71" s="89">
        <v>709.89700000000005</v>
      </c>
      <c r="AJ71" s="89">
        <v>722.42550000000006</v>
      </c>
      <c r="AK71" s="89"/>
      <c r="AL71" s="89"/>
      <c r="AM71" s="89">
        <f t="shared" si="25"/>
        <v>100</v>
      </c>
      <c r="AN71" s="89">
        <f t="shared" si="23"/>
        <v>97.866403898709478</v>
      </c>
      <c r="AO71" s="89">
        <f t="shared" si="24"/>
        <v>95.569344277167232</v>
      </c>
      <c r="AP71" s="89">
        <f t="shared" si="2"/>
        <v>93.278931893405058</v>
      </c>
      <c r="AQ71" s="89">
        <f t="shared" si="3"/>
        <v>90.764854590628403</v>
      </c>
      <c r="AR71" s="89">
        <f t="shared" si="4"/>
        <v>87.688688533431218</v>
      </c>
      <c r="AS71" s="89">
        <f t="shared" si="5"/>
        <v>84.806044889340214</v>
      </c>
      <c r="AT71" s="89">
        <f t="shared" si="6"/>
        <v>82.687624557321143</v>
      </c>
      <c r="AU71" s="89">
        <f t="shared" si="7"/>
        <v>80.766447419304001</v>
      </c>
      <c r="AV71" s="89">
        <f t="shared" si="8"/>
        <v>78.769182402295016</v>
      </c>
      <c r="AW71" s="89">
        <f t="shared" si="9"/>
        <v>76.007150588364155</v>
      </c>
      <c r="AX71" s="89">
        <f t="shared" si="10"/>
        <v>73.142316524740465</v>
      </c>
      <c r="AY71" s="89">
        <f t="shared" si="11"/>
        <v>71.066956915447548</v>
      </c>
      <c r="AZ71" s="89">
        <f t="shared" si="12"/>
        <v>69.381317750089778</v>
      </c>
      <c r="BA71" s="89">
        <f t="shared" si="13"/>
        <v>67.870806125993994</v>
      </c>
      <c r="BB71" s="89">
        <f t="shared" si="14"/>
        <v>66.257366832624641</v>
      </c>
      <c r="BC71" s="89">
        <f t="shared" si="15"/>
        <v>64.363782002373782</v>
      </c>
      <c r="BD71" s="89">
        <f t="shared" si="16"/>
        <v>62.239634176166845</v>
      </c>
      <c r="BE71" s="89">
        <f t="shared" si="17"/>
        <v>60.50725531371409</v>
      </c>
      <c r="BF71" s="89">
        <f t="shared" si="18"/>
        <v>59.550136686439757</v>
      </c>
      <c r="BG71" s="89">
        <f t="shared" si="19"/>
        <v>58.919276195238155</v>
      </c>
      <c r="BH71" s="89">
        <f t="shared" si="20"/>
        <v>58.590426054496483</v>
      </c>
      <c r="BI71" s="89">
        <f t="shared" si="21"/>
        <v>59.356656079860507</v>
      </c>
      <c r="BJ71" s="89">
        <f t="shared" si="22"/>
        <v>60.404202224859752</v>
      </c>
      <c r="BK71" s="3"/>
      <c r="BL71" s="3"/>
    </row>
    <row r="72" spans="1:69" s="114" customFormat="1">
      <c r="A72" s="229"/>
      <c r="B72" s="231"/>
      <c r="C72" s="7" t="s">
        <v>49</v>
      </c>
      <c r="D72" s="7" t="s">
        <v>51</v>
      </c>
      <c r="E72" s="141">
        <v>751.67</v>
      </c>
      <c r="F72" s="141">
        <v>810.63599999999997</v>
      </c>
      <c r="G72" s="141">
        <v>848.59</v>
      </c>
      <c r="H72" s="141">
        <v>827.19799999999998</v>
      </c>
      <c r="I72" s="141">
        <v>799.11099999999999</v>
      </c>
      <c r="J72" s="141">
        <v>810.03650000000005</v>
      </c>
      <c r="K72" s="141">
        <v>833.73800000000006</v>
      </c>
      <c r="L72" s="141">
        <v>790.19</v>
      </c>
      <c r="M72" s="141">
        <v>698.45899999999995</v>
      </c>
      <c r="N72" s="141">
        <v>671.17700000000002</v>
      </c>
      <c r="O72" s="141">
        <v>640.43449999999996</v>
      </c>
      <c r="P72" s="141">
        <v>612.18349999999998</v>
      </c>
      <c r="Q72" s="141">
        <v>586.28549999999996</v>
      </c>
      <c r="R72" s="141">
        <v>559.30200000000002</v>
      </c>
      <c r="S72" s="141">
        <v>532.84749999999997</v>
      </c>
      <c r="T72" s="141">
        <v>509.154</v>
      </c>
      <c r="U72" s="141">
        <v>489.63650000000001</v>
      </c>
      <c r="V72" s="141">
        <v>475.87400000000002</v>
      </c>
      <c r="W72" s="141">
        <v>462.24799999999999</v>
      </c>
      <c r="X72" s="141">
        <v>449.26049999999998</v>
      </c>
      <c r="Y72" s="141">
        <v>440.34449999999998</v>
      </c>
      <c r="Z72" s="141">
        <v>433.35950000000003</v>
      </c>
      <c r="AA72" s="141">
        <v>427.80149999999998</v>
      </c>
      <c r="AB72" s="141">
        <v>424.63350000000003</v>
      </c>
      <c r="AC72" s="141">
        <v>422.96749999999997</v>
      </c>
      <c r="AD72" s="141">
        <v>421.81599999999997</v>
      </c>
      <c r="AE72" s="141">
        <v>421.68299999999999</v>
      </c>
      <c r="AF72" s="141">
        <v>422.3365</v>
      </c>
      <c r="AG72" s="141">
        <v>422.59199999999998</v>
      </c>
      <c r="AH72" s="141">
        <v>422.2475</v>
      </c>
      <c r="AI72" s="141">
        <v>423.91750000000002</v>
      </c>
      <c r="AJ72" s="141">
        <v>424.89400000000001</v>
      </c>
      <c r="AK72" s="78"/>
      <c r="AL72" s="78"/>
      <c r="AM72" s="142">
        <f t="shared" si="25"/>
        <v>100</v>
      </c>
      <c r="AN72" s="142">
        <f t="shared" si="23"/>
        <v>96.093972588226379</v>
      </c>
      <c r="AO72" s="142">
        <f t="shared" si="24"/>
        <v>91.692497340574036</v>
      </c>
      <c r="AP72" s="142">
        <f t="shared" si="2"/>
        <v>87.647735944414791</v>
      </c>
      <c r="AQ72" s="142">
        <f t="shared" si="3"/>
        <v>83.939859032527323</v>
      </c>
      <c r="AR72" s="142">
        <f t="shared" si="4"/>
        <v>80.076568560216145</v>
      </c>
      <c r="AS72" s="142">
        <f t="shared" si="5"/>
        <v>76.289016248627334</v>
      </c>
      <c r="AT72" s="142">
        <f t="shared" si="6"/>
        <v>72.896762730525339</v>
      </c>
      <c r="AU72" s="142">
        <f t="shared" si="7"/>
        <v>70.102396847918072</v>
      </c>
      <c r="AV72" s="142">
        <f t="shared" si="8"/>
        <v>68.131987704360611</v>
      </c>
      <c r="AW72" s="142">
        <f t="shared" si="9"/>
        <v>66.181121583371393</v>
      </c>
      <c r="AX72" s="142">
        <f t="shared" si="10"/>
        <v>64.321670992857136</v>
      </c>
      <c r="AY72" s="142">
        <f t="shared" si="11"/>
        <v>63.045146529717563</v>
      </c>
      <c r="AZ72" s="142">
        <f t="shared" si="12"/>
        <v>62.045087829063704</v>
      </c>
      <c r="BA72" s="142">
        <f t="shared" si="13"/>
        <v>61.249336038335819</v>
      </c>
      <c r="BB72" s="142">
        <f t="shared" si="14"/>
        <v>60.795766107960539</v>
      </c>
      <c r="BC72" s="142">
        <f t="shared" si="15"/>
        <v>60.557241011999274</v>
      </c>
      <c r="BD72" s="142">
        <f t="shared" si="16"/>
        <v>60.392378078026056</v>
      </c>
      <c r="BE72" s="142">
        <f t="shared" si="17"/>
        <v>60.37333615860058</v>
      </c>
      <c r="BF72" s="142">
        <f t="shared" si="18"/>
        <v>60.466899273973141</v>
      </c>
      <c r="BG72" s="142">
        <f t="shared" si="19"/>
        <v>60.503479803395763</v>
      </c>
      <c r="BH72" s="142">
        <f t="shared" si="20"/>
        <v>60.454156936913982</v>
      </c>
      <c r="BI72" s="142">
        <f t="shared" si="21"/>
        <v>60.693254722181265</v>
      </c>
      <c r="BJ72" s="142">
        <f t="shared" si="22"/>
        <v>60.833062499015696</v>
      </c>
      <c r="BK72" s="3"/>
      <c r="BL72" s="3"/>
    </row>
    <row r="73" spans="1:69" s="114" customFormat="1">
      <c r="A73" s="229"/>
      <c r="B73" s="231"/>
      <c r="C73" s="15" t="s">
        <v>49</v>
      </c>
      <c r="D73" s="15" t="s">
        <v>52</v>
      </c>
      <c r="E73" s="122">
        <v>465.62900000000002</v>
      </c>
      <c r="F73" s="122">
        <v>452.565</v>
      </c>
      <c r="G73" s="122">
        <v>456.6155</v>
      </c>
      <c r="H73" s="122">
        <v>529.63250000000005</v>
      </c>
      <c r="I73" s="122">
        <v>578.649</v>
      </c>
      <c r="J73" s="122">
        <v>574.87300000000005</v>
      </c>
      <c r="K73" s="122">
        <v>554.22500000000002</v>
      </c>
      <c r="L73" s="122">
        <v>520.4135</v>
      </c>
      <c r="M73" s="122">
        <v>497.5265</v>
      </c>
      <c r="N73" s="122">
        <v>499.291</v>
      </c>
      <c r="O73" s="122">
        <v>502.56099999999998</v>
      </c>
      <c r="P73" s="122">
        <v>503.41899999999998</v>
      </c>
      <c r="Q73" s="122">
        <v>499.24900000000002</v>
      </c>
      <c r="R73" s="122">
        <v>489.44200000000001</v>
      </c>
      <c r="S73" s="122">
        <v>481.4205</v>
      </c>
      <c r="T73" s="122">
        <v>479.77800000000002</v>
      </c>
      <c r="U73" s="122">
        <v>476.31849999999997</v>
      </c>
      <c r="V73" s="122">
        <v>466.19400000000002</v>
      </c>
      <c r="W73" s="122">
        <v>446.78649999999999</v>
      </c>
      <c r="X73" s="122">
        <v>425.51100000000002</v>
      </c>
      <c r="Y73" s="122">
        <v>409.60599999999999</v>
      </c>
      <c r="Z73" s="122">
        <v>396.43099999999998</v>
      </c>
      <c r="AA73" s="122">
        <v>383.92349999999999</v>
      </c>
      <c r="AB73" s="122">
        <v>367.79500000000002</v>
      </c>
      <c r="AC73" s="122">
        <v>346.81400000000002</v>
      </c>
      <c r="AD73" s="122">
        <v>322.56099999999998</v>
      </c>
      <c r="AE73" s="122">
        <v>301.97500000000002</v>
      </c>
      <c r="AF73" s="122">
        <v>289.87450000000001</v>
      </c>
      <c r="AG73" s="122">
        <v>282.07400000000001</v>
      </c>
      <c r="AH73" s="122">
        <v>278.4855</v>
      </c>
      <c r="AI73" s="122">
        <v>285.97949999999997</v>
      </c>
      <c r="AJ73" s="122">
        <v>297.53149999999999</v>
      </c>
      <c r="AK73" s="77"/>
      <c r="AL73" s="77"/>
      <c r="AM73" s="77">
        <f t="shared" si="25"/>
        <v>100</v>
      </c>
      <c r="AN73" s="77">
        <f t="shared" si="23"/>
        <v>100.35465447569125</v>
      </c>
      <c r="AO73" s="77">
        <f t="shared" si="24"/>
        <v>101.01190589847977</v>
      </c>
      <c r="AP73" s="77">
        <f t="shared" si="2"/>
        <v>101.18435902409217</v>
      </c>
      <c r="AQ73" s="77">
        <f t="shared" si="3"/>
        <v>100.34621271429765</v>
      </c>
      <c r="AR73" s="77">
        <f t="shared" si="4"/>
        <v>98.375061428888714</v>
      </c>
      <c r="AS73" s="77">
        <f t="shared" si="5"/>
        <v>96.762785499867846</v>
      </c>
      <c r="AT73" s="77">
        <f t="shared" si="6"/>
        <v>96.432652331081869</v>
      </c>
      <c r="AU73" s="77">
        <f t="shared" si="7"/>
        <v>95.737312484862613</v>
      </c>
      <c r="AV73" s="77">
        <f t="shared" si="8"/>
        <v>93.702345503204356</v>
      </c>
      <c r="AW73" s="77">
        <f t="shared" si="9"/>
        <v>89.801548259238444</v>
      </c>
      <c r="AX73" s="77">
        <f t="shared" si="10"/>
        <v>85.525293627575621</v>
      </c>
      <c r="AY73" s="77">
        <f t="shared" si="11"/>
        <v>82.32847898554148</v>
      </c>
      <c r="AZ73" s="77">
        <f t="shared" si="12"/>
        <v>79.680378834092252</v>
      </c>
      <c r="BA73" s="77">
        <f t="shared" si="13"/>
        <v>77.166442390505836</v>
      </c>
      <c r="BB73" s="77">
        <f t="shared" si="14"/>
        <v>73.924705518198536</v>
      </c>
      <c r="BC73" s="77">
        <f t="shared" si="15"/>
        <v>69.707643713450437</v>
      </c>
      <c r="BD73" s="77">
        <f t="shared" si="16"/>
        <v>64.832928497276015</v>
      </c>
      <c r="BE73" s="77">
        <f t="shared" si="17"/>
        <v>60.69525944849169</v>
      </c>
      <c r="BF73" s="77">
        <f t="shared" si="18"/>
        <v>58.263127692695768</v>
      </c>
      <c r="BG73" s="77">
        <f t="shared" si="19"/>
        <v>56.695271508150825</v>
      </c>
      <c r="BH73" s="77">
        <f t="shared" si="20"/>
        <v>55.974003394794046</v>
      </c>
      <c r="BI73" s="77">
        <f t="shared" si="21"/>
        <v>57.480254820597487</v>
      </c>
      <c r="BJ73" s="77">
        <f t="shared" si="22"/>
        <v>59.802141192479198</v>
      </c>
      <c r="BK73" s="3"/>
      <c r="BL73" s="2"/>
    </row>
    <row r="74" spans="1:69" s="2" customFormat="1">
      <c r="A74" s="228" t="s">
        <v>19</v>
      </c>
      <c r="B74" s="230"/>
      <c r="C74" s="53" t="s">
        <v>50</v>
      </c>
      <c r="D74" s="53"/>
      <c r="E74" s="89">
        <v>108.491</v>
      </c>
      <c r="F74" s="89">
        <v>116.892</v>
      </c>
      <c r="G74" s="89">
        <v>122.2945</v>
      </c>
      <c r="H74" s="89">
        <v>126.914</v>
      </c>
      <c r="I74" s="89">
        <v>125.4015</v>
      </c>
      <c r="J74" s="89">
        <v>118.7775</v>
      </c>
      <c r="K74" s="89">
        <v>116.88800000000001</v>
      </c>
      <c r="L74" s="89">
        <v>123.39100000000001</v>
      </c>
      <c r="M74" s="89">
        <v>132.333</v>
      </c>
      <c r="N74" s="89">
        <v>134.262</v>
      </c>
      <c r="O74" s="89">
        <v>135.21799999999999</v>
      </c>
      <c r="P74" s="89">
        <v>136.767</v>
      </c>
      <c r="Q74" s="89">
        <v>138.8895</v>
      </c>
      <c r="R74" s="89">
        <v>140.84700000000001</v>
      </c>
      <c r="S74" s="89">
        <v>142.648</v>
      </c>
      <c r="T74" s="89">
        <v>144.21250000000001</v>
      </c>
      <c r="U74" s="89">
        <v>145.9975</v>
      </c>
      <c r="V74" s="89">
        <v>147.846</v>
      </c>
      <c r="W74" s="89">
        <v>149.9075</v>
      </c>
      <c r="X74" s="89">
        <v>152.4195</v>
      </c>
      <c r="Y74" s="89">
        <v>155.14500000000001</v>
      </c>
      <c r="Z74" s="89">
        <v>157.66149999999999</v>
      </c>
      <c r="AA74" s="89">
        <v>159.90649999999999</v>
      </c>
      <c r="AB74" s="89">
        <v>162.2705</v>
      </c>
      <c r="AC74" s="89">
        <v>164.85400000000001</v>
      </c>
      <c r="AD74" s="89">
        <v>167.16050000000001</v>
      </c>
      <c r="AE74" s="89">
        <v>168.97800000000001</v>
      </c>
      <c r="AF74" s="89">
        <v>170.916</v>
      </c>
      <c r="AG74" s="89">
        <v>172.57499999999999</v>
      </c>
      <c r="AH74" s="89">
        <v>174.03399999999999</v>
      </c>
      <c r="AI74" s="89">
        <v>176.434</v>
      </c>
      <c r="AJ74" s="89">
        <v>177.83600000000001</v>
      </c>
      <c r="AK74" s="89"/>
      <c r="AL74" s="89"/>
      <c r="AM74" s="89">
        <f t="shared" si="25"/>
        <v>100</v>
      </c>
      <c r="AN74" s="89">
        <f t="shared" si="23"/>
        <v>101.45768629140125</v>
      </c>
      <c r="AO74" s="89">
        <f t="shared" si="24"/>
        <v>102.180106247119</v>
      </c>
      <c r="AP74" s="89">
        <f t="shared" si="2"/>
        <v>103.35063816281654</v>
      </c>
      <c r="AQ74" s="89">
        <f t="shared" si="3"/>
        <v>104.95454648500373</v>
      </c>
      <c r="AR74" s="89">
        <f t="shared" si="4"/>
        <v>106.43376935458278</v>
      </c>
      <c r="AS74" s="89">
        <f t="shared" si="5"/>
        <v>107.79472996153643</v>
      </c>
      <c r="AT74" s="89">
        <f t="shared" si="6"/>
        <v>108.97697475308503</v>
      </c>
      <c r="AU74" s="89">
        <f t="shared" si="7"/>
        <v>110.32584464948275</v>
      </c>
      <c r="AV74" s="89">
        <f t="shared" si="8"/>
        <v>111.72269955339938</v>
      </c>
      <c r="AW74" s="89">
        <f t="shared" si="9"/>
        <v>113.28051204159205</v>
      </c>
      <c r="AX74" s="89">
        <f t="shared" si="10"/>
        <v>115.17875359887557</v>
      </c>
      <c r="AY74" s="89">
        <f t="shared" si="11"/>
        <v>117.23833057514</v>
      </c>
      <c r="AZ74" s="89">
        <f t="shared" si="12"/>
        <v>119.13997264476737</v>
      </c>
      <c r="BA74" s="89">
        <f t="shared" si="13"/>
        <v>120.83645046964853</v>
      </c>
      <c r="BB74" s="89">
        <f t="shared" si="14"/>
        <v>122.62285295428956</v>
      </c>
      <c r="BC74" s="89">
        <f t="shared" si="15"/>
        <v>124.57512487436998</v>
      </c>
      <c r="BD74" s="89">
        <f t="shared" si="16"/>
        <v>126.31807636795057</v>
      </c>
      <c r="BE74" s="89">
        <f t="shared" si="17"/>
        <v>127.69150552016504</v>
      </c>
      <c r="BF74" s="89">
        <f t="shared" si="18"/>
        <v>129.15599283625397</v>
      </c>
      <c r="BG74" s="89">
        <f t="shared" si="19"/>
        <v>130.40964838702365</v>
      </c>
      <c r="BH74" s="89">
        <f t="shared" si="20"/>
        <v>131.51217005584397</v>
      </c>
      <c r="BI74" s="89">
        <f t="shared" si="21"/>
        <v>133.32577663923587</v>
      </c>
      <c r="BJ74" s="89">
        <f t="shared" si="22"/>
        <v>134.38522515170064</v>
      </c>
      <c r="BK74" s="3"/>
      <c r="BL74" s="3"/>
    </row>
    <row r="75" spans="1:69" s="9" customFormat="1">
      <c r="A75" s="229"/>
      <c r="B75" s="231"/>
      <c r="C75" s="7" t="s">
        <v>49</v>
      </c>
      <c r="D75" s="7" t="s">
        <v>51</v>
      </c>
      <c r="E75" s="141">
        <v>66.644000000000005</v>
      </c>
      <c r="F75" s="141">
        <v>73.617500000000007</v>
      </c>
      <c r="G75" s="141">
        <v>75.409499999999994</v>
      </c>
      <c r="H75" s="141">
        <v>72.652500000000003</v>
      </c>
      <c r="I75" s="141">
        <v>68.296999999999997</v>
      </c>
      <c r="J75" s="141">
        <v>63.085999999999999</v>
      </c>
      <c r="K75" s="141">
        <v>66.274500000000003</v>
      </c>
      <c r="L75" s="141">
        <v>75.236999999999995</v>
      </c>
      <c r="M75" s="141">
        <v>82.611000000000004</v>
      </c>
      <c r="N75" s="141">
        <v>83.543000000000006</v>
      </c>
      <c r="O75" s="141">
        <v>84.211500000000001</v>
      </c>
      <c r="P75" s="141">
        <v>84.820999999999998</v>
      </c>
      <c r="Q75" s="141">
        <v>85.510999999999996</v>
      </c>
      <c r="R75" s="141">
        <v>86.185500000000005</v>
      </c>
      <c r="S75" s="141">
        <v>86.907499999999999</v>
      </c>
      <c r="T75" s="141">
        <v>87.560500000000005</v>
      </c>
      <c r="U75" s="141">
        <v>88.219499999999996</v>
      </c>
      <c r="V75" s="141">
        <v>88.867000000000004</v>
      </c>
      <c r="W75" s="141">
        <v>89.593000000000004</v>
      </c>
      <c r="X75" s="141">
        <v>90.021500000000003</v>
      </c>
      <c r="Y75" s="141">
        <v>90.612499999999997</v>
      </c>
      <c r="Z75" s="141">
        <v>91.901499999999999</v>
      </c>
      <c r="AA75" s="141">
        <v>93.159499999999994</v>
      </c>
      <c r="AB75" s="141">
        <v>94.325999999999993</v>
      </c>
      <c r="AC75" s="141">
        <v>95.412999999999997</v>
      </c>
      <c r="AD75" s="141">
        <v>96.528000000000006</v>
      </c>
      <c r="AE75" s="141">
        <v>97.87</v>
      </c>
      <c r="AF75" s="141">
        <v>99.346000000000004</v>
      </c>
      <c r="AG75" s="141">
        <v>100.73399999999999</v>
      </c>
      <c r="AH75" s="141">
        <v>102.0295</v>
      </c>
      <c r="AI75" s="141">
        <v>103.7385</v>
      </c>
      <c r="AJ75" s="141">
        <v>105.218</v>
      </c>
      <c r="AK75" s="78"/>
      <c r="AL75" s="78"/>
      <c r="AM75" s="78">
        <f t="shared" si="25"/>
        <v>100</v>
      </c>
      <c r="AN75" s="78">
        <f t="shared" si="23"/>
        <v>101.12817905605792</v>
      </c>
      <c r="AO75" s="78">
        <f t="shared" si="24"/>
        <v>101.93739332534409</v>
      </c>
      <c r="AP75" s="78">
        <f t="shared" si="2"/>
        <v>102.67518853421456</v>
      </c>
      <c r="AQ75" s="78">
        <f t="shared" si="3"/>
        <v>103.51042839331323</v>
      </c>
      <c r="AR75" s="78">
        <f t="shared" si="4"/>
        <v>104.32690561789593</v>
      </c>
      <c r="AS75" s="78">
        <f t="shared" si="5"/>
        <v>105.20088123857596</v>
      </c>
      <c r="AT75" s="78">
        <f t="shared" si="6"/>
        <v>105.99133287334617</v>
      </c>
      <c r="AU75" s="78">
        <f t="shared" si="7"/>
        <v>106.78904746341284</v>
      </c>
      <c r="AV75" s="78">
        <f t="shared" si="8"/>
        <v>107.57284138916125</v>
      </c>
      <c r="AW75" s="78">
        <f t="shared" si="9"/>
        <v>108.45165898003897</v>
      </c>
      <c r="AX75" s="78">
        <f t="shared" si="10"/>
        <v>108.97035503746476</v>
      </c>
      <c r="AY75" s="78">
        <f t="shared" si="11"/>
        <v>109.68575613417097</v>
      </c>
      <c r="AZ75" s="78">
        <f t="shared" si="12"/>
        <v>111.24608103037126</v>
      </c>
      <c r="BA75" s="78">
        <f t="shared" si="13"/>
        <v>112.76888065753954</v>
      </c>
      <c r="BB75" s="78">
        <f t="shared" si="14"/>
        <v>114.18092021643605</v>
      </c>
      <c r="BC75" s="78">
        <f t="shared" si="15"/>
        <v>115.49672561765381</v>
      </c>
      <c r="BD75" s="78">
        <f t="shared" si="16"/>
        <v>116.84642481025529</v>
      </c>
      <c r="BE75" s="78">
        <f t="shared" si="17"/>
        <v>118.47090581157474</v>
      </c>
      <c r="BF75" s="78">
        <f t="shared" si="18"/>
        <v>120.25759281451623</v>
      </c>
      <c r="BG75" s="78">
        <f t="shared" si="19"/>
        <v>121.93775647310889</v>
      </c>
      <c r="BH75" s="78">
        <f t="shared" si="20"/>
        <v>123.50594957088039</v>
      </c>
      <c r="BI75" s="78">
        <f t="shared" si="21"/>
        <v>125.57468133783635</v>
      </c>
      <c r="BJ75" s="78">
        <f t="shared" si="22"/>
        <v>127.36560506470083</v>
      </c>
      <c r="BK75" s="10"/>
      <c r="BL75" s="10"/>
    </row>
    <row r="76" spans="1:69" s="2" customFormat="1">
      <c r="A76" s="229"/>
      <c r="B76" s="231"/>
      <c r="C76" s="15" t="s">
        <v>49</v>
      </c>
      <c r="D76" s="15" t="s">
        <v>52</v>
      </c>
      <c r="E76" s="122">
        <v>41.847000000000001</v>
      </c>
      <c r="F76" s="122">
        <v>43.274500000000003</v>
      </c>
      <c r="G76" s="122">
        <v>46.884999999999998</v>
      </c>
      <c r="H76" s="122">
        <v>54.261499999999998</v>
      </c>
      <c r="I76" s="122">
        <v>57.104500000000002</v>
      </c>
      <c r="J76" s="122">
        <v>55.691499999999998</v>
      </c>
      <c r="K76" s="122">
        <v>50.613500000000002</v>
      </c>
      <c r="L76" s="122">
        <v>48.154000000000003</v>
      </c>
      <c r="M76" s="122">
        <v>49.722000000000001</v>
      </c>
      <c r="N76" s="122">
        <v>50.719000000000001</v>
      </c>
      <c r="O76" s="122">
        <v>51.006500000000003</v>
      </c>
      <c r="P76" s="122">
        <v>51.945999999999998</v>
      </c>
      <c r="Q76" s="122">
        <v>53.378500000000003</v>
      </c>
      <c r="R76" s="122">
        <v>54.661499999999997</v>
      </c>
      <c r="S76" s="122">
        <v>55.740499999999997</v>
      </c>
      <c r="T76" s="122">
        <v>56.652000000000001</v>
      </c>
      <c r="U76" s="122">
        <v>57.777999999999999</v>
      </c>
      <c r="V76" s="122">
        <v>58.978999999999999</v>
      </c>
      <c r="W76" s="122">
        <v>60.314500000000002</v>
      </c>
      <c r="X76" s="122">
        <v>62.398000000000003</v>
      </c>
      <c r="Y76" s="122">
        <v>64.532499999999999</v>
      </c>
      <c r="Z76" s="122">
        <v>65.760000000000005</v>
      </c>
      <c r="AA76" s="122">
        <v>66.747</v>
      </c>
      <c r="AB76" s="122">
        <v>67.944500000000005</v>
      </c>
      <c r="AC76" s="122">
        <v>69.441000000000003</v>
      </c>
      <c r="AD76" s="122">
        <v>70.632499999999993</v>
      </c>
      <c r="AE76" s="122">
        <v>71.108000000000004</v>
      </c>
      <c r="AF76" s="122">
        <v>71.569999999999993</v>
      </c>
      <c r="AG76" s="122">
        <v>71.840999999999994</v>
      </c>
      <c r="AH76" s="122">
        <v>72.004499999999993</v>
      </c>
      <c r="AI76" s="122">
        <v>72.695499999999996</v>
      </c>
      <c r="AJ76" s="122">
        <v>72.617999999999995</v>
      </c>
      <c r="AK76" s="77"/>
      <c r="AL76" s="77"/>
      <c r="AM76" s="77">
        <f t="shared" si="25"/>
        <v>100</v>
      </c>
      <c r="AN76" s="77">
        <f t="shared" si="23"/>
        <v>102.00514862636258</v>
      </c>
      <c r="AO76" s="77">
        <f t="shared" si="24"/>
        <v>102.58336350106593</v>
      </c>
      <c r="AP76" s="77">
        <f t="shared" si="2"/>
        <v>104.47286915248783</v>
      </c>
      <c r="AQ76" s="77">
        <f t="shared" si="3"/>
        <v>107.35388761514018</v>
      </c>
      <c r="AR76" s="77">
        <f t="shared" si="4"/>
        <v>109.93423434294678</v>
      </c>
      <c r="AS76" s="77">
        <f t="shared" si="5"/>
        <v>112.10429990748561</v>
      </c>
      <c r="AT76" s="77">
        <f t="shared" si="6"/>
        <v>113.93749245806686</v>
      </c>
      <c r="AU76" s="77">
        <f t="shared" si="7"/>
        <v>116.2020835847311</v>
      </c>
      <c r="AV76" s="77">
        <f t="shared" si="8"/>
        <v>118.61751337436144</v>
      </c>
      <c r="AW76" s="77">
        <f t="shared" si="9"/>
        <v>121.30344716624433</v>
      </c>
      <c r="AX76" s="77">
        <f t="shared" si="10"/>
        <v>125.49374522344235</v>
      </c>
      <c r="AY76" s="77">
        <f t="shared" si="11"/>
        <v>129.78661357145728</v>
      </c>
      <c r="AZ76" s="77">
        <f t="shared" si="12"/>
        <v>132.25533968866901</v>
      </c>
      <c r="BA76" s="77">
        <f t="shared" si="13"/>
        <v>134.24037649330276</v>
      </c>
      <c r="BB76" s="77">
        <f t="shared" si="14"/>
        <v>136.64876714532804</v>
      </c>
      <c r="BC76" s="77">
        <f t="shared" si="15"/>
        <v>139.65850126704478</v>
      </c>
      <c r="BD76" s="77">
        <f t="shared" si="16"/>
        <v>142.05482482603273</v>
      </c>
      <c r="BE76" s="77">
        <f t="shared" si="17"/>
        <v>143.01114194923775</v>
      </c>
      <c r="BF76" s="77">
        <f t="shared" si="18"/>
        <v>143.94030811310887</v>
      </c>
      <c r="BG76" s="77">
        <f t="shared" si="19"/>
        <v>144.48533848195967</v>
      </c>
      <c r="BH76" s="77">
        <f t="shared" si="20"/>
        <v>144.81416676722577</v>
      </c>
      <c r="BI76" s="77">
        <f t="shared" si="21"/>
        <v>146.20389364868669</v>
      </c>
      <c r="BJ76" s="77">
        <f t="shared" si="22"/>
        <v>146.04802703028838</v>
      </c>
      <c r="BK76" s="1"/>
      <c r="BL76" s="1"/>
    </row>
    <row r="77" spans="1:69" s="2" customFormat="1">
      <c r="A77" s="228" t="s">
        <v>18</v>
      </c>
      <c r="B77" s="230"/>
      <c r="C77" s="53" t="s">
        <v>50</v>
      </c>
      <c r="D77" s="53"/>
      <c r="E77" s="89">
        <v>23961.713</v>
      </c>
      <c r="F77" s="89">
        <v>28675.736499999999</v>
      </c>
      <c r="G77" s="89">
        <v>34126.344499999999</v>
      </c>
      <c r="H77" s="89">
        <v>39701.171999999999</v>
      </c>
      <c r="I77" s="89">
        <v>44793.0435</v>
      </c>
      <c r="J77" s="89">
        <v>47648.491499999996</v>
      </c>
      <c r="K77" s="89">
        <v>50044.566500000001</v>
      </c>
      <c r="L77" s="89">
        <v>52021.4905</v>
      </c>
      <c r="M77" s="89">
        <v>53330.510499999997</v>
      </c>
      <c r="N77" s="89">
        <v>53506.440999999999</v>
      </c>
      <c r="O77" s="89">
        <v>53670.214999999997</v>
      </c>
      <c r="P77" s="89">
        <v>53811.353000000003</v>
      </c>
      <c r="Q77" s="89">
        <v>53940.180999999997</v>
      </c>
      <c r="R77" s="89">
        <v>54076.252</v>
      </c>
      <c r="S77" s="89">
        <v>54228.200499999999</v>
      </c>
      <c r="T77" s="89">
        <v>54430.214999999997</v>
      </c>
      <c r="U77" s="89">
        <v>54695.139000000003</v>
      </c>
      <c r="V77" s="89">
        <v>54972.512499999997</v>
      </c>
      <c r="W77" s="89">
        <v>55232.864000000001</v>
      </c>
      <c r="X77" s="89">
        <v>55469.589500000002</v>
      </c>
      <c r="Y77" s="89">
        <v>55663.328500000003</v>
      </c>
      <c r="Z77" s="89">
        <v>55819.625999999997</v>
      </c>
      <c r="AA77" s="89">
        <v>55898.998</v>
      </c>
      <c r="AB77" s="89">
        <v>55846.972999999998</v>
      </c>
      <c r="AC77" s="89">
        <v>55701.894999999997</v>
      </c>
      <c r="AD77" s="89">
        <v>55525.798000000003</v>
      </c>
      <c r="AE77" s="89">
        <v>55359.405500000001</v>
      </c>
      <c r="AF77" s="89">
        <v>55199.527999999998</v>
      </c>
      <c r="AG77" s="89">
        <v>55027.782500000001</v>
      </c>
      <c r="AH77" s="89">
        <v>54859.082000000002</v>
      </c>
      <c r="AI77" s="89">
        <v>54696.495000000003</v>
      </c>
      <c r="AJ77" s="89">
        <v>54516.048999999999</v>
      </c>
      <c r="AK77" s="89"/>
      <c r="AL77" s="89"/>
      <c r="AM77" s="89">
        <f t="shared" si="25"/>
        <v>100</v>
      </c>
      <c r="AN77" s="89">
        <f t="shared" si="23"/>
        <v>100.32988714780819</v>
      </c>
      <c r="AO77" s="89">
        <f t="shared" si="24"/>
        <v>100.63697965163863</v>
      </c>
      <c r="AP77" s="89">
        <f t="shared" si="2"/>
        <v>100.90162740894822</v>
      </c>
      <c r="AQ77" s="89">
        <f t="shared" si="3"/>
        <v>101.14319269454583</v>
      </c>
      <c r="AR77" s="89">
        <f t="shared" si="4"/>
        <v>101.39833932397855</v>
      </c>
      <c r="AS77" s="89">
        <f t="shared" si="5"/>
        <v>101.68325784168147</v>
      </c>
      <c r="AT77" s="89">
        <f t="shared" si="6"/>
        <v>102.06205507820894</v>
      </c>
      <c r="AU77" s="89">
        <f t="shared" si="7"/>
        <v>102.55881387072041</v>
      </c>
      <c r="AV77" s="89">
        <f t="shared" si="8"/>
        <v>103.07891671128857</v>
      </c>
      <c r="AW77" s="89">
        <f t="shared" si="9"/>
        <v>103.56710161250004</v>
      </c>
      <c r="AX77" s="89">
        <f t="shared" si="10"/>
        <v>104.01098541893762</v>
      </c>
      <c r="AY77" s="89">
        <f t="shared" si="11"/>
        <v>104.3742652716591</v>
      </c>
      <c r="AZ77" s="89">
        <f t="shared" si="12"/>
        <v>104.66733859598062</v>
      </c>
      <c r="BA77" s="89">
        <f t="shared" si="13"/>
        <v>104.81616897329344</v>
      </c>
      <c r="BB77" s="89">
        <f t="shared" si="14"/>
        <v>104.71861693504695</v>
      </c>
      <c r="BC77" s="89">
        <f t="shared" si="15"/>
        <v>104.44658128671016</v>
      </c>
      <c r="BD77" s="89">
        <f t="shared" si="16"/>
        <v>104.11638193487759</v>
      </c>
      <c r="BE77" s="89">
        <f t="shared" si="17"/>
        <v>103.80437948367288</v>
      </c>
      <c r="BF77" s="89">
        <f t="shared" si="18"/>
        <v>103.50459330405248</v>
      </c>
      <c r="BG77" s="89">
        <f t="shared" si="19"/>
        <v>103.18255344658664</v>
      </c>
      <c r="BH77" s="89">
        <f t="shared" si="20"/>
        <v>102.86622326632333</v>
      </c>
      <c r="BI77" s="89">
        <f t="shared" si="21"/>
        <v>102.5613565052973</v>
      </c>
      <c r="BJ77" s="89">
        <f t="shared" si="22"/>
        <v>102.22300234684609</v>
      </c>
      <c r="BK77" s="3"/>
      <c r="BL77" s="3"/>
    </row>
    <row r="78" spans="1:69" s="9" customFormat="1">
      <c r="A78" s="229"/>
      <c r="B78" s="231"/>
      <c r="C78" s="7" t="s">
        <v>49</v>
      </c>
      <c r="D78" s="7" t="s">
        <v>51</v>
      </c>
      <c r="E78" s="141">
        <v>17186.011999999999</v>
      </c>
      <c r="F78" s="141">
        <v>20464.626</v>
      </c>
      <c r="G78" s="141">
        <v>24249.1685</v>
      </c>
      <c r="H78" s="141">
        <v>27990.608</v>
      </c>
      <c r="I78" s="141">
        <v>30825.584500000001</v>
      </c>
      <c r="J78" s="141">
        <v>31725.2435</v>
      </c>
      <c r="K78" s="141">
        <v>32331.325499999999</v>
      </c>
      <c r="L78" s="141">
        <v>33129.161</v>
      </c>
      <c r="M78" s="141">
        <v>33848.366499999996</v>
      </c>
      <c r="N78" s="141">
        <v>33913.133999999998</v>
      </c>
      <c r="O78" s="141">
        <v>33954.504500000003</v>
      </c>
      <c r="P78" s="141">
        <v>33981.498</v>
      </c>
      <c r="Q78" s="141">
        <v>33977.074500000002</v>
      </c>
      <c r="R78" s="141">
        <v>33933.000500000002</v>
      </c>
      <c r="S78" s="141">
        <v>33872.025500000003</v>
      </c>
      <c r="T78" s="141">
        <v>33832.623500000002</v>
      </c>
      <c r="U78" s="141">
        <v>33824.250500000002</v>
      </c>
      <c r="V78" s="141">
        <v>33824.391499999998</v>
      </c>
      <c r="W78" s="141">
        <v>33828.143499999998</v>
      </c>
      <c r="X78" s="141">
        <v>33852.976999999999</v>
      </c>
      <c r="Y78" s="141">
        <v>33898.671999999999</v>
      </c>
      <c r="Z78" s="141">
        <v>33944.326999999997</v>
      </c>
      <c r="AA78" s="141">
        <v>33952.288999999997</v>
      </c>
      <c r="AB78" s="141">
        <v>33873.3105</v>
      </c>
      <c r="AC78" s="141">
        <v>33717.237000000001</v>
      </c>
      <c r="AD78" s="141">
        <v>33522.673999999999</v>
      </c>
      <c r="AE78" s="141">
        <v>33321.447999999997</v>
      </c>
      <c r="AF78" s="141">
        <v>33134.487999999998</v>
      </c>
      <c r="AG78" s="141">
        <v>32947.839999999997</v>
      </c>
      <c r="AH78" s="141">
        <v>32756.118999999999</v>
      </c>
      <c r="AI78" s="141">
        <v>32553.679</v>
      </c>
      <c r="AJ78" s="141">
        <v>32328.517</v>
      </c>
      <c r="AK78" s="78"/>
      <c r="AL78" s="78"/>
      <c r="AM78" s="78">
        <f t="shared" ref="AM78:AM109" si="26">M78/$M78*100</f>
        <v>100</v>
      </c>
      <c r="AN78" s="78">
        <f t="shared" si="23"/>
        <v>100.19134601369908</v>
      </c>
      <c r="AO78" s="78">
        <f t="shared" si="24"/>
        <v>100.31356904623449</v>
      </c>
      <c r="AP78" s="78">
        <f t="shared" si="2"/>
        <v>100.39331735550667</v>
      </c>
      <c r="AQ78" s="78">
        <f t="shared" si="3"/>
        <v>100.38024877803188</v>
      </c>
      <c r="AR78" s="78">
        <f t="shared" si="4"/>
        <v>100.25003865400714</v>
      </c>
      <c r="AS78" s="78">
        <f t="shared" si="5"/>
        <v>100.06989702147075</v>
      </c>
      <c r="AT78" s="78">
        <f t="shared" si="6"/>
        <v>99.953489631471598</v>
      </c>
      <c r="AU78" s="78">
        <f t="shared" si="7"/>
        <v>99.928752839520357</v>
      </c>
      <c r="AV78" s="78">
        <f t="shared" si="8"/>
        <v>99.929169403197051</v>
      </c>
      <c r="AW78" s="78">
        <f t="shared" si="9"/>
        <v>99.940254133090889</v>
      </c>
      <c r="AX78" s="78">
        <f t="shared" si="10"/>
        <v>100.01362104135809</v>
      </c>
      <c r="AY78" s="78">
        <f t="shared" si="11"/>
        <v>100.14862017048888</v>
      </c>
      <c r="AZ78" s="78">
        <f t="shared" si="12"/>
        <v>100.283501125527</v>
      </c>
      <c r="BA78" s="78">
        <f t="shared" si="13"/>
        <v>100.3070236786759</v>
      </c>
      <c r="BB78" s="78">
        <f t="shared" si="14"/>
        <v>100.07369336419825</v>
      </c>
      <c r="BC78" s="78">
        <f t="shared" si="15"/>
        <v>99.612597257832235</v>
      </c>
      <c r="BD78" s="78">
        <f t="shared" si="16"/>
        <v>99.037789607956412</v>
      </c>
      <c r="BE78" s="78">
        <f t="shared" si="17"/>
        <v>98.443297108591636</v>
      </c>
      <c r="BF78" s="78">
        <f t="shared" si="18"/>
        <v>97.890951399382899</v>
      </c>
      <c r="BG78" s="78">
        <f t="shared" si="19"/>
        <v>97.339527448097087</v>
      </c>
      <c r="BH78" s="78">
        <f t="shared" si="20"/>
        <v>96.77311606750655</v>
      </c>
      <c r="BI78" s="78">
        <f t="shared" si="21"/>
        <v>96.175036984428786</v>
      </c>
      <c r="BJ78" s="78">
        <f t="shared" si="22"/>
        <v>95.509829108001426</v>
      </c>
      <c r="BK78" s="10"/>
      <c r="BL78" s="10"/>
    </row>
    <row r="79" spans="1:69" s="2" customFormat="1">
      <c r="A79" s="229"/>
      <c r="B79" s="231"/>
      <c r="C79" s="15" t="s">
        <v>49</v>
      </c>
      <c r="D79" s="15" t="s">
        <v>52</v>
      </c>
      <c r="E79" s="122">
        <v>6775.701</v>
      </c>
      <c r="F79" s="122">
        <v>8211.1105000000007</v>
      </c>
      <c r="G79" s="122">
        <v>9877.1759999999995</v>
      </c>
      <c r="H79" s="122">
        <v>11710.564</v>
      </c>
      <c r="I79" s="122">
        <v>13967.459000000001</v>
      </c>
      <c r="J79" s="122">
        <v>15923.248</v>
      </c>
      <c r="K79" s="122">
        <v>17713.241000000002</v>
      </c>
      <c r="L79" s="122">
        <v>18892.3295</v>
      </c>
      <c r="M79" s="122">
        <v>19482.144</v>
      </c>
      <c r="N79" s="122">
        <v>19593.307000000001</v>
      </c>
      <c r="O79" s="122">
        <v>19715.710500000001</v>
      </c>
      <c r="P79" s="122">
        <v>19829.855</v>
      </c>
      <c r="Q79" s="122">
        <v>19963.106500000002</v>
      </c>
      <c r="R79" s="122">
        <v>20143.251499999998</v>
      </c>
      <c r="S79" s="122">
        <v>20356.174999999999</v>
      </c>
      <c r="T79" s="122">
        <v>20597.591499999999</v>
      </c>
      <c r="U79" s="122">
        <v>20870.888500000001</v>
      </c>
      <c r="V79" s="122">
        <v>21148.120999999999</v>
      </c>
      <c r="W79" s="122">
        <v>21404.720499999999</v>
      </c>
      <c r="X79" s="122">
        <v>21616.612499999999</v>
      </c>
      <c r="Y79" s="122">
        <v>21764.656500000001</v>
      </c>
      <c r="Z79" s="122">
        <v>21875.298999999999</v>
      </c>
      <c r="AA79" s="122">
        <v>21946.708999999999</v>
      </c>
      <c r="AB79" s="122">
        <v>21973.662499999999</v>
      </c>
      <c r="AC79" s="122">
        <v>21984.657999999999</v>
      </c>
      <c r="AD79" s="122">
        <v>22003.124</v>
      </c>
      <c r="AE79" s="122">
        <v>22037.9575</v>
      </c>
      <c r="AF79" s="122">
        <v>22065.040000000001</v>
      </c>
      <c r="AG79" s="122">
        <v>22079.942500000001</v>
      </c>
      <c r="AH79" s="122">
        <v>22102.963</v>
      </c>
      <c r="AI79" s="122">
        <v>22142.815999999999</v>
      </c>
      <c r="AJ79" s="122">
        <v>22187.531999999999</v>
      </c>
      <c r="AK79" s="77"/>
      <c r="AL79" s="77"/>
      <c r="AM79" s="77">
        <f t="shared" si="26"/>
        <v>100</v>
      </c>
      <c r="AN79" s="77">
        <f t="shared" si="23"/>
        <v>100.57058915076287</v>
      </c>
      <c r="AO79" s="77">
        <f t="shared" si="24"/>
        <v>101.19887472343908</v>
      </c>
      <c r="AP79" s="77">
        <f t="shared" si="2"/>
        <v>101.78476763132436</v>
      </c>
      <c r="AQ79" s="77">
        <f t="shared" si="3"/>
        <v>102.46873496058751</v>
      </c>
      <c r="AR79" s="77">
        <f t="shared" si="4"/>
        <v>103.39340218407172</v>
      </c>
      <c r="AS79" s="77">
        <f t="shared" si="5"/>
        <v>104.48631834360735</v>
      </c>
      <c r="AT79" s="77">
        <f t="shared" si="6"/>
        <v>105.72548637357366</v>
      </c>
      <c r="AU79" s="77">
        <f t="shared" si="7"/>
        <v>107.12829399064088</v>
      </c>
      <c r="AV79" s="77">
        <f t="shared" si="8"/>
        <v>108.55130215647723</v>
      </c>
      <c r="AW79" s="77">
        <f t="shared" si="9"/>
        <v>109.86840308746307</v>
      </c>
      <c r="AX79" s="77">
        <f t="shared" si="10"/>
        <v>110.95602465519194</v>
      </c>
      <c r="AY79" s="77">
        <f t="shared" si="11"/>
        <v>111.71592048595885</v>
      </c>
      <c r="AZ79" s="77">
        <f t="shared" si="12"/>
        <v>112.28383795951822</v>
      </c>
      <c r="BA79" s="77">
        <f t="shared" si="13"/>
        <v>112.65037872628392</v>
      </c>
      <c r="BB79" s="77">
        <f t="shared" si="14"/>
        <v>112.78872848902051</v>
      </c>
      <c r="BC79" s="77">
        <f t="shared" si="15"/>
        <v>112.84516734913774</v>
      </c>
      <c r="BD79" s="77">
        <f t="shared" si="16"/>
        <v>112.93995157822465</v>
      </c>
      <c r="BE79" s="77">
        <f t="shared" si="17"/>
        <v>113.11874863464719</v>
      </c>
      <c r="BF79" s="77">
        <f t="shared" si="18"/>
        <v>113.25776054216621</v>
      </c>
      <c r="BG79" s="77">
        <f t="shared" si="19"/>
        <v>113.33425366325184</v>
      </c>
      <c r="BH79" s="77">
        <f t="shared" si="20"/>
        <v>113.45241570948248</v>
      </c>
      <c r="BI79" s="77">
        <f t="shared" si="21"/>
        <v>113.65697738400866</v>
      </c>
      <c r="BJ79" s="77">
        <f t="shared" si="22"/>
        <v>113.88650037696056</v>
      </c>
      <c r="BK79" s="1"/>
      <c r="BL79" s="1"/>
    </row>
    <row r="80" spans="1:69" s="2" customFormat="1">
      <c r="A80" s="228" t="s">
        <v>17</v>
      </c>
      <c r="B80" s="230"/>
      <c r="C80" s="53" t="s">
        <v>50</v>
      </c>
      <c r="D80" s="53"/>
      <c r="E80" s="89">
        <v>5165.2669999999998</v>
      </c>
      <c r="F80" s="89">
        <v>5573.3280000000004</v>
      </c>
      <c r="G80" s="89">
        <v>5858.7240000000002</v>
      </c>
      <c r="H80" s="89">
        <v>5771.6424999999999</v>
      </c>
      <c r="I80" s="89">
        <v>5621.6409999999996</v>
      </c>
      <c r="J80" s="89">
        <v>5375.6270000000004</v>
      </c>
      <c r="K80" s="89">
        <v>5123.3204999999998</v>
      </c>
      <c r="L80" s="89">
        <v>4939.3540000000003</v>
      </c>
      <c r="M80" s="89">
        <v>4925.5320000000002</v>
      </c>
      <c r="N80" s="89">
        <v>4968.8455000000004</v>
      </c>
      <c r="O80" s="89">
        <v>5005.8995000000004</v>
      </c>
      <c r="P80" s="89">
        <v>5029.8580000000002</v>
      </c>
      <c r="Q80" s="89">
        <v>5038.2470000000003</v>
      </c>
      <c r="R80" s="89">
        <v>5030.3810000000003</v>
      </c>
      <c r="S80" s="89">
        <v>5012.7489999999998</v>
      </c>
      <c r="T80" s="89">
        <v>5000.4494999999997</v>
      </c>
      <c r="U80" s="89">
        <v>5002.1695</v>
      </c>
      <c r="V80" s="89">
        <v>5011.4094999999998</v>
      </c>
      <c r="W80" s="89">
        <v>5019.0334999999995</v>
      </c>
      <c r="X80" s="89">
        <v>5019.6610000000001</v>
      </c>
      <c r="Y80" s="89">
        <v>5008.1205</v>
      </c>
      <c r="Z80" s="89">
        <v>4989.0664999999999</v>
      </c>
      <c r="AA80" s="89">
        <v>4972.8575000000001</v>
      </c>
      <c r="AB80" s="89">
        <v>4959.7839999999997</v>
      </c>
      <c r="AC80" s="89">
        <v>4954.33</v>
      </c>
      <c r="AD80" s="89">
        <v>4954.7804999999998</v>
      </c>
      <c r="AE80" s="89">
        <v>4949.1904999999997</v>
      </c>
      <c r="AF80" s="89">
        <v>4943.0424999999996</v>
      </c>
      <c r="AG80" s="89">
        <v>4929.2505000000001</v>
      </c>
      <c r="AH80" s="89">
        <v>4917.6454999999996</v>
      </c>
      <c r="AI80" s="89">
        <v>4936.2555000000002</v>
      </c>
      <c r="AJ80" s="89">
        <v>4946.5050000000001</v>
      </c>
      <c r="AK80" s="89"/>
      <c r="AL80" s="89"/>
      <c r="AM80" s="89">
        <f t="shared" si="26"/>
        <v>100</v>
      </c>
      <c r="AN80" s="89">
        <f t="shared" si="23"/>
        <v>100.87936693944938</v>
      </c>
      <c r="AO80" s="89">
        <f t="shared" si="24"/>
        <v>101.63165115971229</v>
      </c>
      <c r="AP80" s="89">
        <f t="shared" ref="AP80:AP143" si="27">P80/$M80*100</f>
        <v>102.11806562215004</v>
      </c>
      <c r="AQ80" s="89">
        <f t="shared" ref="AQ80:AQ143" si="28">Q80/$M80*100</f>
        <v>102.28838224987678</v>
      </c>
      <c r="AR80" s="89">
        <f t="shared" ref="AR80:AR143" si="29">R80/$M80*100</f>
        <v>102.12868376451519</v>
      </c>
      <c r="AS80" s="89">
        <f t="shared" ref="AS80:AS143" si="30">S80/$M80*100</f>
        <v>101.77071228041964</v>
      </c>
      <c r="AT80" s="89">
        <f t="shared" ref="AT80:AT143" si="31">T80/$M80*100</f>
        <v>101.52100321345998</v>
      </c>
      <c r="AU80" s="89">
        <f t="shared" ref="AU80:AU143" si="32">U80/$M80*100</f>
        <v>101.5559232992497</v>
      </c>
      <c r="AV80" s="89">
        <f t="shared" ref="AV80:AV143" si="33">V80/$M80*100</f>
        <v>101.74351724849214</v>
      </c>
      <c r="AW80" s="89">
        <f t="shared" ref="AW80:AW143" si="34">W80/$M80*100</f>
        <v>101.8983025589926</v>
      </c>
      <c r="AX80" s="89">
        <f t="shared" ref="AX80:AX143" si="35">X80/$M80*100</f>
        <v>101.91104229959322</v>
      </c>
      <c r="AY80" s="89">
        <f t="shared" ref="AY80:AY143" si="36">Y80/$M80*100</f>
        <v>101.67674273560704</v>
      </c>
      <c r="AZ80" s="89">
        <f t="shared" ref="AZ80:AZ143" si="37">Z80/$M80*100</f>
        <v>101.28990127360862</v>
      </c>
      <c r="BA80" s="89">
        <f t="shared" ref="BA80:BA143" si="38">AA80/$M80*100</f>
        <v>100.96082006979144</v>
      </c>
      <c r="BB80" s="89">
        <f t="shared" ref="BB80:BB143" si="39">AB80/$M80*100</f>
        <v>100.6953969642264</v>
      </c>
      <c r="BC80" s="89">
        <f t="shared" ref="BC80:BC143" si="40">AC80/$M80*100</f>
        <v>100.58466780847226</v>
      </c>
      <c r="BD80" s="89">
        <f t="shared" ref="BD80:BD143" si="41">AD80/$M80*100</f>
        <v>100.59381402861661</v>
      </c>
      <c r="BE80" s="89">
        <f t="shared" ref="BE80:BE143" si="42">AE80/$M80*100</f>
        <v>100.48032374980001</v>
      </c>
      <c r="BF80" s="89">
        <f t="shared" ref="BF80:BF143" si="43">AF80/$M80*100</f>
        <v>100.35550474547723</v>
      </c>
      <c r="BG80" s="89">
        <f t="shared" ref="BG80:BG143" si="44">AG80/$M80*100</f>
        <v>100.0754943831448</v>
      </c>
      <c r="BH80" s="89">
        <f t="shared" ref="BH80:BH143" si="45">AH80/$M80*100</f>
        <v>99.839885315941501</v>
      </c>
      <c r="BI80" s="89">
        <f t="shared" ref="BI80:BI143" si="46">AI80/$M80*100</f>
        <v>100.21771252323607</v>
      </c>
      <c r="BJ80" s="89">
        <f t="shared" ref="BJ80:BJ143" si="47">AJ80/$M80*100</f>
        <v>100.42580172050451</v>
      </c>
      <c r="BK80" s="3"/>
      <c r="BL80" s="3"/>
    </row>
    <row r="81" spans="1:69" s="9" customFormat="1">
      <c r="A81" s="229"/>
      <c r="B81" s="231"/>
      <c r="C81" s="7" t="s">
        <v>49</v>
      </c>
      <c r="D81" s="7" t="s">
        <v>51</v>
      </c>
      <c r="E81" s="141">
        <v>3443.8139999999999</v>
      </c>
      <c r="F81" s="141">
        <v>3476.18</v>
      </c>
      <c r="G81" s="141">
        <v>3561.5805</v>
      </c>
      <c r="H81" s="141">
        <v>3467.4540000000002</v>
      </c>
      <c r="I81" s="141">
        <v>3163.549</v>
      </c>
      <c r="J81" s="141">
        <v>2837.1489999999999</v>
      </c>
      <c r="K81" s="141">
        <v>2759.3975</v>
      </c>
      <c r="L81" s="141">
        <v>2892.57</v>
      </c>
      <c r="M81" s="141">
        <v>3013.9749999999999</v>
      </c>
      <c r="N81" s="141">
        <v>3040.3049999999998</v>
      </c>
      <c r="O81" s="141">
        <v>3056.0075000000002</v>
      </c>
      <c r="P81" s="141">
        <v>3063.8229999999999</v>
      </c>
      <c r="Q81" s="141">
        <v>3061.8409999999999</v>
      </c>
      <c r="R81" s="141">
        <v>3044.6550000000002</v>
      </c>
      <c r="S81" s="141">
        <v>3017.7064999999998</v>
      </c>
      <c r="T81" s="141">
        <v>2991.1689999999999</v>
      </c>
      <c r="U81" s="141">
        <v>2971.3125</v>
      </c>
      <c r="V81" s="141">
        <v>2957.9834999999998</v>
      </c>
      <c r="W81" s="141">
        <v>2948.28</v>
      </c>
      <c r="X81" s="141">
        <v>2938.6869999999999</v>
      </c>
      <c r="Y81" s="141">
        <v>2922.8164999999999</v>
      </c>
      <c r="Z81" s="141">
        <v>2898.3595</v>
      </c>
      <c r="AA81" s="141">
        <v>2872.0495000000001</v>
      </c>
      <c r="AB81" s="141">
        <v>2846.377</v>
      </c>
      <c r="AC81" s="141">
        <v>2824.4164999999998</v>
      </c>
      <c r="AD81" s="141">
        <v>2807.4259999999999</v>
      </c>
      <c r="AE81" s="141">
        <v>2787.4425000000001</v>
      </c>
      <c r="AF81" s="141">
        <v>2769.8515000000002</v>
      </c>
      <c r="AG81" s="141">
        <v>2754.7795000000001</v>
      </c>
      <c r="AH81" s="141">
        <v>2745.9285</v>
      </c>
      <c r="AI81" s="141">
        <v>2748.5070000000001</v>
      </c>
      <c r="AJ81" s="141">
        <v>2744.8665000000001</v>
      </c>
      <c r="AK81" s="78"/>
      <c r="AL81" s="78"/>
      <c r="AM81" s="78">
        <f t="shared" si="26"/>
        <v>100</v>
      </c>
      <c r="AN81" s="78">
        <f t="shared" ref="AN81:AN144" si="48">N81/$M81*100</f>
        <v>100.8735971598968</v>
      </c>
      <c r="AO81" s="78">
        <f t="shared" ref="AO81:AO144" si="49">O81/$M81*100</f>
        <v>101.39458688277109</v>
      </c>
      <c r="AP81" s="78">
        <f t="shared" si="27"/>
        <v>101.65389560298277</v>
      </c>
      <c r="AQ81" s="78">
        <f t="shared" si="28"/>
        <v>101.58813526986788</v>
      </c>
      <c r="AR81" s="78">
        <f t="shared" si="29"/>
        <v>101.01792483348405</v>
      </c>
      <c r="AS81" s="78">
        <f t="shared" si="30"/>
        <v>100.12380660091739</v>
      </c>
      <c r="AT81" s="78">
        <f t="shared" si="31"/>
        <v>99.243324845096595</v>
      </c>
      <c r="AU81" s="78">
        <f t="shared" si="32"/>
        <v>98.584510488640419</v>
      </c>
      <c r="AV81" s="78">
        <f t="shared" si="33"/>
        <v>98.142270589503894</v>
      </c>
      <c r="AW81" s="78">
        <f t="shared" si="34"/>
        <v>97.820320341077831</v>
      </c>
      <c r="AX81" s="78">
        <f t="shared" si="35"/>
        <v>97.502036347348593</v>
      </c>
      <c r="AY81" s="78">
        <f t="shared" si="36"/>
        <v>96.975472590184069</v>
      </c>
      <c r="AZ81" s="78">
        <f t="shared" si="37"/>
        <v>96.164019276868601</v>
      </c>
      <c r="BA81" s="78">
        <f t="shared" si="38"/>
        <v>95.291085692482525</v>
      </c>
      <c r="BB81" s="78">
        <f t="shared" si="39"/>
        <v>94.439303577501477</v>
      </c>
      <c r="BC81" s="78">
        <f t="shared" si="40"/>
        <v>93.710681077314845</v>
      </c>
      <c r="BD81" s="78">
        <f t="shared" si="41"/>
        <v>93.146957091548529</v>
      </c>
      <c r="BE81" s="78">
        <f t="shared" si="42"/>
        <v>92.483929030599128</v>
      </c>
      <c r="BF81" s="78">
        <f t="shared" si="43"/>
        <v>91.900281190122683</v>
      </c>
      <c r="BG81" s="78">
        <f t="shared" si="44"/>
        <v>91.400210685224664</v>
      </c>
      <c r="BH81" s="78">
        <f t="shared" si="45"/>
        <v>91.106545342944116</v>
      </c>
      <c r="BI81" s="78">
        <f t="shared" si="46"/>
        <v>91.192096815667028</v>
      </c>
      <c r="BJ81" s="78">
        <f t="shared" si="47"/>
        <v>91.071309483323532</v>
      </c>
      <c r="BK81" s="10"/>
      <c r="BL81" s="10"/>
    </row>
    <row r="82" spans="1:69" s="2" customFormat="1">
      <c r="A82" s="229"/>
      <c r="B82" s="231"/>
      <c r="C82" s="15" t="s">
        <v>49</v>
      </c>
      <c r="D82" s="15" t="s">
        <v>52</v>
      </c>
      <c r="E82" s="122">
        <v>1721.453</v>
      </c>
      <c r="F82" s="122">
        <v>2097.1480000000001</v>
      </c>
      <c r="G82" s="122">
        <v>2297.1435000000001</v>
      </c>
      <c r="H82" s="122">
        <v>2304.1885000000002</v>
      </c>
      <c r="I82" s="122">
        <v>2458.0920000000001</v>
      </c>
      <c r="J82" s="122">
        <v>2538.4780000000001</v>
      </c>
      <c r="K82" s="122">
        <v>2363.9229999999998</v>
      </c>
      <c r="L82" s="122">
        <v>2046.7840000000001</v>
      </c>
      <c r="M82" s="122">
        <v>1911.557</v>
      </c>
      <c r="N82" s="122">
        <v>1928.5405000000001</v>
      </c>
      <c r="O82" s="122">
        <v>1949.8920000000001</v>
      </c>
      <c r="P82" s="122">
        <v>1966.0350000000001</v>
      </c>
      <c r="Q82" s="122">
        <v>1976.4059999999999</v>
      </c>
      <c r="R82" s="122">
        <v>1985.7260000000001</v>
      </c>
      <c r="S82" s="122">
        <v>1995.0425</v>
      </c>
      <c r="T82" s="122">
        <v>2009.2805000000001</v>
      </c>
      <c r="U82" s="122">
        <v>2030.857</v>
      </c>
      <c r="V82" s="122">
        <v>2053.4259999999999</v>
      </c>
      <c r="W82" s="122">
        <v>2070.7534999999998</v>
      </c>
      <c r="X82" s="122">
        <v>2080.9740000000002</v>
      </c>
      <c r="Y82" s="122">
        <v>2085.3040000000001</v>
      </c>
      <c r="Z82" s="122">
        <v>2090.7069999999999</v>
      </c>
      <c r="AA82" s="122">
        <v>2100.808</v>
      </c>
      <c r="AB82" s="122">
        <v>2113.4070000000002</v>
      </c>
      <c r="AC82" s="122">
        <v>2129.9135000000001</v>
      </c>
      <c r="AD82" s="122">
        <v>2147.3544999999999</v>
      </c>
      <c r="AE82" s="122">
        <v>2161.748</v>
      </c>
      <c r="AF82" s="122">
        <v>2173.1909999999998</v>
      </c>
      <c r="AG82" s="122">
        <v>2174.471</v>
      </c>
      <c r="AH82" s="122">
        <v>2171.7170000000001</v>
      </c>
      <c r="AI82" s="122">
        <v>2187.7485000000001</v>
      </c>
      <c r="AJ82" s="122">
        <v>2201.6385</v>
      </c>
      <c r="AK82" s="77"/>
      <c r="AL82" s="77"/>
      <c r="AM82" s="77">
        <f t="shared" si="26"/>
        <v>100</v>
      </c>
      <c r="AN82" s="77">
        <f t="shared" si="48"/>
        <v>100.88846422052808</v>
      </c>
      <c r="AO82" s="77">
        <f t="shared" si="49"/>
        <v>102.00543326722666</v>
      </c>
      <c r="AP82" s="77">
        <f t="shared" si="27"/>
        <v>102.84992809526476</v>
      </c>
      <c r="AQ82" s="77">
        <f t="shared" si="28"/>
        <v>103.39247011729182</v>
      </c>
      <c r="AR82" s="77">
        <f t="shared" si="29"/>
        <v>103.88003078119041</v>
      </c>
      <c r="AS82" s="77">
        <f t="shared" si="30"/>
        <v>104.36740834827316</v>
      </c>
      <c r="AT82" s="77">
        <f t="shared" si="31"/>
        <v>105.11224619511739</v>
      </c>
      <c r="AU82" s="77">
        <f t="shared" si="32"/>
        <v>106.24098575140579</v>
      </c>
      <c r="AV82" s="77">
        <f t="shared" si="33"/>
        <v>107.42164633332931</v>
      </c>
      <c r="AW82" s="77">
        <f t="shared" si="34"/>
        <v>108.32810635518584</v>
      </c>
      <c r="AX82" s="77">
        <f t="shared" si="35"/>
        <v>108.86277521413173</v>
      </c>
      <c r="AY82" s="77">
        <f t="shared" si="36"/>
        <v>109.08929213201594</v>
      </c>
      <c r="AZ82" s="77">
        <f t="shared" si="37"/>
        <v>109.37194130229963</v>
      </c>
      <c r="BA82" s="77">
        <f t="shared" si="38"/>
        <v>109.90035871281891</v>
      </c>
      <c r="BB82" s="77">
        <f t="shared" si="39"/>
        <v>110.55945493647326</v>
      </c>
      <c r="BC82" s="77">
        <f t="shared" si="40"/>
        <v>111.42296567667091</v>
      </c>
      <c r="BD82" s="77">
        <f t="shared" si="41"/>
        <v>112.33536326669828</v>
      </c>
      <c r="BE82" s="77">
        <f t="shared" si="42"/>
        <v>113.08833584350349</v>
      </c>
      <c r="BF82" s="77">
        <f t="shared" si="43"/>
        <v>113.68695780455407</v>
      </c>
      <c r="BG82" s="77">
        <f t="shared" si="44"/>
        <v>113.75391892577622</v>
      </c>
      <c r="BH82" s="77">
        <f t="shared" si="45"/>
        <v>113.60984788839674</v>
      </c>
      <c r="BI82" s="77">
        <f t="shared" si="46"/>
        <v>114.44850977501586</v>
      </c>
      <c r="BJ82" s="77">
        <f t="shared" si="47"/>
        <v>115.17514256702781</v>
      </c>
      <c r="BK82" s="1"/>
      <c r="BL82" s="1"/>
    </row>
    <row r="83" spans="1:69" s="2" customFormat="1">
      <c r="A83" s="228" t="s">
        <v>16</v>
      </c>
      <c r="B83" s="230"/>
      <c r="C83" s="53" t="s">
        <v>50</v>
      </c>
      <c r="D83" s="53"/>
      <c r="E83" s="89">
        <v>1117.7235000000001</v>
      </c>
      <c r="F83" s="89">
        <v>1286.961</v>
      </c>
      <c r="G83" s="89">
        <v>1387.194</v>
      </c>
      <c r="H83" s="89">
        <v>1482.5675000000001</v>
      </c>
      <c r="I83" s="89">
        <v>1436.6465000000001</v>
      </c>
      <c r="J83" s="89">
        <v>1398.2159999999999</v>
      </c>
      <c r="K83" s="89">
        <v>1358.68</v>
      </c>
      <c r="L83" s="89">
        <v>1402.8969999999999</v>
      </c>
      <c r="M83" s="89">
        <v>1407.7470000000001</v>
      </c>
      <c r="N83" s="89">
        <v>1415.8475000000001</v>
      </c>
      <c r="O83" s="89">
        <v>1436.3534999999999</v>
      </c>
      <c r="P83" s="89">
        <v>1460.4369999999999</v>
      </c>
      <c r="Q83" s="89">
        <v>1476.4735000000001</v>
      </c>
      <c r="R83" s="89">
        <v>1485.3354999999999</v>
      </c>
      <c r="S83" s="89">
        <v>1491.9475</v>
      </c>
      <c r="T83" s="89">
        <v>1497</v>
      </c>
      <c r="U83" s="89">
        <v>1502.5055</v>
      </c>
      <c r="V83" s="89">
        <v>1511.903</v>
      </c>
      <c r="W83" s="89">
        <v>1523.3209999999999</v>
      </c>
      <c r="X83" s="89">
        <v>1530.847</v>
      </c>
      <c r="Y83" s="89">
        <v>1533.84</v>
      </c>
      <c r="Z83" s="89">
        <v>1538.9855</v>
      </c>
      <c r="AA83" s="89">
        <v>1551.1945000000001</v>
      </c>
      <c r="AB83" s="89">
        <v>1568.0025000000001</v>
      </c>
      <c r="AC83" s="89">
        <v>1584.1434999999999</v>
      </c>
      <c r="AD83" s="89">
        <v>1596.1234999999999</v>
      </c>
      <c r="AE83" s="89">
        <v>1604.1569999999999</v>
      </c>
      <c r="AF83" s="89">
        <v>1612.7135000000001</v>
      </c>
      <c r="AG83" s="89">
        <v>1618.4694999999999</v>
      </c>
      <c r="AH83" s="89">
        <v>1610.346</v>
      </c>
      <c r="AI83" s="89">
        <v>1601.4725000000001</v>
      </c>
      <c r="AJ83" s="89">
        <v>1601.7204999999999</v>
      </c>
      <c r="AK83" s="89"/>
      <c r="AL83" s="89"/>
      <c r="AM83" s="89">
        <f t="shared" si="26"/>
        <v>100</v>
      </c>
      <c r="AN83" s="89">
        <f t="shared" si="48"/>
        <v>100.57542299859279</v>
      </c>
      <c r="AO83" s="89">
        <f t="shared" si="49"/>
        <v>102.03207678652484</v>
      </c>
      <c r="AP83" s="89">
        <f t="shared" si="27"/>
        <v>103.74286004516435</v>
      </c>
      <c r="AQ83" s="89">
        <f t="shared" si="28"/>
        <v>104.88202070400435</v>
      </c>
      <c r="AR83" s="89">
        <f t="shared" si="29"/>
        <v>105.51153722934589</v>
      </c>
      <c r="AS83" s="89">
        <f t="shared" si="30"/>
        <v>105.98122389889659</v>
      </c>
      <c r="AT83" s="89">
        <f t="shared" si="31"/>
        <v>106.34013071951138</v>
      </c>
      <c r="AU83" s="89">
        <f t="shared" si="32"/>
        <v>106.73121661775873</v>
      </c>
      <c r="AV83" s="89">
        <f t="shared" si="33"/>
        <v>107.3987726487785</v>
      </c>
      <c r="AW83" s="89">
        <f t="shared" si="34"/>
        <v>108.20985589029846</v>
      </c>
      <c r="AX83" s="89">
        <f t="shared" si="35"/>
        <v>108.74446899904599</v>
      </c>
      <c r="AY83" s="89">
        <f t="shared" si="36"/>
        <v>108.95707822499354</v>
      </c>
      <c r="AZ83" s="89">
        <f t="shared" si="37"/>
        <v>109.32259134631434</v>
      </c>
      <c r="BA83" s="89">
        <f t="shared" si="38"/>
        <v>110.18986366158123</v>
      </c>
      <c r="BB83" s="89">
        <f t="shared" si="39"/>
        <v>111.38382820208462</v>
      </c>
      <c r="BC83" s="89">
        <f t="shared" si="40"/>
        <v>112.5304120697824</v>
      </c>
      <c r="BD83" s="89">
        <f t="shared" si="41"/>
        <v>113.38141725750435</v>
      </c>
      <c r="BE83" s="89">
        <f t="shared" si="42"/>
        <v>113.95208087816914</v>
      </c>
      <c r="BF83" s="89">
        <f t="shared" si="43"/>
        <v>114.55989606086889</v>
      </c>
      <c r="BG83" s="89">
        <f t="shared" si="44"/>
        <v>114.96877634972759</v>
      </c>
      <c r="BH83" s="89">
        <f t="shared" si="45"/>
        <v>114.39171953483118</v>
      </c>
      <c r="BI83" s="89">
        <f t="shared" si="46"/>
        <v>113.76138610133782</v>
      </c>
      <c r="BJ83" s="89">
        <f t="shared" si="47"/>
        <v>113.77900290322052</v>
      </c>
      <c r="BK83" s="3"/>
      <c r="BL83" s="3"/>
    </row>
    <row r="84" spans="1:69" s="9" customFormat="1">
      <c r="A84" s="229"/>
      <c r="B84" s="231"/>
      <c r="C84" s="7" t="s">
        <v>49</v>
      </c>
      <c r="D84" s="7" t="s">
        <v>51</v>
      </c>
      <c r="E84" s="141">
        <v>780.54449999999997</v>
      </c>
      <c r="F84" s="141">
        <v>863.31150000000002</v>
      </c>
      <c r="G84" s="141">
        <v>901.10249999999996</v>
      </c>
      <c r="H84" s="141">
        <v>930.35149999999999</v>
      </c>
      <c r="I84" s="141">
        <v>855.93650000000002</v>
      </c>
      <c r="J84" s="141">
        <v>805.40099999999995</v>
      </c>
      <c r="K84" s="141">
        <v>790.22400000000005</v>
      </c>
      <c r="L84" s="141">
        <v>847.52099999999996</v>
      </c>
      <c r="M84" s="141">
        <v>878.04</v>
      </c>
      <c r="N84" s="141">
        <v>879.23500000000001</v>
      </c>
      <c r="O84" s="141">
        <v>883.64149999999995</v>
      </c>
      <c r="P84" s="141">
        <v>889.20100000000002</v>
      </c>
      <c r="Q84" s="141">
        <v>891.61249999999995</v>
      </c>
      <c r="R84" s="141">
        <v>890.45799999999997</v>
      </c>
      <c r="S84" s="141">
        <v>889.54600000000005</v>
      </c>
      <c r="T84" s="141">
        <v>891.63250000000005</v>
      </c>
      <c r="U84" s="141">
        <v>895.904</v>
      </c>
      <c r="V84" s="141">
        <v>901.53</v>
      </c>
      <c r="W84" s="141">
        <v>907.06500000000005</v>
      </c>
      <c r="X84" s="141">
        <v>909.85199999999998</v>
      </c>
      <c r="Y84" s="141">
        <v>909.78150000000005</v>
      </c>
      <c r="Z84" s="141">
        <v>909.78700000000003</v>
      </c>
      <c r="AA84" s="141">
        <v>912.1155</v>
      </c>
      <c r="AB84" s="141">
        <v>917.19399999999996</v>
      </c>
      <c r="AC84" s="141">
        <v>925.60749999999996</v>
      </c>
      <c r="AD84" s="141">
        <v>936.24249999999995</v>
      </c>
      <c r="AE84" s="141">
        <v>946.49350000000004</v>
      </c>
      <c r="AF84" s="141">
        <v>956.27499999999998</v>
      </c>
      <c r="AG84" s="141">
        <v>964.24400000000003</v>
      </c>
      <c r="AH84" s="141">
        <v>963.34799999999996</v>
      </c>
      <c r="AI84" s="141">
        <v>956.56799999999998</v>
      </c>
      <c r="AJ84" s="141">
        <v>950.495</v>
      </c>
      <c r="AK84" s="78"/>
      <c r="AL84" s="78"/>
      <c r="AM84" s="78">
        <f t="shared" si="26"/>
        <v>100</v>
      </c>
      <c r="AN84" s="78">
        <f t="shared" si="48"/>
        <v>100.13609858320807</v>
      </c>
      <c r="AO84" s="78">
        <f t="shared" si="49"/>
        <v>100.63795499066102</v>
      </c>
      <c r="AP84" s="78">
        <f t="shared" si="27"/>
        <v>101.27112660015489</v>
      </c>
      <c r="AQ84" s="78">
        <f t="shared" si="28"/>
        <v>101.54577240216847</v>
      </c>
      <c r="AR84" s="78">
        <f t="shared" si="29"/>
        <v>101.41428636508587</v>
      </c>
      <c r="AS84" s="78">
        <f t="shared" si="30"/>
        <v>101.31041865974215</v>
      </c>
      <c r="AT84" s="78">
        <f t="shared" si="31"/>
        <v>101.54805020272426</v>
      </c>
      <c r="AU84" s="78">
        <f t="shared" si="32"/>
        <v>102.03453145642567</v>
      </c>
      <c r="AV84" s="78">
        <f t="shared" si="33"/>
        <v>102.67527675276753</v>
      </c>
      <c r="AW84" s="78">
        <f t="shared" si="34"/>
        <v>103.30565805658058</v>
      </c>
      <c r="AX84" s="78">
        <f t="shared" si="35"/>
        <v>103.62306956402898</v>
      </c>
      <c r="AY84" s="78">
        <f t="shared" si="36"/>
        <v>103.61504031706986</v>
      </c>
      <c r="AZ84" s="78">
        <f t="shared" si="37"/>
        <v>103.61566671222269</v>
      </c>
      <c r="BA84" s="78">
        <f t="shared" si="38"/>
        <v>103.88085964192975</v>
      </c>
      <c r="BB84" s="78">
        <f t="shared" si="39"/>
        <v>104.45925014805704</v>
      </c>
      <c r="BC84" s="78">
        <f t="shared" si="40"/>
        <v>105.41746389686119</v>
      </c>
      <c r="BD84" s="78">
        <f t="shared" si="41"/>
        <v>106.62868434239898</v>
      </c>
      <c r="BE84" s="78">
        <f t="shared" si="42"/>
        <v>107.79617101726573</v>
      </c>
      <c r="BF84" s="78">
        <f t="shared" si="43"/>
        <v>108.91018632408547</v>
      </c>
      <c r="BG84" s="78">
        <f t="shared" si="44"/>
        <v>109.81777595553734</v>
      </c>
      <c r="BH84" s="78">
        <f t="shared" si="45"/>
        <v>109.71573049063824</v>
      </c>
      <c r="BI84" s="78">
        <f t="shared" si="46"/>
        <v>108.9435561022277</v>
      </c>
      <c r="BJ84" s="78">
        <f t="shared" si="47"/>
        <v>108.25190196346408</v>
      </c>
      <c r="BK84" s="10"/>
      <c r="BL84" s="10"/>
    </row>
    <row r="85" spans="1:69" s="2" customFormat="1">
      <c r="A85" s="229"/>
      <c r="B85" s="231"/>
      <c r="C85" s="15" t="s">
        <v>49</v>
      </c>
      <c r="D85" s="15" t="s">
        <v>52</v>
      </c>
      <c r="E85" s="122">
        <v>337.17899999999997</v>
      </c>
      <c r="F85" s="122">
        <v>423.64949999999999</v>
      </c>
      <c r="G85" s="122">
        <v>486.0915</v>
      </c>
      <c r="H85" s="122">
        <v>552.21600000000001</v>
      </c>
      <c r="I85" s="122">
        <v>580.71</v>
      </c>
      <c r="J85" s="122">
        <v>592.81500000000005</v>
      </c>
      <c r="K85" s="122">
        <v>568.45600000000002</v>
      </c>
      <c r="L85" s="122">
        <v>555.37599999999998</v>
      </c>
      <c r="M85" s="122">
        <v>529.70699999999999</v>
      </c>
      <c r="N85" s="122">
        <v>536.61249999999995</v>
      </c>
      <c r="O85" s="122">
        <v>552.71199999999999</v>
      </c>
      <c r="P85" s="122">
        <v>571.23599999999999</v>
      </c>
      <c r="Q85" s="122">
        <v>584.86099999999999</v>
      </c>
      <c r="R85" s="122">
        <v>594.87750000000005</v>
      </c>
      <c r="S85" s="122">
        <v>602.40150000000006</v>
      </c>
      <c r="T85" s="122">
        <v>605.36749999999995</v>
      </c>
      <c r="U85" s="122">
        <v>606.60149999999999</v>
      </c>
      <c r="V85" s="122">
        <v>610.37300000000005</v>
      </c>
      <c r="W85" s="122">
        <v>616.25599999999997</v>
      </c>
      <c r="X85" s="122">
        <v>620.995</v>
      </c>
      <c r="Y85" s="122">
        <v>624.05849999999998</v>
      </c>
      <c r="Z85" s="122">
        <v>629.19849999999997</v>
      </c>
      <c r="AA85" s="122">
        <v>639.07899999999995</v>
      </c>
      <c r="AB85" s="122">
        <v>650.80849999999998</v>
      </c>
      <c r="AC85" s="122">
        <v>658.53599999999994</v>
      </c>
      <c r="AD85" s="122">
        <v>659.88099999999997</v>
      </c>
      <c r="AE85" s="122">
        <v>657.6635</v>
      </c>
      <c r="AF85" s="122">
        <v>656.43849999999998</v>
      </c>
      <c r="AG85" s="122">
        <v>654.22550000000001</v>
      </c>
      <c r="AH85" s="122">
        <v>646.99800000000005</v>
      </c>
      <c r="AI85" s="122">
        <v>644.90449999999998</v>
      </c>
      <c r="AJ85" s="122">
        <v>651.22550000000001</v>
      </c>
      <c r="AK85" s="77"/>
      <c r="AL85" s="77"/>
      <c r="AM85" s="77">
        <f t="shared" si="26"/>
        <v>100</v>
      </c>
      <c r="AN85" s="77">
        <f t="shared" si="48"/>
        <v>101.30364522273634</v>
      </c>
      <c r="AO85" s="77">
        <f t="shared" si="49"/>
        <v>104.34296696098031</v>
      </c>
      <c r="AP85" s="77">
        <f t="shared" si="27"/>
        <v>107.83999456303202</v>
      </c>
      <c r="AQ85" s="77">
        <f t="shared" si="28"/>
        <v>110.41217125694016</v>
      </c>
      <c r="AR85" s="77">
        <f t="shared" si="29"/>
        <v>112.3031222921351</v>
      </c>
      <c r="AS85" s="77">
        <f t="shared" si="30"/>
        <v>113.72353017800407</v>
      </c>
      <c r="AT85" s="77">
        <f t="shared" si="31"/>
        <v>114.28346236693115</v>
      </c>
      <c r="AU85" s="77">
        <f t="shared" si="32"/>
        <v>114.51642134236475</v>
      </c>
      <c r="AV85" s="77">
        <f t="shared" si="33"/>
        <v>115.2284187295996</v>
      </c>
      <c r="AW85" s="77">
        <f t="shared" si="34"/>
        <v>116.3390327105362</v>
      </c>
      <c r="AX85" s="77">
        <f t="shared" si="35"/>
        <v>117.23367824098983</v>
      </c>
      <c r="AY85" s="77">
        <f t="shared" si="36"/>
        <v>117.81201683194671</v>
      </c>
      <c r="AZ85" s="77">
        <f t="shared" si="37"/>
        <v>118.78236459023572</v>
      </c>
      <c r="BA85" s="77">
        <f t="shared" si="38"/>
        <v>120.6476410543942</v>
      </c>
      <c r="BB85" s="77">
        <f t="shared" si="39"/>
        <v>122.86197841448197</v>
      </c>
      <c r="BC85" s="77">
        <f t="shared" si="40"/>
        <v>124.32080376510032</v>
      </c>
      <c r="BD85" s="77">
        <f t="shared" si="41"/>
        <v>124.5747177213063</v>
      </c>
      <c r="BE85" s="77">
        <f t="shared" si="42"/>
        <v>124.15609006488492</v>
      </c>
      <c r="BF85" s="77">
        <f t="shared" si="43"/>
        <v>123.9248301419464</v>
      </c>
      <c r="BG85" s="77">
        <f t="shared" si="44"/>
        <v>123.50705201177254</v>
      </c>
      <c r="BH85" s="77">
        <f t="shared" si="45"/>
        <v>122.14261846643524</v>
      </c>
      <c r="BI85" s="77">
        <f t="shared" si="46"/>
        <v>121.74739997772352</v>
      </c>
      <c r="BJ85" s="77">
        <f t="shared" si="47"/>
        <v>122.94070118008635</v>
      </c>
      <c r="BK85" s="1"/>
      <c r="BL85" s="1"/>
    </row>
    <row r="86" spans="1:69">
      <c r="A86" s="228" t="s">
        <v>15</v>
      </c>
      <c r="B86" s="230"/>
      <c r="C86" s="53" t="s">
        <v>50</v>
      </c>
      <c r="D86" s="53"/>
      <c r="E86" s="89">
        <v>1394.7125000000001</v>
      </c>
      <c r="F86" s="89">
        <v>1493.8775000000001</v>
      </c>
      <c r="G86" s="89">
        <v>1565.0325</v>
      </c>
      <c r="H86" s="89">
        <v>1564.1385</v>
      </c>
      <c r="I86" s="89">
        <v>1529.1479999999999</v>
      </c>
      <c r="J86" s="89">
        <v>1481.3054999999999</v>
      </c>
      <c r="K86" s="89">
        <v>1456.2635</v>
      </c>
      <c r="L86" s="89">
        <v>1438.5325</v>
      </c>
      <c r="M86" s="89">
        <v>1441.0709999999999</v>
      </c>
      <c r="N86" s="89">
        <v>1445.4034999999999</v>
      </c>
      <c r="O86" s="89">
        <v>1452.3989999999999</v>
      </c>
      <c r="P86" s="89">
        <v>1460.9214999999999</v>
      </c>
      <c r="Q86" s="89">
        <v>1468.3920000000001</v>
      </c>
      <c r="R86" s="89">
        <v>1476.6134999999999</v>
      </c>
      <c r="S86" s="89">
        <v>1486.829</v>
      </c>
      <c r="T86" s="89">
        <v>1500.088</v>
      </c>
      <c r="U86" s="89">
        <v>1516.8209999999999</v>
      </c>
      <c r="V86" s="89">
        <v>1535.6980000000001</v>
      </c>
      <c r="W86" s="89">
        <v>1554.7919999999999</v>
      </c>
      <c r="X86" s="89">
        <v>1571.7375</v>
      </c>
      <c r="Y86" s="89">
        <v>1585.8150000000001</v>
      </c>
      <c r="Z86" s="89">
        <v>1595.7745</v>
      </c>
      <c r="AA86" s="89">
        <v>1601.0119999999999</v>
      </c>
      <c r="AB86" s="89">
        <v>1603.2819999999999</v>
      </c>
      <c r="AC86" s="89">
        <v>1604.8054999999999</v>
      </c>
      <c r="AD86" s="89">
        <v>1604.6244999999999</v>
      </c>
      <c r="AE86" s="89">
        <v>1599.9494999999999</v>
      </c>
      <c r="AF86" s="89">
        <v>1593.104</v>
      </c>
      <c r="AG86" s="89">
        <v>1582.8620000000001</v>
      </c>
      <c r="AH86" s="89">
        <v>1572.8885</v>
      </c>
      <c r="AI86" s="89">
        <v>1572.471</v>
      </c>
      <c r="AJ86" s="89">
        <v>1577.6505</v>
      </c>
      <c r="AK86" s="89"/>
      <c r="AL86" s="89"/>
      <c r="AM86" s="89">
        <f t="shared" si="26"/>
        <v>100</v>
      </c>
      <c r="AN86" s="89">
        <f t="shared" si="48"/>
        <v>100.30064445124493</v>
      </c>
      <c r="AO86" s="89">
        <f t="shared" si="49"/>
        <v>100.78608201816566</v>
      </c>
      <c r="AP86" s="89">
        <f t="shared" si="27"/>
        <v>101.3774824418783</v>
      </c>
      <c r="AQ86" s="89">
        <f t="shared" si="28"/>
        <v>101.89588160472316</v>
      </c>
      <c r="AR86" s="89">
        <f t="shared" si="29"/>
        <v>102.46639478554491</v>
      </c>
      <c r="AS86" s="89">
        <f t="shared" si="30"/>
        <v>103.17527727641456</v>
      </c>
      <c r="AT86" s="89">
        <f t="shared" si="31"/>
        <v>104.09535685611604</v>
      </c>
      <c r="AU86" s="89">
        <f t="shared" si="32"/>
        <v>105.25650713948167</v>
      </c>
      <c r="AV86" s="89">
        <f t="shared" si="33"/>
        <v>106.56643565792388</v>
      </c>
      <c r="AW86" s="89">
        <f t="shared" si="34"/>
        <v>107.89142242124088</v>
      </c>
      <c r="AX86" s="89">
        <f t="shared" si="35"/>
        <v>109.06731868173047</v>
      </c>
      <c r="AY86" s="89">
        <f t="shared" si="36"/>
        <v>110.04419629567177</v>
      </c>
      <c r="AZ86" s="89">
        <f t="shared" si="37"/>
        <v>110.73531422115911</v>
      </c>
      <c r="BA86" s="89">
        <f t="shared" si="38"/>
        <v>111.09875918674375</v>
      </c>
      <c r="BB86" s="89">
        <f t="shared" si="39"/>
        <v>111.25628091884438</v>
      </c>
      <c r="BC86" s="89">
        <f t="shared" si="40"/>
        <v>111.36200090071897</v>
      </c>
      <c r="BD86" s="89">
        <f t="shared" si="41"/>
        <v>111.34944079785105</v>
      </c>
      <c r="BE86" s="89">
        <f t="shared" si="42"/>
        <v>111.02502930112396</v>
      </c>
      <c r="BF86" s="89">
        <f t="shared" si="43"/>
        <v>110.55000065923193</v>
      </c>
      <c r="BG86" s="89">
        <f t="shared" si="44"/>
        <v>109.8392792582739</v>
      </c>
      <c r="BH86" s="89">
        <f t="shared" si="45"/>
        <v>109.14718983311718</v>
      </c>
      <c r="BI86" s="89">
        <f t="shared" si="46"/>
        <v>109.11821832512069</v>
      </c>
      <c r="BJ86" s="89">
        <f t="shared" si="47"/>
        <v>109.4776385063609</v>
      </c>
      <c r="BK86" s="1"/>
      <c r="BL86" s="1"/>
      <c r="BM86" s="1"/>
      <c r="BN86" s="1"/>
      <c r="BO86" s="1"/>
      <c r="BP86" s="1"/>
      <c r="BQ86" s="1"/>
    </row>
    <row r="87" spans="1:69">
      <c r="A87" s="229"/>
      <c r="B87" s="231"/>
      <c r="C87" s="7" t="s">
        <v>49</v>
      </c>
      <c r="D87" s="7" t="s">
        <v>51</v>
      </c>
      <c r="E87" s="141">
        <v>928.42</v>
      </c>
      <c r="F87" s="141">
        <v>921.5865</v>
      </c>
      <c r="G87" s="141">
        <v>948.96900000000005</v>
      </c>
      <c r="H87" s="141">
        <v>953.46249999999998</v>
      </c>
      <c r="I87" s="141">
        <v>905.67200000000003</v>
      </c>
      <c r="J87" s="141">
        <v>830.72500000000002</v>
      </c>
      <c r="K87" s="141">
        <v>803.3075</v>
      </c>
      <c r="L87" s="141">
        <v>849.25049999999999</v>
      </c>
      <c r="M87" s="141">
        <v>898.5625</v>
      </c>
      <c r="N87" s="141">
        <v>904.35199999999998</v>
      </c>
      <c r="O87" s="141">
        <v>908.29949999999997</v>
      </c>
      <c r="P87" s="141">
        <v>910.42100000000005</v>
      </c>
      <c r="Q87" s="141">
        <v>909.91650000000004</v>
      </c>
      <c r="R87" s="141">
        <v>908.05849999999998</v>
      </c>
      <c r="S87" s="141">
        <v>906.36800000000005</v>
      </c>
      <c r="T87" s="141">
        <v>906.65049999999997</v>
      </c>
      <c r="U87" s="141">
        <v>909.79650000000004</v>
      </c>
      <c r="V87" s="141">
        <v>914.97199999999998</v>
      </c>
      <c r="W87" s="141">
        <v>919.71749999999997</v>
      </c>
      <c r="X87" s="141">
        <v>922.64300000000003</v>
      </c>
      <c r="Y87" s="141">
        <v>925.48050000000001</v>
      </c>
      <c r="Z87" s="141">
        <v>929.11249999999995</v>
      </c>
      <c r="AA87" s="141">
        <v>931.6155</v>
      </c>
      <c r="AB87" s="141">
        <v>933.16899999999998</v>
      </c>
      <c r="AC87" s="141">
        <v>935.822</v>
      </c>
      <c r="AD87" s="141">
        <v>938.30799999999999</v>
      </c>
      <c r="AE87" s="141">
        <v>936.92750000000001</v>
      </c>
      <c r="AF87" s="141">
        <v>932.51750000000004</v>
      </c>
      <c r="AG87" s="141">
        <v>925.82849999999996</v>
      </c>
      <c r="AH87" s="141">
        <v>918.75300000000004</v>
      </c>
      <c r="AI87" s="141">
        <v>915.98699999999997</v>
      </c>
      <c r="AJ87" s="141">
        <v>911.03599999999994</v>
      </c>
      <c r="AK87" s="78"/>
      <c r="AL87" s="78"/>
      <c r="AM87" s="78">
        <f t="shared" si="26"/>
        <v>100</v>
      </c>
      <c r="AN87" s="78">
        <f t="shared" si="48"/>
        <v>100.64430687904292</v>
      </c>
      <c r="AO87" s="78">
        <f t="shared" si="49"/>
        <v>101.08361967030675</v>
      </c>
      <c r="AP87" s="78">
        <f t="shared" si="27"/>
        <v>101.319718995618</v>
      </c>
      <c r="AQ87" s="78">
        <f t="shared" si="28"/>
        <v>101.26357376365027</v>
      </c>
      <c r="AR87" s="78">
        <f t="shared" si="29"/>
        <v>101.05679905404466</v>
      </c>
      <c r="AS87" s="78">
        <f t="shared" si="30"/>
        <v>100.86866522918552</v>
      </c>
      <c r="AT87" s="78">
        <f t="shared" si="31"/>
        <v>100.90010433331014</v>
      </c>
      <c r="AU87" s="78">
        <f t="shared" si="32"/>
        <v>101.25021909995131</v>
      </c>
      <c r="AV87" s="78">
        <f t="shared" si="33"/>
        <v>101.82619461640118</v>
      </c>
      <c r="AW87" s="78">
        <f t="shared" si="34"/>
        <v>102.35431592126312</v>
      </c>
      <c r="AX87" s="78">
        <f t="shared" si="35"/>
        <v>102.67989149335746</v>
      </c>
      <c r="AY87" s="78">
        <f t="shared" si="36"/>
        <v>102.99567364540584</v>
      </c>
      <c r="AZ87" s="78">
        <f t="shared" si="37"/>
        <v>103.39987480002782</v>
      </c>
      <c r="BA87" s="78">
        <f t="shared" si="38"/>
        <v>103.67843082701538</v>
      </c>
      <c r="BB87" s="78">
        <f t="shared" si="39"/>
        <v>103.85131807748486</v>
      </c>
      <c r="BC87" s="78">
        <f t="shared" si="40"/>
        <v>104.14656743409611</v>
      </c>
      <c r="BD87" s="78">
        <f t="shared" si="41"/>
        <v>104.423231550393</v>
      </c>
      <c r="BE87" s="78">
        <f t="shared" si="42"/>
        <v>104.26959727342282</v>
      </c>
      <c r="BF87" s="78">
        <f t="shared" si="43"/>
        <v>103.77881338248591</v>
      </c>
      <c r="BG87" s="78">
        <f t="shared" si="44"/>
        <v>103.03440217013285</v>
      </c>
      <c r="BH87" s="78">
        <f t="shared" si="45"/>
        <v>102.24697781178271</v>
      </c>
      <c r="BI87" s="78">
        <f t="shared" si="46"/>
        <v>101.93915281352159</v>
      </c>
      <c r="BJ87" s="78">
        <f t="shared" si="47"/>
        <v>101.38816164707518</v>
      </c>
      <c r="BK87" s="1"/>
      <c r="BL87" s="1"/>
      <c r="BM87" s="1"/>
      <c r="BN87" s="1"/>
      <c r="BO87" s="1"/>
      <c r="BP87" s="1"/>
      <c r="BQ87" s="1"/>
    </row>
    <row r="88" spans="1:69">
      <c r="A88" s="229"/>
      <c r="B88" s="231"/>
      <c r="C88" s="15" t="s">
        <v>49</v>
      </c>
      <c r="D88" s="15" t="s">
        <v>52</v>
      </c>
      <c r="E88" s="122">
        <v>466.29250000000002</v>
      </c>
      <c r="F88" s="122">
        <v>572.29100000000005</v>
      </c>
      <c r="G88" s="122">
        <v>616.06349999999998</v>
      </c>
      <c r="H88" s="122">
        <v>610.67600000000004</v>
      </c>
      <c r="I88" s="122">
        <v>623.476</v>
      </c>
      <c r="J88" s="122">
        <v>650.58050000000003</v>
      </c>
      <c r="K88" s="122">
        <v>652.95600000000002</v>
      </c>
      <c r="L88" s="122">
        <v>589.28200000000004</v>
      </c>
      <c r="M88" s="122">
        <v>542.50850000000003</v>
      </c>
      <c r="N88" s="122">
        <v>541.05150000000003</v>
      </c>
      <c r="O88" s="122">
        <v>544.09950000000003</v>
      </c>
      <c r="P88" s="122">
        <v>550.50049999999999</v>
      </c>
      <c r="Q88" s="122">
        <v>558.47550000000001</v>
      </c>
      <c r="R88" s="122">
        <v>568.55499999999995</v>
      </c>
      <c r="S88" s="122">
        <v>580.46100000000001</v>
      </c>
      <c r="T88" s="122">
        <v>593.4375</v>
      </c>
      <c r="U88" s="122">
        <v>607.02449999999999</v>
      </c>
      <c r="V88" s="122">
        <v>620.726</v>
      </c>
      <c r="W88" s="122">
        <v>635.07449999999994</v>
      </c>
      <c r="X88" s="122">
        <v>649.09450000000004</v>
      </c>
      <c r="Y88" s="122">
        <v>660.33450000000005</v>
      </c>
      <c r="Z88" s="122">
        <v>666.66200000000003</v>
      </c>
      <c r="AA88" s="122">
        <v>669.39649999999995</v>
      </c>
      <c r="AB88" s="122">
        <v>670.11300000000006</v>
      </c>
      <c r="AC88" s="122">
        <v>668.98350000000005</v>
      </c>
      <c r="AD88" s="122">
        <v>666.31650000000002</v>
      </c>
      <c r="AE88" s="122">
        <v>663.02200000000005</v>
      </c>
      <c r="AF88" s="122">
        <v>660.5865</v>
      </c>
      <c r="AG88" s="122">
        <v>657.0335</v>
      </c>
      <c r="AH88" s="122">
        <v>654.13549999999998</v>
      </c>
      <c r="AI88" s="122">
        <v>656.48400000000004</v>
      </c>
      <c r="AJ88" s="122">
        <v>666.61450000000002</v>
      </c>
      <c r="AK88" s="77"/>
      <c r="AL88" s="77"/>
      <c r="AM88" s="77">
        <f t="shared" si="26"/>
        <v>100</v>
      </c>
      <c r="AN88" s="77">
        <f t="shared" si="48"/>
        <v>99.73143277939424</v>
      </c>
      <c r="AO88" s="77">
        <f t="shared" si="49"/>
        <v>100.29326729442948</v>
      </c>
      <c r="AP88" s="77">
        <f t="shared" si="27"/>
        <v>101.47315664178534</v>
      </c>
      <c r="AQ88" s="77">
        <f t="shared" si="28"/>
        <v>102.94317969211542</v>
      </c>
      <c r="AR88" s="77">
        <f t="shared" si="29"/>
        <v>104.80112293171442</v>
      </c>
      <c r="AS88" s="77">
        <f t="shared" si="30"/>
        <v>106.99574292384359</v>
      </c>
      <c r="AT88" s="77">
        <f t="shared" si="31"/>
        <v>109.38768701319887</v>
      </c>
      <c r="AU88" s="77">
        <f t="shared" si="32"/>
        <v>111.89216390157941</v>
      </c>
      <c r="AV88" s="77">
        <f t="shared" si="33"/>
        <v>114.41774645005563</v>
      </c>
      <c r="AW88" s="77">
        <f t="shared" si="34"/>
        <v>117.0625898027404</v>
      </c>
      <c r="AX88" s="77">
        <f t="shared" si="35"/>
        <v>119.64688110877526</v>
      </c>
      <c r="AY88" s="77">
        <f t="shared" si="36"/>
        <v>121.71873804742231</v>
      </c>
      <c r="AZ88" s="77">
        <f t="shared" si="37"/>
        <v>122.88507921995692</v>
      </c>
      <c r="BA88" s="77">
        <f t="shared" si="38"/>
        <v>123.38912662197919</v>
      </c>
      <c r="BB88" s="77">
        <f t="shared" si="39"/>
        <v>123.52119828537249</v>
      </c>
      <c r="BC88" s="77">
        <f t="shared" si="40"/>
        <v>123.31299878250756</v>
      </c>
      <c r="BD88" s="77">
        <f t="shared" si="41"/>
        <v>122.82139358185171</v>
      </c>
      <c r="BE88" s="77">
        <f t="shared" si="42"/>
        <v>122.21412199071536</v>
      </c>
      <c r="BF88" s="77">
        <f t="shared" si="43"/>
        <v>121.76518893252364</v>
      </c>
      <c r="BG88" s="77">
        <f t="shared" si="44"/>
        <v>121.11026831837657</v>
      </c>
      <c r="BH88" s="77">
        <f t="shared" si="45"/>
        <v>120.57608313971116</v>
      </c>
      <c r="BI88" s="77">
        <f t="shared" si="46"/>
        <v>121.00897958280838</v>
      </c>
      <c r="BJ88" s="77">
        <f t="shared" si="47"/>
        <v>122.87632359677315</v>
      </c>
      <c r="BK88" s="1"/>
      <c r="BL88" s="1"/>
      <c r="BM88" s="1"/>
      <c r="BN88" s="1"/>
      <c r="BO88" s="1"/>
      <c r="BP88" s="1"/>
      <c r="BQ88" s="1"/>
    </row>
    <row r="89" spans="1:69" s="2" customFormat="1">
      <c r="A89" s="228" t="s">
        <v>14</v>
      </c>
      <c r="B89" s="230"/>
      <c r="C89" s="53" t="s">
        <v>50</v>
      </c>
      <c r="D89" s="53"/>
      <c r="E89" s="89">
        <v>14055.234</v>
      </c>
      <c r="F89" s="89">
        <v>14552.172</v>
      </c>
      <c r="G89" s="89">
        <v>15038.73</v>
      </c>
      <c r="H89" s="89">
        <v>14958.627</v>
      </c>
      <c r="I89" s="89">
        <v>14740.95</v>
      </c>
      <c r="J89" s="89">
        <v>14749.252</v>
      </c>
      <c r="K89" s="89">
        <v>14822.8285</v>
      </c>
      <c r="L89" s="89">
        <v>14729.011500000001</v>
      </c>
      <c r="M89" s="89">
        <v>13881.74</v>
      </c>
      <c r="N89" s="89">
        <v>13633.9465</v>
      </c>
      <c r="O89" s="89">
        <v>13367.407999999999</v>
      </c>
      <c r="P89" s="89">
        <v>13092.7605</v>
      </c>
      <c r="Q89" s="89">
        <v>12803.923000000001</v>
      </c>
      <c r="R89" s="89">
        <v>12506.383</v>
      </c>
      <c r="S89" s="89">
        <v>12213.6185</v>
      </c>
      <c r="T89" s="89">
        <v>11921.692499999999</v>
      </c>
      <c r="U89" s="89">
        <v>11629.205</v>
      </c>
      <c r="V89" s="89">
        <v>11284.950500000001</v>
      </c>
      <c r="W89" s="89">
        <v>11083.847</v>
      </c>
      <c r="X89" s="89">
        <v>11017.799000000001</v>
      </c>
      <c r="Y89" s="89">
        <v>10853.982</v>
      </c>
      <c r="Z89" s="89">
        <v>10660.891</v>
      </c>
      <c r="AA89" s="89">
        <v>10479.736999999999</v>
      </c>
      <c r="AB89" s="89">
        <v>10309.708500000001</v>
      </c>
      <c r="AC89" s="89">
        <v>10154.556500000001</v>
      </c>
      <c r="AD89" s="89">
        <v>10021.326999999999</v>
      </c>
      <c r="AE89" s="89">
        <v>9911.4555</v>
      </c>
      <c r="AF89" s="89">
        <v>9824.6834999999992</v>
      </c>
      <c r="AG89" s="89">
        <v>9739.1705000000002</v>
      </c>
      <c r="AH89" s="89">
        <v>9639.3274999999994</v>
      </c>
      <c r="AI89" s="89">
        <v>9654.6370000000006</v>
      </c>
      <c r="AJ89" s="89">
        <v>9672.8464999999997</v>
      </c>
      <c r="AK89" s="89"/>
      <c r="AL89" s="89"/>
      <c r="AM89" s="89">
        <f t="shared" si="26"/>
        <v>100</v>
      </c>
      <c r="AN89" s="89">
        <f t="shared" si="48"/>
        <v>98.214968008333244</v>
      </c>
      <c r="AO89" s="89">
        <f t="shared" si="49"/>
        <v>96.294902512221086</v>
      </c>
      <c r="AP89" s="89">
        <f t="shared" si="27"/>
        <v>94.316422148808442</v>
      </c>
      <c r="AQ89" s="89">
        <f t="shared" si="28"/>
        <v>92.235721170400836</v>
      </c>
      <c r="AR89" s="89">
        <f t="shared" si="29"/>
        <v>90.092329924058518</v>
      </c>
      <c r="AS89" s="89">
        <f t="shared" si="30"/>
        <v>87.983339984756952</v>
      </c>
      <c r="AT89" s="89">
        <f t="shared" si="31"/>
        <v>85.880390354523271</v>
      </c>
      <c r="AU89" s="89">
        <f t="shared" si="32"/>
        <v>83.773395842307949</v>
      </c>
      <c r="AV89" s="89">
        <f t="shared" si="33"/>
        <v>81.293486983620213</v>
      </c>
      <c r="AW89" s="89">
        <f t="shared" si="34"/>
        <v>79.844796113455516</v>
      </c>
      <c r="AX89" s="89">
        <f t="shared" si="35"/>
        <v>79.369005614569943</v>
      </c>
      <c r="AY89" s="89">
        <f t="shared" si="36"/>
        <v>78.188915798739927</v>
      </c>
      <c r="AZ89" s="89">
        <f t="shared" si="37"/>
        <v>76.797944638064095</v>
      </c>
      <c r="BA89" s="89">
        <f t="shared" si="38"/>
        <v>75.492964138501364</v>
      </c>
      <c r="BB89" s="89">
        <f t="shared" si="39"/>
        <v>74.268128491096945</v>
      </c>
      <c r="BC89" s="89">
        <f t="shared" si="40"/>
        <v>73.150458804155676</v>
      </c>
      <c r="BD89" s="89">
        <f t="shared" si="41"/>
        <v>72.19071240348832</v>
      </c>
      <c r="BE89" s="89">
        <f t="shared" si="42"/>
        <v>71.399230211774608</v>
      </c>
      <c r="BF89" s="89">
        <f t="shared" si="43"/>
        <v>70.7741500705243</v>
      </c>
      <c r="BG89" s="89">
        <f t="shared" si="44"/>
        <v>70.158139397510695</v>
      </c>
      <c r="BH89" s="89">
        <f t="shared" si="45"/>
        <v>69.438899590397156</v>
      </c>
      <c r="BI89" s="89">
        <f t="shared" si="46"/>
        <v>69.549184756377812</v>
      </c>
      <c r="BJ89" s="89">
        <f t="shared" si="47"/>
        <v>69.68036067524676</v>
      </c>
      <c r="BK89" s="3"/>
      <c r="BL89" s="3"/>
    </row>
    <row r="90" spans="1:69" s="9" customFormat="1">
      <c r="A90" s="229"/>
      <c r="B90" s="231"/>
      <c r="C90" s="7" t="s">
        <v>49</v>
      </c>
      <c r="D90" s="7" t="s">
        <v>51</v>
      </c>
      <c r="E90" s="141">
        <v>9877.4154999999992</v>
      </c>
      <c r="F90" s="141">
        <v>9742.5054999999993</v>
      </c>
      <c r="G90" s="141">
        <v>8747.3894999999993</v>
      </c>
      <c r="H90" s="141">
        <v>8168.4245000000001</v>
      </c>
      <c r="I90" s="141">
        <v>8628.4670000000006</v>
      </c>
      <c r="J90" s="141">
        <v>9489.8834999999999</v>
      </c>
      <c r="K90" s="141">
        <v>9503.0285000000003</v>
      </c>
      <c r="L90" s="141">
        <v>8760.6550000000007</v>
      </c>
      <c r="M90" s="141">
        <v>7438.1845000000003</v>
      </c>
      <c r="N90" s="141">
        <v>7166.8334999999997</v>
      </c>
      <c r="O90" s="141">
        <v>6921.74</v>
      </c>
      <c r="P90" s="141">
        <v>6692.2120000000004</v>
      </c>
      <c r="Q90" s="141">
        <v>6479.0630000000001</v>
      </c>
      <c r="R90" s="141">
        <v>6283.9409999999998</v>
      </c>
      <c r="S90" s="141">
        <v>6105.2235000000001</v>
      </c>
      <c r="T90" s="141">
        <v>5958.9674999999997</v>
      </c>
      <c r="U90" s="141">
        <v>5859.2725</v>
      </c>
      <c r="V90" s="141">
        <v>5757.8069999999998</v>
      </c>
      <c r="W90" s="141">
        <v>5742.259</v>
      </c>
      <c r="X90" s="141">
        <v>5795.7470000000003</v>
      </c>
      <c r="Y90" s="141">
        <v>5792.4364999999998</v>
      </c>
      <c r="Z90" s="141">
        <v>5779.5780000000004</v>
      </c>
      <c r="AA90" s="141">
        <v>5775.0275000000001</v>
      </c>
      <c r="AB90" s="141">
        <v>5777.8175000000001</v>
      </c>
      <c r="AC90" s="141">
        <v>5791.1094999999996</v>
      </c>
      <c r="AD90" s="141">
        <v>5817.491</v>
      </c>
      <c r="AE90" s="141">
        <v>5854.21</v>
      </c>
      <c r="AF90" s="141">
        <v>5895.3194999999996</v>
      </c>
      <c r="AG90" s="141">
        <v>5912.2295000000004</v>
      </c>
      <c r="AH90" s="141">
        <v>5881.8284999999996</v>
      </c>
      <c r="AI90" s="141">
        <v>5882.1364999999996</v>
      </c>
      <c r="AJ90" s="141">
        <v>5851.9359999999997</v>
      </c>
      <c r="AK90" s="78"/>
      <c r="AL90" s="78"/>
      <c r="AM90" s="78">
        <f t="shared" si="26"/>
        <v>100</v>
      </c>
      <c r="AN90" s="78">
        <f t="shared" si="48"/>
        <v>96.351918939359464</v>
      </c>
      <c r="AO90" s="78">
        <f t="shared" si="49"/>
        <v>93.056847406783191</v>
      </c>
      <c r="AP90" s="78">
        <f t="shared" si="27"/>
        <v>89.971040648427049</v>
      </c>
      <c r="AQ90" s="78">
        <f t="shared" si="28"/>
        <v>87.105435472863036</v>
      </c>
      <c r="AR90" s="78">
        <f t="shared" si="29"/>
        <v>84.482187824192849</v>
      </c>
      <c r="AS90" s="78">
        <f t="shared" si="30"/>
        <v>82.079484583906194</v>
      </c>
      <c r="AT90" s="78">
        <f t="shared" si="31"/>
        <v>80.113198321445239</v>
      </c>
      <c r="AU90" s="78">
        <f t="shared" si="32"/>
        <v>78.772884700560994</v>
      </c>
      <c r="AV90" s="78">
        <f t="shared" si="33"/>
        <v>77.408768228322373</v>
      </c>
      <c r="AW90" s="78">
        <f t="shared" si="34"/>
        <v>77.199738726566949</v>
      </c>
      <c r="AX90" s="78">
        <f t="shared" si="35"/>
        <v>77.918838931731258</v>
      </c>
      <c r="AY90" s="78">
        <f t="shared" si="36"/>
        <v>77.874332103485727</v>
      </c>
      <c r="AZ90" s="78">
        <f t="shared" si="37"/>
        <v>77.701460618515185</v>
      </c>
      <c r="BA90" s="78">
        <f t="shared" si="38"/>
        <v>77.64028305563005</v>
      </c>
      <c r="BB90" s="78">
        <f t="shared" si="39"/>
        <v>77.677792208569173</v>
      </c>
      <c r="BC90" s="78">
        <f t="shared" si="40"/>
        <v>77.85649172859317</v>
      </c>
      <c r="BD90" s="78">
        <f t="shared" si="41"/>
        <v>78.21116833012141</v>
      </c>
      <c r="BE90" s="78">
        <f t="shared" si="42"/>
        <v>78.704823737566613</v>
      </c>
      <c r="BF90" s="78">
        <f t="shared" si="43"/>
        <v>79.257505645362784</v>
      </c>
      <c r="BG90" s="78">
        <f t="shared" si="44"/>
        <v>79.484846066940122</v>
      </c>
      <c r="BH90" s="78">
        <f t="shared" si="45"/>
        <v>79.076130741311928</v>
      </c>
      <c r="BI90" s="78">
        <f t="shared" si="46"/>
        <v>79.080271536690162</v>
      </c>
      <c r="BJ90" s="78">
        <f t="shared" si="47"/>
        <v>78.67425176130007</v>
      </c>
      <c r="BK90" s="10"/>
      <c r="BL90" s="10"/>
    </row>
    <row r="91" spans="1:69" s="2" customFormat="1">
      <c r="A91" s="229"/>
      <c r="B91" s="231"/>
      <c r="C91" s="15" t="s">
        <v>49</v>
      </c>
      <c r="D91" s="15" t="s">
        <v>52</v>
      </c>
      <c r="E91" s="122">
        <v>4177.8185000000003</v>
      </c>
      <c r="F91" s="122">
        <v>4809.6665000000003</v>
      </c>
      <c r="G91" s="122">
        <v>6291.3405000000002</v>
      </c>
      <c r="H91" s="122">
        <v>6790.2025000000003</v>
      </c>
      <c r="I91" s="122">
        <v>6112.4830000000002</v>
      </c>
      <c r="J91" s="122">
        <v>5259.3684999999996</v>
      </c>
      <c r="K91" s="122">
        <v>5319.8</v>
      </c>
      <c r="L91" s="122">
        <v>5968.3564999999999</v>
      </c>
      <c r="M91" s="122">
        <v>6443.5555000000004</v>
      </c>
      <c r="N91" s="122">
        <v>6467.1130000000003</v>
      </c>
      <c r="O91" s="122">
        <v>6445.6679999999997</v>
      </c>
      <c r="P91" s="122">
        <v>6400.5484999999999</v>
      </c>
      <c r="Q91" s="122">
        <v>6324.86</v>
      </c>
      <c r="R91" s="122">
        <v>6222.442</v>
      </c>
      <c r="S91" s="122">
        <v>6108.3950000000004</v>
      </c>
      <c r="T91" s="122">
        <v>5962.7250000000004</v>
      </c>
      <c r="U91" s="122">
        <v>5769.9324999999999</v>
      </c>
      <c r="V91" s="122">
        <v>5527.1435000000001</v>
      </c>
      <c r="W91" s="122">
        <v>5341.5879999999997</v>
      </c>
      <c r="X91" s="122">
        <v>5222.0519999999997</v>
      </c>
      <c r="Y91" s="122">
        <v>5061.5455000000002</v>
      </c>
      <c r="Z91" s="122">
        <v>4881.3130000000001</v>
      </c>
      <c r="AA91" s="122">
        <v>4704.7094999999999</v>
      </c>
      <c r="AB91" s="122">
        <v>4531.8909999999996</v>
      </c>
      <c r="AC91" s="122">
        <v>4363.4470000000001</v>
      </c>
      <c r="AD91" s="122">
        <v>4203.8360000000002</v>
      </c>
      <c r="AE91" s="122">
        <v>4057.2455</v>
      </c>
      <c r="AF91" s="122">
        <v>3929.364</v>
      </c>
      <c r="AG91" s="122">
        <v>3826.9409999999998</v>
      </c>
      <c r="AH91" s="122">
        <v>3757.4989999999998</v>
      </c>
      <c r="AI91" s="122">
        <v>3772.5005000000001</v>
      </c>
      <c r="AJ91" s="122">
        <v>3820.9105</v>
      </c>
      <c r="AK91" s="77"/>
      <c r="AL91" s="77"/>
      <c r="AM91" s="77">
        <f t="shared" si="26"/>
        <v>100</v>
      </c>
      <c r="AN91" s="77">
        <f t="shared" si="48"/>
        <v>100.36559784423366</v>
      </c>
      <c r="AO91" s="77">
        <f t="shared" si="49"/>
        <v>100.03278469472328</v>
      </c>
      <c r="AP91" s="77">
        <f t="shared" si="27"/>
        <v>99.33255793327146</v>
      </c>
      <c r="AQ91" s="77">
        <f t="shared" si="28"/>
        <v>98.157919179868927</v>
      </c>
      <c r="AR91" s="77">
        <f t="shared" si="29"/>
        <v>96.568455102155937</v>
      </c>
      <c r="AS91" s="77">
        <f t="shared" si="30"/>
        <v>94.798516129798216</v>
      </c>
      <c r="AT91" s="77">
        <f t="shared" si="31"/>
        <v>92.537807736737903</v>
      </c>
      <c r="AU91" s="77">
        <f t="shared" si="32"/>
        <v>89.545787259844346</v>
      </c>
      <c r="AV91" s="77">
        <f t="shared" si="33"/>
        <v>85.777851994911813</v>
      </c>
      <c r="AW91" s="77">
        <f t="shared" si="34"/>
        <v>82.898145286402809</v>
      </c>
      <c r="AX91" s="77">
        <f t="shared" si="35"/>
        <v>81.043020425601981</v>
      </c>
      <c r="AY91" s="77">
        <f t="shared" si="36"/>
        <v>78.552058719754953</v>
      </c>
      <c r="AZ91" s="77">
        <f t="shared" si="37"/>
        <v>75.754961682257559</v>
      </c>
      <c r="BA91" s="77">
        <f t="shared" si="38"/>
        <v>73.014184482464685</v>
      </c>
      <c r="BB91" s="77">
        <f t="shared" si="39"/>
        <v>70.332148143986643</v>
      </c>
      <c r="BC91" s="77">
        <f t="shared" si="40"/>
        <v>67.718001342581744</v>
      </c>
      <c r="BD91" s="77">
        <f t="shared" si="41"/>
        <v>65.240937243420959</v>
      </c>
      <c r="BE91" s="77">
        <f t="shared" si="42"/>
        <v>62.96594325912146</v>
      </c>
      <c r="BF91" s="77">
        <f t="shared" si="43"/>
        <v>60.981301394858775</v>
      </c>
      <c r="BG91" s="77">
        <f t="shared" si="44"/>
        <v>59.391759720235193</v>
      </c>
      <c r="BH91" s="77">
        <f t="shared" si="45"/>
        <v>58.314062787229801</v>
      </c>
      <c r="BI91" s="77">
        <f t="shared" si="46"/>
        <v>58.546876798065902</v>
      </c>
      <c r="BJ91" s="77">
        <f t="shared" si="47"/>
        <v>59.298170086375443</v>
      </c>
      <c r="BK91" s="1"/>
      <c r="BL91" s="1"/>
    </row>
    <row r="92" spans="1:69" s="2" customFormat="1">
      <c r="A92" s="228" t="s">
        <v>13</v>
      </c>
      <c r="B92" s="230"/>
      <c r="C92" s="53" t="s">
        <v>50</v>
      </c>
      <c r="D92" s="53"/>
      <c r="E92" s="89">
        <v>4046.1120000000001</v>
      </c>
      <c r="F92" s="89">
        <v>3962.9940000000001</v>
      </c>
      <c r="G92" s="89">
        <v>3851.4949999999999</v>
      </c>
      <c r="H92" s="89">
        <v>4003.8335000000002</v>
      </c>
      <c r="I92" s="89">
        <v>4136.1580000000004</v>
      </c>
      <c r="J92" s="89">
        <v>3980.7660000000001</v>
      </c>
      <c r="K92" s="89">
        <v>3658.5145000000002</v>
      </c>
      <c r="L92" s="89">
        <v>3382.5520000000001</v>
      </c>
      <c r="M92" s="89">
        <v>3176.4749999999999</v>
      </c>
      <c r="N92" s="89">
        <v>3136.38</v>
      </c>
      <c r="O92" s="89">
        <v>3092.1019999999999</v>
      </c>
      <c r="P92" s="89">
        <v>3048.5515</v>
      </c>
      <c r="Q92" s="89">
        <v>3004.4225000000001</v>
      </c>
      <c r="R92" s="89">
        <v>2959.0214999999998</v>
      </c>
      <c r="S92" s="89">
        <v>2915.6295</v>
      </c>
      <c r="T92" s="89">
        <v>2874.9245000000001</v>
      </c>
      <c r="U92" s="89">
        <v>2836.9209999999998</v>
      </c>
      <c r="V92" s="89">
        <v>2801.4524999999999</v>
      </c>
      <c r="W92" s="89">
        <v>2765.212</v>
      </c>
      <c r="X92" s="89">
        <v>2732.5</v>
      </c>
      <c r="Y92" s="89">
        <v>2700.5524999999998</v>
      </c>
      <c r="Z92" s="89">
        <v>2661.5844999999999</v>
      </c>
      <c r="AA92" s="89">
        <v>2621.9989999999998</v>
      </c>
      <c r="AB92" s="89">
        <v>2588.3294999999998</v>
      </c>
      <c r="AC92" s="89">
        <v>2558.902</v>
      </c>
      <c r="AD92" s="89">
        <v>2531.9465</v>
      </c>
      <c r="AE92" s="89">
        <v>2508.2469999999998</v>
      </c>
      <c r="AF92" s="89">
        <v>2490.2184999999999</v>
      </c>
      <c r="AG92" s="89">
        <v>2474.4124999999999</v>
      </c>
      <c r="AH92" s="89">
        <v>2456.4540000000002</v>
      </c>
      <c r="AI92" s="89">
        <v>2442.288</v>
      </c>
      <c r="AJ92" s="89">
        <v>2427.7085000000002</v>
      </c>
      <c r="AK92" s="89"/>
      <c r="AL92" s="89"/>
      <c r="AM92" s="89">
        <f t="shared" si="26"/>
        <v>100</v>
      </c>
      <c r="AN92" s="89">
        <f t="shared" si="48"/>
        <v>98.737751753122566</v>
      </c>
      <c r="AO92" s="89">
        <f t="shared" si="49"/>
        <v>97.343816652106497</v>
      </c>
      <c r="AP92" s="89">
        <f t="shared" si="27"/>
        <v>95.972784297058851</v>
      </c>
      <c r="AQ92" s="89">
        <f t="shared" si="28"/>
        <v>94.583539930268628</v>
      </c>
      <c r="AR92" s="89">
        <f t="shared" si="29"/>
        <v>93.154251174651151</v>
      </c>
      <c r="AS92" s="89">
        <f t="shared" si="30"/>
        <v>91.788208627488018</v>
      </c>
      <c r="AT92" s="89">
        <f t="shared" si="31"/>
        <v>90.50675670357866</v>
      </c>
      <c r="AU92" s="89">
        <f t="shared" si="32"/>
        <v>89.310351883770537</v>
      </c>
      <c r="AV92" s="89">
        <f t="shared" si="33"/>
        <v>88.193752508677065</v>
      </c>
      <c r="AW92" s="89">
        <f t="shared" si="34"/>
        <v>87.052849463635013</v>
      </c>
      <c r="AX92" s="89">
        <f t="shared" si="35"/>
        <v>86.02302867171943</v>
      </c>
      <c r="AY92" s="89">
        <f t="shared" si="36"/>
        <v>85.017275438969293</v>
      </c>
      <c r="AZ92" s="89">
        <f t="shared" si="37"/>
        <v>83.790506772444289</v>
      </c>
      <c r="BA92" s="89">
        <f t="shared" si="38"/>
        <v>82.544298318104182</v>
      </c>
      <c r="BB92" s="89">
        <f t="shared" si="39"/>
        <v>81.484334049536045</v>
      </c>
      <c r="BC92" s="89">
        <f t="shared" si="40"/>
        <v>80.557914039934204</v>
      </c>
      <c r="BD92" s="89">
        <f t="shared" si="41"/>
        <v>79.709316144468318</v>
      </c>
      <c r="BE92" s="89">
        <f t="shared" si="42"/>
        <v>78.963221810340073</v>
      </c>
      <c r="BF92" s="89">
        <f t="shared" si="43"/>
        <v>78.395658709733269</v>
      </c>
      <c r="BG92" s="89">
        <f t="shared" si="44"/>
        <v>77.898063104541976</v>
      </c>
      <c r="BH92" s="89">
        <f t="shared" si="45"/>
        <v>77.332703704578194</v>
      </c>
      <c r="BI92" s="89">
        <f t="shared" si="46"/>
        <v>76.886737657308814</v>
      </c>
      <c r="BJ92" s="89">
        <f t="shared" si="47"/>
        <v>76.427754035526803</v>
      </c>
      <c r="BK92" s="3"/>
      <c r="BL92" s="3"/>
    </row>
    <row r="93" spans="1:69" s="9" customFormat="1">
      <c r="A93" s="229"/>
      <c r="B93" s="231"/>
      <c r="C93" s="7" t="s">
        <v>49</v>
      </c>
      <c r="D93" s="7" t="s">
        <v>51</v>
      </c>
      <c r="E93" s="141">
        <v>2598.643</v>
      </c>
      <c r="F93" s="141">
        <v>2588.7865000000002</v>
      </c>
      <c r="G93" s="141">
        <v>2491.1514999999999</v>
      </c>
      <c r="H93" s="141">
        <v>2518.6905000000002</v>
      </c>
      <c r="I93" s="141">
        <v>2527.192</v>
      </c>
      <c r="J93" s="141">
        <v>2360.1705000000002</v>
      </c>
      <c r="K93" s="141">
        <v>2047.0719999999999</v>
      </c>
      <c r="L93" s="141">
        <v>1781.6324999999999</v>
      </c>
      <c r="M93" s="141">
        <v>1685.0934999999999</v>
      </c>
      <c r="N93" s="141">
        <v>1679.2085</v>
      </c>
      <c r="O93" s="141">
        <v>1681.1445000000001</v>
      </c>
      <c r="P93" s="141">
        <v>1681.818</v>
      </c>
      <c r="Q93" s="141">
        <v>1678.3119999999999</v>
      </c>
      <c r="R93" s="141">
        <v>1672.3810000000001</v>
      </c>
      <c r="S93" s="141">
        <v>1662.9984999999999</v>
      </c>
      <c r="T93" s="141">
        <v>1650.425</v>
      </c>
      <c r="U93" s="141">
        <v>1637.424</v>
      </c>
      <c r="V93" s="141">
        <v>1624.5035</v>
      </c>
      <c r="W93" s="141">
        <v>1606.5965000000001</v>
      </c>
      <c r="X93" s="141">
        <v>1588.6780000000001</v>
      </c>
      <c r="Y93" s="141">
        <v>1571.0965000000001</v>
      </c>
      <c r="Z93" s="141">
        <v>1545.5205000000001</v>
      </c>
      <c r="AA93" s="141">
        <v>1514.69</v>
      </c>
      <c r="AB93" s="141">
        <v>1482.819</v>
      </c>
      <c r="AC93" s="141">
        <v>1457.056</v>
      </c>
      <c r="AD93" s="141">
        <v>1436.3330000000001</v>
      </c>
      <c r="AE93" s="141">
        <v>1416.3889999999999</v>
      </c>
      <c r="AF93" s="141">
        <v>1399.634</v>
      </c>
      <c r="AG93" s="141">
        <v>1383.1885</v>
      </c>
      <c r="AH93" s="141">
        <v>1365.941</v>
      </c>
      <c r="AI93" s="141">
        <v>1354.4504999999999</v>
      </c>
      <c r="AJ93" s="141">
        <v>1344.9024999999999</v>
      </c>
      <c r="AK93" s="78"/>
      <c r="AL93" s="78"/>
      <c r="AM93" s="78">
        <f t="shared" si="26"/>
        <v>100</v>
      </c>
      <c r="AN93" s="78">
        <f t="shared" si="48"/>
        <v>99.650761218887851</v>
      </c>
      <c r="AO93" s="78">
        <f t="shared" si="49"/>
        <v>99.765650986132243</v>
      </c>
      <c r="AP93" s="78">
        <f t="shared" si="27"/>
        <v>99.805619094726794</v>
      </c>
      <c r="AQ93" s="78">
        <f t="shared" si="28"/>
        <v>99.597559423260478</v>
      </c>
      <c r="AR93" s="78">
        <f t="shared" si="29"/>
        <v>99.245590823298528</v>
      </c>
      <c r="AS93" s="78">
        <f t="shared" si="30"/>
        <v>98.688796793768418</v>
      </c>
      <c r="AT93" s="78">
        <f t="shared" si="31"/>
        <v>97.942636417504431</v>
      </c>
      <c r="AU93" s="78">
        <f t="shared" si="32"/>
        <v>97.171106529103582</v>
      </c>
      <c r="AV93" s="78">
        <f t="shared" si="33"/>
        <v>96.404353823689902</v>
      </c>
      <c r="AW93" s="78">
        <f t="shared" si="34"/>
        <v>95.341682820567527</v>
      </c>
      <c r="AX93" s="78">
        <f t="shared" si="35"/>
        <v>94.278329362732705</v>
      </c>
      <c r="AY93" s="78">
        <f t="shared" si="36"/>
        <v>93.234974795167162</v>
      </c>
      <c r="AZ93" s="78">
        <f t="shared" si="37"/>
        <v>91.717195514670252</v>
      </c>
      <c r="BA93" s="78">
        <f t="shared" si="38"/>
        <v>89.887593774470091</v>
      </c>
      <c r="BB93" s="78">
        <f t="shared" si="39"/>
        <v>87.996244718764856</v>
      </c>
      <c r="BC93" s="78">
        <f t="shared" si="40"/>
        <v>86.467368131204594</v>
      </c>
      <c r="BD93" s="78">
        <f t="shared" si="41"/>
        <v>85.237584739363143</v>
      </c>
      <c r="BE93" s="78">
        <f t="shared" si="42"/>
        <v>84.054030236304385</v>
      </c>
      <c r="BF93" s="78">
        <f t="shared" si="43"/>
        <v>83.059723392203466</v>
      </c>
      <c r="BG93" s="78">
        <f t="shared" si="44"/>
        <v>82.083783481450737</v>
      </c>
      <c r="BH93" s="78">
        <f t="shared" si="45"/>
        <v>81.06024977249038</v>
      </c>
      <c r="BI93" s="78">
        <f t="shared" si="46"/>
        <v>80.378358826973098</v>
      </c>
      <c r="BJ93" s="78">
        <f t="shared" si="47"/>
        <v>79.811743383972455</v>
      </c>
      <c r="BK93" s="10"/>
      <c r="BL93" s="10"/>
    </row>
    <row r="94" spans="1:69" s="2" customFormat="1">
      <c r="A94" s="229"/>
      <c r="B94" s="231"/>
      <c r="C94" s="15" t="s">
        <v>49</v>
      </c>
      <c r="D94" s="15" t="s">
        <v>52</v>
      </c>
      <c r="E94" s="122">
        <v>1447.4690000000001</v>
      </c>
      <c r="F94" s="122">
        <v>1374.2075</v>
      </c>
      <c r="G94" s="122">
        <v>1360.3434999999999</v>
      </c>
      <c r="H94" s="122">
        <v>1485.143</v>
      </c>
      <c r="I94" s="122">
        <v>1608.9659999999999</v>
      </c>
      <c r="J94" s="122">
        <v>1620.5954999999999</v>
      </c>
      <c r="K94" s="122">
        <v>1611.4425000000001</v>
      </c>
      <c r="L94" s="122">
        <v>1600.9195</v>
      </c>
      <c r="M94" s="122">
        <v>1491.3815</v>
      </c>
      <c r="N94" s="122">
        <v>1457.1714999999999</v>
      </c>
      <c r="O94" s="122">
        <v>1410.9575</v>
      </c>
      <c r="P94" s="122">
        <v>1366.7335</v>
      </c>
      <c r="Q94" s="122">
        <v>1326.1105</v>
      </c>
      <c r="R94" s="122">
        <v>1286.6405</v>
      </c>
      <c r="S94" s="122">
        <v>1252.6310000000001</v>
      </c>
      <c r="T94" s="122">
        <v>1224.4994999999999</v>
      </c>
      <c r="U94" s="122">
        <v>1199.4970000000001</v>
      </c>
      <c r="V94" s="122">
        <v>1176.9490000000001</v>
      </c>
      <c r="W94" s="122">
        <v>1158.6155000000001</v>
      </c>
      <c r="X94" s="122">
        <v>1143.8219999999999</v>
      </c>
      <c r="Y94" s="122">
        <v>1129.4559999999999</v>
      </c>
      <c r="Z94" s="122">
        <v>1116.0640000000001</v>
      </c>
      <c r="AA94" s="122">
        <v>1107.309</v>
      </c>
      <c r="AB94" s="122">
        <v>1105.5105000000001</v>
      </c>
      <c r="AC94" s="122">
        <v>1101.846</v>
      </c>
      <c r="AD94" s="122">
        <v>1095.6134999999999</v>
      </c>
      <c r="AE94" s="122">
        <v>1091.8579999999999</v>
      </c>
      <c r="AF94" s="122">
        <v>1090.5844999999999</v>
      </c>
      <c r="AG94" s="122">
        <v>1091.2239999999999</v>
      </c>
      <c r="AH94" s="122">
        <v>1090.5129999999999</v>
      </c>
      <c r="AI94" s="122">
        <v>1087.8375000000001</v>
      </c>
      <c r="AJ94" s="122">
        <v>1082.806</v>
      </c>
      <c r="AK94" s="77"/>
      <c r="AL94" s="77"/>
      <c r="AM94" s="77">
        <f t="shared" si="26"/>
        <v>100</v>
      </c>
      <c r="AN94" s="77">
        <f t="shared" si="48"/>
        <v>97.706153656861105</v>
      </c>
      <c r="AO94" s="77">
        <f t="shared" si="49"/>
        <v>94.60741600992101</v>
      </c>
      <c r="AP94" s="77">
        <f t="shared" si="27"/>
        <v>91.642111693084573</v>
      </c>
      <c r="AQ94" s="77">
        <f t="shared" si="28"/>
        <v>88.918261357003558</v>
      </c>
      <c r="AR94" s="77">
        <f t="shared" si="29"/>
        <v>86.271721890073067</v>
      </c>
      <c r="AS94" s="77">
        <f t="shared" si="30"/>
        <v>83.991319457831565</v>
      </c>
      <c r="AT94" s="77">
        <f t="shared" si="31"/>
        <v>82.105048238830904</v>
      </c>
      <c r="AU94" s="77">
        <f t="shared" si="32"/>
        <v>80.428582492139014</v>
      </c>
      <c r="AV94" s="77">
        <f t="shared" si="33"/>
        <v>78.916695694562407</v>
      </c>
      <c r="AW94" s="77">
        <f t="shared" si="34"/>
        <v>77.687399233529462</v>
      </c>
      <c r="AX94" s="77">
        <f t="shared" si="35"/>
        <v>76.695466585846745</v>
      </c>
      <c r="AY94" s="77">
        <f t="shared" si="36"/>
        <v>75.732198635962689</v>
      </c>
      <c r="AZ94" s="77">
        <f t="shared" si="37"/>
        <v>74.834239260712309</v>
      </c>
      <c r="BA94" s="77">
        <f t="shared" si="38"/>
        <v>74.24719966018084</v>
      </c>
      <c r="BB94" s="77">
        <f t="shared" si="39"/>
        <v>74.126606773652497</v>
      </c>
      <c r="BC94" s="77">
        <f t="shared" si="40"/>
        <v>73.88089499568018</v>
      </c>
      <c r="BD94" s="77">
        <f t="shared" si="41"/>
        <v>73.462993875141933</v>
      </c>
      <c r="BE94" s="77">
        <f t="shared" si="42"/>
        <v>73.211180372024188</v>
      </c>
      <c r="BF94" s="77">
        <f t="shared" si="43"/>
        <v>73.125789745950314</v>
      </c>
      <c r="BG94" s="77">
        <f t="shared" si="44"/>
        <v>73.168669451780104</v>
      </c>
      <c r="BH94" s="77">
        <f t="shared" si="45"/>
        <v>73.120995533336028</v>
      </c>
      <c r="BI94" s="77">
        <f t="shared" si="46"/>
        <v>72.941598108867524</v>
      </c>
      <c r="BJ94" s="77">
        <f t="shared" si="47"/>
        <v>72.604226349864206</v>
      </c>
      <c r="BK94" s="1"/>
      <c r="BL94" s="1"/>
    </row>
    <row r="95" spans="1:69" s="2" customFormat="1">
      <c r="A95" s="228" t="s">
        <v>12</v>
      </c>
      <c r="B95" s="230"/>
      <c r="C95" s="53" t="s">
        <v>50</v>
      </c>
      <c r="D95" s="53"/>
      <c r="E95" s="89">
        <v>1907.471</v>
      </c>
      <c r="F95" s="89">
        <v>2015.3030000000001</v>
      </c>
      <c r="G95" s="89">
        <v>2067.8474999999999</v>
      </c>
      <c r="H95" s="89">
        <v>2122.8375000000001</v>
      </c>
      <c r="I95" s="89">
        <v>2144.3634999999999</v>
      </c>
      <c r="J95" s="89">
        <v>2141.7979999999998</v>
      </c>
      <c r="K95" s="89">
        <v>2132.0255000000002</v>
      </c>
      <c r="L95" s="89">
        <v>2117.0729999999999</v>
      </c>
      <c r="M95" s="89">
        <v>1982.2735</v>
      </c>
      <c r="N95" s="89">
        <v>1940.4480000000001</v>
      </c>
      <c r="O95" s="89">
        <v>1894.8485000000001</v>
      </c>
      <c r="P95" s="89">
        <v>1849.636</v>
      </c>
      <c r="Q95" s="89">
        <v>1805.5150000000001</v>
      </c>
      <c r="R95" s="89">
        <v>1764.8344999999999</v>
      </c>
      <c r="S95" s="89">
        <v>1727.4775</v>
      </c>
      <c r="T95" s="89">
        <v>1691.366</v>
      </c>
      <c r="U95" s="89">
        <v>1657.8420000000001</v>
      </c>
      <c r="V95" s="89">
        <v>1628.4970000000001</v>
      </c>
      <c r="W95" s="89">
        <v>1600.5695000000001</v>
      </c>
      <c r="X95" s="89">
        <v>1573.4545000000001</v>
      </c>
      <c r="Y95" s="89">
        <v>1548.0830000000001</v>
      </c>
      <c r="Z95" s="89">
        <v>1523.5840000000001</v>
      </c>
      <c r="AA95" s="89">
        <v>1500.5425</v>
      </c>
      <c r="AB95" s="89">
        <v>1478.6965</v>
      </c>
      <c r="AC95" s="89">
        <v>1459.364</v>
      </c>
      <c r="AD95" s="89">
        <v>1444.1115</v>
      </c>
      <c r="AE95" s="89">
        <v>1431.2695000000001</v>
      </c>
      <c r="AF95" s="89">
        <v>1421.8920000000001</v>
      </c>
      <c r="AG95" s="89">
        <v>1417.0705</v>
      </c>
      <c r="AH95" s="89">
        <v>1411.854</v>
      </c>
      <c r="AI95" s="89">
        <v>1417.14</v>
      </c>
      <c r="AJ95" s="89">
        <v>1423.6955</v>
      </c>
      <c r="AK95" s="89"/>
      <c r="AL95" s="89"/>
      <c r="AM95" s="89">
        <f t="shared" si="26"/>
        <v>100</v>
      </c>
      <c r="AN95" s="89">
        <f t="shared" si="48"/>
        <v>97.890023753029041</v>
      </c>
      <c r="AO95" s="89">
        <f t="shared" si="49"/>
        <v>95.589660054477861</v>
      </c>
      <c r="AP95" s="89">
        <f t="shared" si="27"/>
        <v>93.308819393489344</v>
      </c>
      <c r="AQ95" s="89">
        <f t="shared" si="28"/>
        <v>91.083041769967664</v>
      </c>
      <c r="AR95" s="89">
        <f t="shared" si="29"/>
        <v>89.030827481676965</v>
      </c>
      <c r="AS95" s="89">
        <f t="shared" si="30"/>
        <v>87.146274214935531</v>
      </c>
      <c r="AT95" s="89">
        <f t="shared" si="31"/>
        <v>85.324552842985597</v>
      </c>
      <c r="AU95" s="89">
        <f t="shared" si="32"/>
        <v>83.633363408227979</v>
      </c>
      <c r="AV95" s="89">
        <f t="shared" si="33"/>
        <v>82.152992510871997</v>
      </c>
      <c r="AW95" s="89">
        <f t="shared" si="34"/>
        <v>80.744130413890929</v>
      </c>
      <c r="AX95" s="89">
        <f t="shared" si="35"/>
        <v>79.376256606366383</v>
      </c>
      <c r="AY95" s="89">
        <f t="shared" si="36"/>
        <v>78.096337362124856</v>
      </c>
      <c r="AZ95" s="89">
        <f t="shared" si="37"/>
        <v>76.86043323486895</v>
      </c>
      <c r="BA95" s="89">
        <f t="shared" si="38"/>
        <v>75.69805579300737</v>
      </c>
      <c r="BB95" s="89">
        <f t="shared" si="39"/>
        <v>74.59598788966305</v>
      </c>
      <c r="BC95" s="89">
        <f t="shared" si="40"/>
        <v>73.62071883622518</v>
      </c>
      <c r="BD95" s="89">
        <f t="shared" si="41"/>
        <v>72.851274054765895</v>
      </c>
      <c r="BE95" s="89">
        <f t="shared" si="42"/>
        <v>72.203432069288127</v>
      </c>
      <c r="BF95" s="89">
        <f t="shared" si="43"/>
        <v>71.730364150052964</v>
      </c>
      <c r="BG95" s="89">
        <f t="shared" si="44"/>
        <v>71.487133334527257</v>
      </c>
      <c r="BH95" s="89">
        <f t="shared" si="45"/>
        <v>71.223975904434994</v>
      </c>
      <c r="BI95" s="89">
        <f t="shared" si="46"/>
        <v>71.490639409748454</v>
      </c>
      <c r="BJ95" s="89">
        <f t="shared" si="47"/>
        <v>71.821345540865082</v>
      </c>
      <c r="BK95" s="3"/>
      <c r="BL95" s="3"/>
    </row>
    <row r="96" spans="1:69" s="9" customFormat="1">
      <c r="A96" s="229"/>
      <c r="B96" s="231"/>
      <c r="C96" s="7" t="s">
        <v>49</v>
      </c>
      <c r="D96" s="7" t="s">
        <v>51</v>
      </c>
      <c r="E96" s="141">
        <v>1297.6369999999999</v>
      </c>
      <c r="F96" s="141">
        <v>1326.3074999999999</v>
      </c>
      <c r="G96" s="141">
        <v>1246.1305</v>
      </c>
      <c r="H96" s="141">
        <v>1234.5495000000001</v>
      </c>
      <c r="I96" s="141">
        <v>1298.6289999999999</v>
      </c>
      <c r="J96" s="141">
        <v>1362.809</v>
      </c>
      <c r="K96" s="141">
        <v>1329.5125</v>
      </c>
      <c r="L96" s="141">
        <v>1215.4970000000001</v>
      </c>
      <c r="M96" s="141">
        <v>1059.4114999999999</v>
      </c>
      <c r="N96" s="141">
        <v>1024.6179999999999</v>
      </c>
      <c r="O96" s="141">
        <v>991.0335</v>
      </c>
      <c r="P96" s="141">
        <v>959.92700000000002</v>
      </c>
      <c r="Q96" s="141">
        <v>932.13300000000004</v>
      </c>
      <c r="R96" s="141">
        <v>907.40599999999995</v>
      </c>
      <c r="S96" s="141">
        <v>883.76099999999997</v>
      </c>
      <c r="T96" s="141">
        <v>862.76099999999997</v>
      </c>
      <c r="U96" s="141">
        <v>846.03650000000005</v>
      </c>
      <c r="V96" s="141">
        <v>836.57050000000004</v>
      </c>
      <c r="W96" s="141">
        <v>833.6635</v>
      </c>
      <c r="X96" s="141">
        <v>832.7645</v>
      </c>
      <c r="Y96" s="141">
        <v>831.57650000000001</v>
      </c>
      <c r="Z96" s="141">
        <v>830.25300000000004</v>
      </c>
      <c r="AA96" s="141">
        <v>830.053</v>
      </c>
      <c r="AB96" s="141">
        <v>831.11149999999998</v>
      </c>
      <c r="AC96" s="141">
        <v>836.13800000000003</v>
      </c>
      <c r="AD96" s="141">
        <v>844.96950000000004</v>
      </c>
      <c r="AE96" s="141">
        <v>853.87549999999999</v>
      </c>
      <c r="AF96" s="141">
        <v>860.88300000000004</v>
      </c>
      <c r="AG96" s="141">
        <v>864.87850000000003</v>
      </c>
      <c r="AH96" s="141">
        <v>866.822</v>
      </c>
      <c r="AI96" s="141">
        <v>873.97850000000005</v>
      </c>
      <c r="AJ96" s="141">
        <v>877.76649999999995</v>
      </c>
      <c r="AK96" s="78"/>
      <c r="AL96" s="78"/>
      <c r="AM96" s="78">
        <f t="shared" si="26"/>
        <v>100</v>
      </c>
      <c r="AN96" s="78">
        <f t="shared" si="48"/>
        <v>96.715770972846713</v>
      </c>
      <c r="AO96" s="78">
        <f t="shared" si="49"/>
        <v>93.545661907577937</v>
      </c>
      <c r="AP96" s="78">
        <f t="shared" si="27"/>
        <v>90.60945628775977</v>
      </c>
      <c r="AQ96" s="78">
        <f t="shared" si="28"/>
        <v>87.985924260780649</v>
      </c>
      <c r="AR96" s="78">
        <f t="shared" si="29"/>
        <v>85.651892583759945</v>
      </c>
      <c r="AS96" s="78">
        <f t="shared" si="30"/>
        <v>83.419993081064348</v>
      </c>
      <c r="AT96" s="78">
        <f t="shared" si="31"/>
        <v>81.437760492499848</v>
      </c>
      <c r="AU96" s="78">
        <f t="shared" si="32"/>
        <v>79.859101019764296</v>
      </c>
      <c r="AV96" s="78">
        <f t="shared" si="33"/>
        <v>78.965586082461826</v>
      </c>
      <c r="AW96" s="78">
        <f t="shared" si="34"/>
        <v>78.691188456987675</v>
      </c>
      <c r="AX96" s="78">
        <f t="shared" si="35"/>
        <v>78.606330023791514</v>
      </c>
      <c r="AY96" s="78">
        <f t="shared" si="36"/>
        <v>78.494192294495576</v>
      </c>
      <c r="AZ96" s="78">
        <f t="shared" si="37"/>
        <v>78.36926444540201</v>
      </c>
      <c r="BA96" s="78">
        <f t="shared" si="38"/>
        <v>78.350386039796632</v>
      </c>
      <c r="BB96" s="78">
        <f t="shared" si="39"/>
        <v>78.450300001463077</v>
      </c>
      <c r="BC96" s="78">
        <f t="shared" si="40"/>
        <v>78.924761530340206</v>
      </c>
      <c r="BD96" s="78">
        <f t="shared" si="41"/>
        <v>79.758384725859599</v>
      </c>
      <c r="BE96" s="78">
        <f t="shared" si="42"/>
        <v>80.599040127467006</v>
      </c>
      <c r="BF96" s="78">
        <f t="shared" si="43"/>
        <v>81.260492263865373</v>
      </c>
      <c r="BG96" s="78">
        <f t="shared" si="44"/>
        <v>81.637635611846775</v>
      </c>
      <c r="BH96" s="78">
        <f t="shared" si="45"/>
        <v>81.821086518317003</v>
      </c>
      <c r="BI96" s="78">
        <f t="shared" si="46"/>
        <v>82.496603066891396</v>
      </c>
      <c r="BJ96" s="78">
        <f t="shared" si="47"/>
        <v>82.854160069057201</v>
      </c>
      <c r="BK96" s="10"/>
      <c r="BL96" s="10"/>
    </row>
    <row r="97" spans="1:69" s="2" customFormat="1">
      <c r="A97" s="229"/>
      <c r="B97" s="231"/>
      <c r="C97" s="15" t="s">
        <v>49</v>
      </c>
      <c r="D97" s="15" t="s">
        <v>52</v>
      </c>
      <c r="E97" s="122">
        <v>609.83399999999995</v>
      </c>
      <c r="F97" s="122">
        <v>688.99549999999999</v>
      </c>
      <c r="G97" s="122">
        <v>821.71699999999998</v>
      </c>
      <c r="H97" s="122">
        <v>888.28800000000001</v>
      </c>
      <c r="I97" s="122">
        <v>845.73450000000003</v>
      </c>
      <c r="J97" s="122">
        <v>778.98900000000003</v>
      </c>
      <c r="K97" s="122">
        <v>802.51300000000003</v>
      </c>
      <c r="L97" s="122">
        <v>901.57600000000002</v>
      </c>
      <c r="M97" s="122">
        <v>922.86199999999997</v>
      </c>
      <c r="N97" s="122">
        <v>915.83</v>
      </c>
      <c r="O97" s="122">
        <v>903.81500000000005</v>
      </c>
      <c r="P97" s="122">
        <v>889.70899999999995</v>
      </c>
      <c r="Q97" s="122">
        <v>873.38199999999995</v>
      </c>
      <c r="R97" s="122">
        <v>857.42849999999999</v>
      </c>
      <c r="S97" s="122">
        <v>843.7165</v>
      </c>
      <c r="T97" s="122">
        <v>828.60500000000002</v>
      </c>
      <c r="U97" s="122">
        <v>811.80550000000005</v>
      </c>
      <c r="V97" s="122">
        <v>791.92650000000003</v>
      </c>
      <c r="W97" s="122">
        <v>766.90599999999995</v>
      </c>
      <c r="X97" s="122">
        <v>740.69</v>
      </c>
      <c r="Y97" s="122">
        <v>716.50649999999996</v>
      </c>
      <c r="Z97" s="122">
        <v>693.33100000000002</v>
      </c>
      <c r="AA97" s="122">
        <v>670.48950000000002</v>
      </c>
      <c r="AB97" s="122">
        <v>647.58500000000004</v>
      </c>
      <c r="AC97" s="122">
        <v>623.226</v>
      </c>
      <c r="AD97" s="122">
        <v>599.14200000000005</v>
      </c>
      <c r="AE97" s="122">
        <v>577.39400000000001</v>
      </c>
      <c r="AF97" s="122">
        <v>561.00900000000001</v>
      </c>
      <c r="AG97" s="122">
        <v>552.19200000000001</v>
      </c>
      <c r="AH97" s="122">
        <v>545.03200000000004</v>
      </c>
      <c r="AI97" s="122">
        <v>543.16150000000005</v>
      </c>
      <c r="AJ97" s="122">
        <v>545.92899999999997</v>
      </c>
      <c r="AK97" s="77"/>
      <c r="AL97" s="77"/>
      <c r="AM97" s="77">
        <f t="shared" si="26"/>
        <v>100</v>
      </c>
      <c r="AN97" s="77">
        <f t="shared" si="48"/>
        <v>99.23802258625885</v>
      </c>
      <c r="AO97" s="77">
        <f t="shared" si="49"/>
        <v>97.936094453992055</v>
      </c>
      <c r="AP97" s="77">
        <f t="shared" si="27"/>
        <v>96.407588566871311</v>
      </c>
      <c r="AQ97" s="77">
        <f t="shared" si="28"/>
        <v>94.638418311730248</v>
      </c>
      <c r="AR97" s="77">
        <f t="shared" si="29"/>
        <v>92.909719979801963</v>
      </c>
      <c r="AS97" s="77">
        <f t="shared" si="30"/>
        <v>91.42390736643182</v>
      </c>
      <c r="AT97" s="77">
        <f t="shared" si="31"/>
        <v>89.786446944396886</v>
      </c>
      <c r="AU97" s="77">
        <f t="shared" si="32"/>
        <v>87.966077268323986</v>
      </c>
      <c r="AV97" s="77">
        <f t="shared" si="33"/>
        <v>85.812017398050855</v>
      </c>
      <c r="AW97" s="77">
        <f t="shared" si="34"/>
        <v>83.100831977045317</v>
      </c>
      <c r="AX97" s="77">
        <f t="shared" si="35"/>
        <v>80.260103894190038</v>
      </c>
      <c r="AY97" s="77">
        <f t="shared" si="36"/>
        <v>77.639614590263761</v>
      </c>
      <c r="AZ97" s="77">
        <f t="shared" si="37"/>
        <v>75.128350717658762</v>
      </c>
      <c r="BA97" s="77">
        <f t="shared" si="38"/>
        <v>72.653278605035212</v>
      </c>
      <c r="BB97" s="77">
        <f t="shared" si="39"/>
        <v>70.171379902954072</v>
      </c>
      <c r="BC97" s="77">
        <f t="shared" si="40"/>
        <v>67.531873671253123</v>
      </c>
      <c r="BD97" s="77">
        <f t="shared" si="41"/>
        <v>64.922166044327341</v>
      </c>
      <c r="BE97" s="77">
        <f t="shared" si="42"/>
        <v>62.565584020146026</v>
      </c>
      <c r="BF97" s="77">
        <f t="shared" si="43"/>
        <v>60.790128968361465</v>
      </c>
      <c r="BG97" s="77">
        <f t="shared" si="44"/>
        <v>59.834731519988907</v>
      </c>
      <c r="BH97" s="77">
        <f t="shared" si="45"/>
        <v>59.058884210206955</v>
      </c>
      <c r="BI97" s="77">
        <f t="shared" si="46"/>
        <v>58.856199518454552</v>
      </c>
      <c r="BJ97" s="77">
        <f t="shared" si="47"/>
        <v>59.156081841055332</v>
      </c>
      <c r="BK97" s="1"/>
      <c r="BL97" s="1"/>
    </row>
    <row r="98" spans="1:69" s="2" customFormat="1">
      <c r="A98" s="228" t="s">
        <v>11</v>
      </c>
      <c r="B98" s="230"/>
      <c r="C98" s="53" t="s">
        <v>50</v>
      </c>
      <c r="D98" s="53"/>
      <c r="E98" s="89">
        <v>694.22500000000002</v>
      </c>
      <c r="F98" s="89">
        <v>707.28800000000001</v>
      </c>
      <c r="G98" s="89">
        <v>721.86800000000005</v>
      </c>
      <c r="H98" s="89">
        <v>737.85050000000001</v>
      </c>
      <c r="I98" s="89">
        <v>739.25</v>
      </c>
      <c r="J98" s="89">
        <v>727.43349999999998</v>
      </c>
      <c r="K98" s="89">
        <v>708.93600000000004</v>
      </c>
      <c r="L98" s="89">
        <v>659.78200000000004</v>
      </c>
      <c r="M98" s="89">
        <v>607.18550000000005</v>
      </c>
      <c r="N98" s="89">
        <v>596.13649999999996</v>
      </c>
      <c r="O98" s="89">
        <v>584.4425</v>
      </c>
      <c r="P98" s="89">
        <v>572.56700000000001</v>
      </c>
      <c r="Q98" s="89">
        <v>560.70650000000001</v>
      </c>
      <c r="R98" s="89">
        <v>549.82299999999998</v>
      </c>
      <c r="S98" s="89">
        <v>540.60199999999998</v>
      </c>
      <c r="T98" s="89">
        <v>533.81200000000001</v>
      </c>
      <c r="U98" s="89">
        <v>529.15049999999997</v>
      </c>
      <c r="V98" s="89">
        <v>526.07249999999999</v>
      </c>
      <c r="W98" s="89">
        <v>522.89649999999995</v>
      </c>
      <c r="X98" s="89">
        <v>519.08349999999996</v>
      </c>
      <c r="Y98" s="89">
        <v>515.75850000000003</v>
      </c>
      <c r="Z98" s="89">
        <v>511.78250000000003</v>
      </c>
      <c r="AA98" s="89">
        <v>508.28050000000002</v>
      </c>
      <c r="AB98" s="89">
        <v>506.28300000000002</v>
      </c>
      <c r="AC98" s="89">
        <v>504.98099999999999</v>
      </c>
      <c r="AD98" s="89">
        <v>504.6105</v>
      </c>
      <c r="AE98" s="89">
        <v>506.65350000000001</v>
      </c>
      <c r="AF98" s="89">
        <v>510.55849999999998</v>
      </c>
      <c r="AG98" s="89">
        <v>517.62099999999998</v>
      </c>
      <c r="AH98" s="89">
        <v>521.46249999999998</v>
      </c>
      <c r="AI98" s="89">
        <v>519.399</v>
      </c>
      <c r="AJ98" s="89">
        <v>517.40150000000006</v>
      </c>
      <c r="AK98" s="89"/>
      <c r="AL98" s="89"/>
      <c r="AM98" s="89">
        <f t="shared" si="26"/>
        <v>100</v>
      </c>
      <c r="AN98" s="89">
        <f t="shared" si="48"/>
        <v>98.180292513572851</v>
      </c>
      <c r="AO98" s="89">
        <f t="shared" si="49"/>
        <v>96.254357193971202</v>
      </c>
      <c r="AP98" s="89">
        <f t="shared" si="27"/>
        <v>94.298529856197149</v>
      </c>
      <c r="AQ98" s="89">
        <f t="shared" si="28"/>
        <v>92.345172933148106</v>
      </c>
      <c r="AR98" s="89">
        <f t="shared" si="29"/>
        <v>90.552722355853348</v>
      </c>
      <c r="AS98" s="89">
        <f t="shared" si="30"/>
        <v>89.034076077244919</v>
      </c>
      <c r="AT98" s="89">
        <f t="shared" si="31"/>
        <v>87.91580167839976</v>
      </c>
      <c r="AU98" s="89">
        <f t="shared" si="32"/>
        <v>87.148079129030577</v>
      </c>
      <c r="AV98" s="89">
        <f t="shared" si="33"/>
        <v>86.641150027462771</v>
      </c>
      <c r="AW98" s="89">
        <f t="shared" si="34"/>
        <v>86.11808088302503</v>
      </c>
      <c r="AX98" s="89">
        <f t="shared" si="35"/>
        <v>85.490101459932745</v>
      </c>
      <c r="AY98" s="89">
        <f t="shared" si="36"/>
        <v>84.94249286256013</v>
      </c>
      <c r="AZ98" s="89">
        <f t="shared" si="37"/>
        <v>84.287668266122949</v>
      </c>
      <c r="BA98" s="89">
        <f t="shared" si="38"/>
        <v>83.710908774995445</v>
      </c>
      <c r="BB98" s="89">
        <f t="shared" si="39"/>
        <v>83.381931880784364</v>
      </c>
      <c r="BC98" s="89">
        <f t="shared" si="40"/>
        <v>83.167499882655292</v>
      </c>
      <c r="BD98" s="89">
        <f t="shared" si="41"/>
        <v>83.106480638948057</v>
      </c>
      <c r="BE98" s="89">
        <f t="shared" si="42"/>
        <v>83.4429511244916</v>
      </c>
      <c r="BF98" s="89">
        <f t="shared" si="43"/>
        <v>84.086082424563813</v>
      </c>
      <c r="BG98" s="89">
        <f t="shared" si="44"/>
        <v>85.249236024246287</v>
      </c>
      <c r="BH98" s="89">
        <f t="shared" si="45"/>
        <v>85.881909235316044</v>
      </c>
      <c r="BI98" s="89">
        <f t="shared" si="46"/>
        <v>85.542062516315013</v>
      </c>
      <c r="BJ98" s="89">
        <f t="shared" si="47"/>
        <v>85.213085622103961</v>
      </c>
      <c r="BK98" s="3"/>
      <c r="BL98" s="3"/>
    </row>
    <row r="99" spans="1:69" s="9" customFormat="1">
      <c r="A99" s="229"/>
      <c r="B99" s="231"/>
      <c r="C99" s="7" t="s">
        <v>49</v>
      </c>
      <c r="D99" s="7" t="s">
        <v>51</v>
      </c>
      <c r="E99" s="141">
        <v>436.09399999999999</v>
      </c>
      <c r="F99" s="141">
        <v>439.64949999999999</v>
      </c>
      <c r="G99" s="141">
        <v>423.27300000000002</v>
      </c>
      <c r="H99" s="141">
        <v>428.06349999999998</v>
      </c>
      <c r="I99" s="141">
        <v>437.93450000000001</v>
      </c>
      <c r="J99" s="141">
        <v>433.5625</v>
      </c>
      <c r="K99" s="141">
        <v>414.65899999999999</v>
      </c>
      <c r="L99" s="141">
        <v>364.52499999999998</v>
      </c>
      <c r="M99" s="141">
        <v>316.88200000000001</v>
      </c>
      <c r="N99" s="141">
        <v>310.05349999999999</v>
      </c>
      <c r="O99" s="141">
        <v>302.91149999999999</v>
      </c>
      <c r="P99" s="141">
        <v>295.30849999999998</v>
      </c>
      <c r="Q99" s="141">
        <v>289.089</v>
      </c>
      <c r="R99" s="141">
        <v>284.94499999999999</v>
      </c>
      <c r="S99" s="141">
        <v>282.14449999999999</v>
      </c>
      <c r="T99" s="141">
        <v>281.072</v>
      </c>
      <c r="U99" s="141">
        <v>282.56099999999998</v>
      </c>
      <c r="V99" s="141">
        <v>285.65899999999999</v>
      </c>
      <c r="W99" s="141">
        <v>289.05700000000002</v>
      </c>
      <c r="X99" s="141">
        <v>292.49599999999998</v>
      </c>
      <c r="Y99" s="141">
        <v>296.11950000000002</v>
      </c>
      <c r="Z99" s="141">
        <v>299.57499999999999</v>
      </c>
      <c r="AA99" s="141">
        <v>302.68599999999998</v>
      </c>
      <c r="AB99" s="141">
        <v>305.358</v>
      </c>
      <c r="AC99" s="141">
        <v>307.50049999999999</v>
      </c>
      <c r="AD99" s="141">
        <v>309.64150000000001</v>
      </c>
      <c r="AE99" s="141">
        <v>312.19600000000003</v>
      </c>
      <c r="AF99" s="141">
        <v>314.755</v>
      </c>
      <c r="AG99" s="141">
        <v>318.26949999999999</v>
      </c>
      <c r="AH99" s="141">
        <v>320.4545</v>
      </c>
      <c r="AI99" s="141">
        <v>319.31900000000002</v>
      </c>
      <c r="AJ99" s="141">
        <v>316.27300000000002</v>
      </c>
      <c r="AK99" s="78"/>
      <c r="AL99" s="78"/>
      <c r="AM99" s="78">
        <f t="shared" si="26"/>
        <v>100</v>
      </c>
      <c r="AN99" s="78">
        <f t="shared" si="48"/>
        <v>97.84509691304649</v>
      </c>
      <c r="AO99" s="78">
        <f t="shared" si="49"/>
        <v>95.591261100346486</v>
      </c>
      <c r="AP99" s="78">
        <f t="shared" si="27"/>
        <v>93.191945266692329</v>
      </c>
      <c r="AQ99" s="78">
        <f t="shared" si="28"/>
        <v>91.229227283342055</v>
      </c>
      <c r="AR99" s="78">
        <f t="shared" si="29"/>
        <v>89.921484969168333</v>
      </c>
      <c r="AS99" s="78">
        <f t="shared" si="30"/>
        <v>89.037717509987942</v>
      </c>
      <c r="AT99" s="78">
        <f t="shared" si="31"/>
        <v>88.699263448223633</v>
      </c>
      <c r="AU99" s="78">
        <f t="shared" si="32"/>
        <v>89.169154448659114</v>
      </c>
      <c r="AV99" s="78">
        <f t="shared" si="33"/>
        <v>90.146805435461772</v>
      </c>
      <c r="AW99" s="78">
        <f t="shared" si="34"/>
        <v>91.219128887093632</v>
      </c>
      <c r="AX99" s="78">
        <f t="shared" si="35"/>
        <v>92.304390908918762</v>
      </c>
      <c r="AY99" s="78">
        <f t="shared" si="36"/>
        <v>93.447876496613873</v>
      </c>
      <c r="AZ99" s="78">
        <f t="shared" si="37"/>
        <v>94.538345504004639</v>
      </c>
      <c r="BA99" s="78">
        <f t="shared" si="38"/>
        <v>95.520098964283235</v>
      </c>
      <c r="BB99" s="78">
        <f t="shared" si="39"/>
        <v>96.363315051028451</v>
      </c>
      <c r="BC99" s="78">
        <f t="shared" si="40"/>
        <v>97.039434237350179</v>
      </c>
      <c r="BD99" s="78">
        <f t="shared" si="41"/>
        <v>97.715080061347763</v>
      </c>
      <c r="BE99" s="78">
        <f t="shared" si="42"/>
        <v>98.521216099368232</v>
      </c>
      <c r="BF99" s="78">
        <f t="shared" si="43"/>
        <v>99.328772224361117</v>
      </c>
      <c r="BG99" s="78">
        <f t="shared" si="44"/>
        <v>100.43786014983496</v>
      </c>
      <c r="BH99" s="78">
        <f t="shared" si="45"/>
        <v>101.12739126867413</v>
      </c>
      <c r="BI99" s="78">
        <f t="shared" si="46"/>
        <v>100.76905598929571</v>
      </c>
      <c r="BJ99" s="78">
        <f t="shared" si="47"/>
        <v>99.807814896396778</v>
      </c>
      <c r="BK99" s="10"/>
      <c r="BL99" s="10"/>
    </row>
    <row r="100" spans="1:69" s="2" customFormat="1">
      <c r="A100" s="229"/>
      <c r="B100" s="231"/>
      <c r="C100" s="15" t="s">
        <v>49</v>
      </c>
      <c r="D100" s="15" t="s">
        <v>52</v>
      </c>
      <c r="E100" s="122">
        <v>258.13099999999997</v>
      </c>
      <c r="F100" s="122">
        <v>267.63850000000002</v>
      </c>
      <c r="G100" s="122">
        <v>298.59500000000003</v>
      </c>
      <c r="H100" s="122">
        <v>309.78699999999998</v>
      </c>
      <c r="I100" s="122">
        <v>301.31549999999999</v>
      </c>
      <c r="J100" s="122">
        <v>293.87099999999998</v>
      </c>
      <c r="K100" s="122">
        <v>294.27699999999999</v>
      </c>
      <c r="L100" s="122">
        <v>295.25700000000001</v>
      </c>
      <c r="M100" s="122">
        <v>290.30349999999999</v>
      </c>
      <c r="N100" s="122">
        <v>286.08300000000003</v>
      </c>
      <c r="O100" s="122">
        <v>281.53100000000001</v>
      </c>
      <c r="P100" s="122">
        <v>277.25850000000003</v>
      </c>
      <c r="Q100" s="122">
        <v>271.61750000000001</v>
      </c>
      <c r="R100" s="122">
        <v>264.87799999999999</v>
      </c>
      <c r="S100" s="122">
        <v>258.45749999999998</v>
      </c>
      <c r="T100" s="122">
        <v>252.74</v>
      </c>
      <c r="U100" s="122">
        <v>246.58949999999999</v>
      </c>
      <c r="V100" s="122">
        <v>240.4135</v>
      </c>
      <c r="W100" s="122">
        <v>233.83949999999999</v>
      </c>
      <c r="X100" s="122">
        <v>226.58750000000001</v>
      </c>
      <c r="Y100" s="122">
        <v>219.63900000000001</v>
      </c>
      <c r="Z100" s="122">
        <v>212.20750000000001</v>
      </c>
      <c r="AA100" s="122">
        <v>205.59450000000001</v>
      </c>
      <c r="AB100" s="122">
        <v>200.92500000000001</v>
      </c>
      <c r="AC100" s="122">
        <v>197.48050000000001</v>
      </c>
      <c r="AD100" s="122">
        <v>194.96899999999999</v>
      </c>
      <c r="AE100" s="122">
        <v>194.45750000000001</v>
      </c>
      <c r="AF100" s="122">
        <v>195.80350000000001</v>
      </c>
      <c r="AG100" s="122">
        <v>199.35149999999999</v>
      </c>
      <c r="AH100" s="122">
        <v>201.00800000000001</v>
      </c>
      <c r="AI100" s="122">
        <v>200.08</v>
      </c>
      <c r="AJ100" s="122">
        <v>201.1285</v>
      </c>
      <c r="AK100" s="77"/>
      <c r="AL100" s="77"/>
      <c r="AM100" s="77">
        <f t="shared" si="26"/>
        <v>100</v>
      </c>
      <c r="AN100" s="77">
        <f t="shared" si="48"/>
        <v>98.546176673722513</v>
      </c>
      <c r="AO100" s="77">
        <f t="shared" si="49"/>
        <v>96.978162509236029</v>
      </c>
      <c r="AP100" s="77">
        <f t="shared" si="27"/>
        <v>95.506426894612034</v>
      </c>
      <c r="AQ100" s="77">
        <f t="shared" si="28"/>
        <v>93.563288076099667</v>
      </c>
      <c r="AR100" s="77">
        <f t="shared" si="29"/>
        <v>91.241752166267375</v>
      </c>
      <c r="AS100" s="77">
        <f t="shared" si="30"/>
        <v>89.030101256099215</v>
      </c>
      <c r="AT100" s="77">
        <f t="shared" si="31"/>
        <v>87.060610705692497</v>
      </c>
      <c r="AU100" s="77">
        <f t="shared" si="32"/>
        <v>84.94196590809274</v>
      </c>
      <c r="AV100" s="77">
        <f t="shared" si="33"/>
        <v>82.814537199861533</v>
      </c>
      <c r="AW100" s="77">
        <f t="shared" si="34"/>
        <v>80.550010592362824</v>
      </c>
      <c r="AX100" s="77">
        <f t="shared" si="35"/>
        <v>78.051935302192362</v>
      </c>
      <c r="AY100" s="77">
        <f t="shared" si="36"/>
        <v>75.658405771890457</v>
      </c>
      <c r="AZ100" s="77">
        <f t="shared" si="37"/>
        <v>73.098498640216192</v>
      </c>
      <c r="BA100" s="77">
        <f t="shared" si="38"/>
        <v>70.820537816457602</v>
      </c>
      <c r="BB100" s="77">
        <f t="shared" si="39"/>
        <v>69.212048769649698</v>
      </c>
      <c r="BC100" s="77">
        <f t="shared" si="40"/>
        <v>68.02553190023545</v>
      </c>
      <c r="BD100" s="77">
        <f t="shared" si="41"/>
        <v>67.160402819807558</v>
      </c>
      <c r="BE100" s="77">
        <f t="shared" si="42"/>
        <v>66.984207906552967</v>
      </c>
      <c r="BF100" s="77">
        <f t="shared" si="43"/>
        <v>67.447860601060626</v>
      </c>
      <c r="BG100" s="77">
        <f t="shared" si="44"/>
        <v>68.670029813626087</v>
      </c>
      <c r="BH100" s="77">
        <f t="shared" si="45"/>
        <v>69.240639537587384</v>
      </c>
      <c r="BI100" s="77">
        <f t="shared" si="46"/>
        <v>68.920974084018965</v>
      </c>
      <c r="BJ100" s="77">
        <f t="shared" si="47"/>
        <v>69.282147821159583</v>
      </c>
      <c r="BK100" s="1"/>
      <c r="BL100" s="1"/>
    </row>
    <row r="101" spans="1:69">
      <c r="A101" s="228" t="s">
        <v>10</v>
      </c>
      <c r="B101" s="230"/>
      <c r="C101" s="53" t="s">
        <v>50</v>
      </c>
      <c r="D101" s="53"/>
      <c r="E101" s="89">
        <v>13030.709500000001</v>
      </c>
      <c r="F101" s="89">
        <v>13794.876</v>
      </c>
      <c r="G101" s="89">
        <v>14626.518</v>
      </c>
      <c r="H101" s="89">
        <v>15350.415499999999</v>
      </c>
      <c r="I101" s="89">
        <v>15878.843000000001</v>
      </c>
      <c r="J101" s="89">
        <v>15470.689</v>
      </c>
      <c r="K101" s="89">
        <v>14328.1335</v>
      </c>
      <c r="L101" s="89">
        <v>13268.021500000001</v>
      </c>
      <c r="M101" s="89">
        <v>12038.273499999999</v>
      </c>
      <c r="N101" s="89">
        <v>11799.871499999999</v>
      </c>
      <c r="O101" s="89">
        <v>11684.59</v>
      </c>
      <c r="P101" s="89">
        <v>11681.0355</v>
      </c>
      <c r="Q101" s="89">
        <v>11676.196</v>
      </c>
      <c r="R101" s="89">
        <v>11675.468500000001</v>
      </c>
      <c r="S101" s="89">
        <v>11719.152</v>
      </c>
      <c r="T101" s="89">
        <v>11836.315000000001</v>
      </c>
      <c r="U101" s="89">
        <v>11946.261</v>
      </c>
      <c r="V101" s="89">
        <v>11964.135</v>
      </c>
      <c r="W101" s="89">
        <v>11919.773999999999</v>
      </c>
      <c r="X101" s="89">
        <v>11874.763999999999</v>
      </c>
      <c r="Y101" s="89">
        <v>11805.737999999999</v>
      </c>
      <c r="Z101" s="89">
        <v>11689.637000000001</v>
      </c>
      <c r="AA101" s="89">
        <v>11583.964</v>
      </c>
      <c r="AB101" s="89">
        <v>11521.234</v>
      </c>
      <c r="AC101" s="89">
        <v>11494.211499999999</v>
      </c>
      <c r="AD101" s="89">
        <v>11495.48</v>
      </c>
      <c r="AE101" s="89">
        <v>11512.985000000001</v>
      </c>
      <c r="AF101" s="89">
        <v>11557.563</v>
      </c>
      <c r="AG101" s="89">
        <v>11563.281000000001</v>
      </c>
      <c r="AH101" s="89">
        <v>11494.7055</v>
      </c>
      <c r="AI101" s="89">
        <v>11411.5715</v>
      </c>
      <c r="AJ101" s="89">
        <v>11312.816999999999</v>
      </c>
      <c r="AK101" s="89"/>
      <c r="AL101" s="89"/>
      <c r="AM101" s="89">
        <f t="shared" si="26"/>
        <v>100</v>
      </c>
      <c r="AN101" s="89">
        <f t="shared" si="48"/>
        <v>98.019632964810114</v>
      </c>
      <c r="AO101" s="89">
        <f t="shared" si="49"/>
        <v>97.062008102739995</v>
      </c>
      <c r="AP101" s="89">
        <f t="shared" si="27"/>
        <v>97.032481443456163</v>
      </c>
      <c r="AQ101" s="89">
        <f t="shared" si="28"/>
        <v>96.992280496036258</v>
      </c>
      <c r="AR101" s="89">
        <f t="shared" si="29"/>
        <v>96.986237270651827</v>
      </c>
      <c r="AS101" s="89">
        <f t="shared" si="30"/>
        <v>97.349109072825115</v>
      </c>
      <c r="AT101" s="89">
        <f t="shared" si="31"/>
        <v>98.322363252504616</v>
      </c>
      <c r="AU101" s="89">
        <f t="shared" si="32"/>
        <v>99.235666975002687</v>
      </c>
      <c r="AV101" s="89">
        <f t="shared" si="33"/>
        <v>99.384143415581988</v>
      </c>
      <c r="AW101" s="89">
        <f t="shared" si="34"/>
        <v>99.015643729975068</v>
      </c>
      <c r="AX101" s="89">
        <f t="shared" si="35"/>
        <v>98.641752905846502</v>
      </c>
      <c r="AY101" s="89">
        <f t="shared" si="36"/>
        <v>98.068365035899873</v>
      </c>
      <c r="AZ101" s="89">
        <f t="shared" si="37"/>
        <v>97.103932719255809</v>
      </c>
      <c r="BA101" s="89">
        <f t="shared" si="38"/>
        <v>96.226124119874839</v>
      </c>
      <c r="BB101" s="89">
        <f t="shared" si="39"/>
        <v>95.705036108375523</v>
      </c>
      <c r="BC101" s="89">
        <f t="shared" si="40"/>
        <v>95.480564551054599</v>
      </c>
      <c r="BD101" s="89">
        <f t="shared" si="41"/>
        <v>95.491101776346923</v>
      </c>
      <c r="BE101" s="89">
        <f t="shared" si="42"/>
        <v>95.636512993329163</v>
      </c>
      <c r="BF101" s="89">
        <f t="shared" si="43"/>
        <v>96.006815263002636</v>
      </c>
      <c r="BG101" s="89">
        <f t="shared" si="44"/>
        <v>96.05431376849846</v>
      </c>
      <c r="BH101" s="89">
        <f t="shared" si="45"/>
        <v>95.484668129528714</v>
      </c>
      <c r="BI101" s="89">
        <f t="shared" si="46"/>
        <v>94.794087374738595</v>
      </c>
      <c r="BJ101" s="89">
        <f t="shared" si="47"/>
        <v>93.973749641092624</v>
      </c>
      <c r="BK101" s="1"/>
      <c r="BL101" s="1"/>
      <c r="BM101" s="1"/>
      <c r="BN101" s="1"/>
      <c r="BO101" s="1"/>
      <c r="BP101" s="1"/>
      <c r="BQ101" s="1"/>
    </row>
    <row r="102" spans="1:69">
      <c r="A102" s="229"/>
      <c r="B102" s="231"/>
      <c r="C102" s="7" t="s">
        <v>49</v>
      </c>
      <c r="D102" s="7" t="s">
        <v>51</v>
      </c>
      <c r="E102" s="141">
        <v>8345.3919999999998</v>
      </c>
      <c r="F102" s="141">
        <v>8838.9410000000007</v>
      </c>
      <c r="G102" s="141">
        <v>9421.0830000000005</v>
      </c>
      <c r="H102" s="141">
        <v>9788.1659999999993</v>
      </c>
      <c r="I102" s="141">
        <v>9760.8330000000005</v>
      </c>
      <c r="J102" s="141">
        <v>8938.7309999999998</v>
      </c>
      <c r="K102" s="141">
        <v>7734.7745000000004</v>
      </c>
      <c r="L102" s="141">
        <v>6658.6360000000004</v>
      </c>
      <c r="M102" s="141">
        <v>6077.42</v>
      </c>
      <c r="N102" s="141">
        <v>6046.7004999999999</v>
      </c>
      <c r="O102" s="141">
        <v>6085.5744999999997</v>
      </c>
      <c r="P102" s="141">
        <v>6182.5029999999997</v>
      </c>
      <c r="Q102" s="141">
        <v>6277.3485000000001</v>
      </c>
      <c r="R102" s="141">
        <v>6376.5625</v>
      </c>
      <c r="S102" s="141">
        <v>6500.1215000000002</v>
      </c>
      <c r="T102" s="141">
        <v>6643.0630000000001</v>
      </c>
      <c r="U102" s="141">
        <v>6789.6329999999998</v>
      </c>
      <c r="V102" s="141">
        <v>6907.5389999999998</v>
      </c>
      <c r="W102" s="141">
        <v>6989.3270000000002</v>
      </c>
      <c r="X102" s="141">
        <v>7053.9144999999999</v>
      </c>
      <c r="Y102" s="141">
        <v>7080.9639999999999</v>
      </c>
      <c r="Z102" s="141">
        <v>7062.8644999999997</v>
      </c>
      <c r="AA102" s="141">
        <v>7031.9780000000001</v>
      </c>
      <c r="AB102" s="141">
        <v>7001.0545000000002</v>
      </c>
      <c r="AC102" s="141">
        <v>6971.7314999999999</v>
      </c>
      <c r="AD102" s="141">
        <v>6946.1985000000004</v>
      </c>
      <c r="AE102" s="141">
        <v>6906.4849999999997</v>
      </c>
      <c r="AF102" s="141">
        <v>6853.8035</v>
      </c>
      <c r="AG102" s="141">
        <v>6770.2524999999996</v>
      </c>
      <c r="AH102" s="141">
        <v>6639.2269999999999</v>
      </c>
      <c r="AI102" s="141">
        <v>6502.7039999999997</v>
      </c>
      <c r="AJ102" s="141">
        <v>6352.4290000000001</v>
      </c>
      <c r="AK102" s="78"/>
      <c r="AL102" s="78"/>
      <c r="AM102" s="78">
        <f t="shared" si="26"/>
        <v>100</v>
      </c>
      <c r="AN102" s="78">
        <f t="shared" si="48"/>
        <v>99.494530573829024</v>
      </c>
      <c r="AO102" s="78">
        <f t="shared" si="49"/>
        <v>100.1341770027413</v>
      </c>
      <c r="AP102" s="78">
        <f t="shared" si="27"/>
        <v>101.72907253406873</v>
      </c>
      <c r="AQ102" s="78">
        <f t="shared" si="28"/>
        <v>103.28969365289878</v>
      </c>
      <c r="AR102" s="78">
        <f t="shared" si="29"/>
        <v>104.92219560273932</v>
      </c>
      <c r="AS102" s="78">
        <f t="shared" si="30"/>
        <v>106.95527872024641</v>
      </c>
      <c r="AT102" s="78">
        <f t="shared" si="31"/>
        <v>109.30728829009679</v>
      </c>
      <c r="AU102" s="78">
        <f t="shared" si="32"/>
        <v>111.71900247144346</v>
      </c>
      <c r="AV102" s="78">
        <f t="shared" si="33"/>
        <v>113.65906914447248</v>
      </c>
      <c r="AW102" s="78">
        <f t="shared" si="34"/>
        <v>115.00483757910429</v>
      </c>
      <c r="AX102" s="78">
        <f t="shared" si="35"/>
        <v>116.06758295460902</v>
      </c>
      <c r="AY102" s="78">
        <f t="shared" si="36"/>
        <v>116.51266491372985</v>
      </c>
      <c r="AZ102" s="78">
        <f t="shared" si="37"/>
        <v>116.21484939332809</v>
      </c>
      <c r="BA102" s="78">
        <f t="shared" si="38"/>
        <v>115.70663209059107</v>
      </c>
      <c r="BB102" s="78">
        <f t="shared" si="39"/>
        <v>115.19780597687834</v>
      </c>
      <c r="BC102" s="78">
        <f t="shared" si="40"/>
        <v>114.71531505145276</v>
      </c>
      <c r="BD102" s="78">
        <f t="shared" si="41"/>
        <v>114.29518611516072</v>
      </c>
      <c r="BE102" s="78">
        <f t="shared" si="42"/>
        <v>113.64172625884011</v>
      </c>
      <c r="BF102" s="78">
        <f t="shared" si="43"/>
        <v>112.77488638270844</v>
      </c>
      <c r="BG102" s="78">
        <f t="shared" si="44"/>
        <v>111.40010892780158</v>
      </c>
      <c r="BH102" s="78">
        <f t="shared" si="45"/>
        <v>109.24416940083125</v>
      </c>
      <c r="BI102" s="78">
        <f t="shared" si="46"/>
        <v>106.99777208091589</v>
      </c>
      <c r="BJ102" s="78">
        <f t="shared" si="47"/>
        <v>104.52509453024474</v>
      </c>
      <c r="BK102" s="1"/>
      <c r="BL102" s="1"/>
      <c r="BM102" s="1"/>
      <c r="BN102" s="1"/>
      <c r="BO102" s="1"/>
      <c r="BP102" s="1"/>
      <c r="BQ102" s="1"/>
    </row>
    <row r="103" spans="1:69">
      <c r="A103" s="229"/>
      <c r="B103" s="231"/>
      <c r="C103" s="15" t="s">
        <v>49</v>
      </c>
      <c r="D103" s="15" t="s">
        <v>52</v>
      </c>
      <c r="E103" s="122">
        <v>4685.3175000000001</v>
      </c>
      <c r="F103" s="122">
        <v>4955.9350000000004</v>
      </c>
      <c r="G103" s="122">
        <v>5205.4350000000004</v>
      </c>
      <c r="H103" s="122">
        <v>5562.2494999999999</v>
      </c>
      <c r="I103" s="122">
        <v>6118.01</v>
      </c>
      <c r="J103" s="122">
        <v>6531.9579999999996</v>
      </c>
      <c r="K103" s="122">
        <v>6593.3590000000004</v>
      </c>
      <c r="L103" s="122">
        <v>6609.3855000000003</v>
      </c>
      <c r="M103" s="122">
        <v>5960.8535000000002</v>
      </c>
      <c r="N103" s="122">
        <v>5753.1710000000003</v>
      </c>
      <c r="O103" s="122">
        <v>5599.0155000000004</v>
      </c>
      <c r="P103" s="122">
        <v>5498.5325000000003</v>
      </c>
      <c r="Q103" s="122">
        <v>5398.8474999999999</v>
      </c>
      <c r="R103" s="122">
        <v>5298.9059999999999</v>
      </c>
      <c r="S103" s="122">
        <v>5219.0304999999998</v>
      </c>
      <c r="T103" s="122">
        <v>5193.2520000000004</v>
      </c>
      <c r="U103" s="122">
        <v>5156.6279999999997</v>
      </c>
      <c r="V103" s="122">
        <v>5056.5959999999995</v>
      </c>
      <c r="W103" s="122">
        <v>4930.4470000000001</v>
      </c>
      <c r="X103" s="122">
        <v>4820.8495000000003</v>
      </c>
      <c r="Y103" s="122">
        <v>4724.7740000000003</v>
      </c>
      <c r="Z103" s="122">
        <v>4626.7725</v>
      </c>
      <c r="AA103" s="122">
        <v>4551.9859999999999</v>
      </c>
      <c r="AB103" s="122">
        <v>4520.1795000000002</v>
      </c>
      <c r="AC103" s="122">
        <v>4522.4799999999996</v>
      </c>
      <c r="AD103" s="122">
        <v>4549.2815000000001</v>
      </c>
      <c r="AE103" s="122">
        <v>4606.5</v>
      </c>
      <c r="AF103" s="122">
        <v>4703.7595000000001</v>
      </c>
      <c r="AG103" s="122">
        <v>4793.0285000000003</v>
      </c>
      <c r="AH103" s="122">
        <v>4855.4785000000002</v>
      </c>
      <c r="AI103" s="122">
        <v>4908.8675000000003</v>
      </c>
      <c r="AJ103" s="122">
        <v>4960.3879999999999</v>
      </c>
      <c r="AK103" s="77"/>
      <c r="AL103" s="77"/>
      <c r="AM103" s="77">
        <f t="shared" si="26"/>
        <v>100</v>
      </c>
      <c r="AN103" s="77">
        <f t="shared" si="48"/>
        <v>96.515893235758938</v>
      </c>
      <c r="AO103" s="77">
        <f t="shared" si="49"/>
        <v>93.9297619040629</v>
      </c>
      <c r="AP103" s="77">
        <f t="shared" si="27"/>
        <v>92.244046930527659</v>
      </c>
      <c r="AQ103" s="77">
        <f t="shared" si="28"/>
        <v>90.57171930160672</v>
      </c>
      <c r="AR103" s="77">
        <f t="shared" si="29"/>
        <v>88.895088597631187</v>
      </c>
      <c r="AS103" s="77">
        <f t="shared" si="30"/>
        <v>87.555087539057951</v>
      </c>
      <c r="AT103" s="77">
        <f t="shared" si="31"/>
        <v>87.122624302039981</v>
      </c>
      <c r="AU103" s="77">
        <f t="shared" si="32"/>
        <v>86.508215643950976</v>
      </c>
      <c r="AV103" s="77">
        <f t="shared" si="33"/>
        <v>84.830066701018552</v>
      </c>
      <c r="AW103" s="77">
        <f t="shared" si="34"/>
        <v>82.71377580408577</v>
      </c>
      <c r="AX103" s="77">
        <f t="shared" si="35"/>
        <v>80.875154875052715</v>
      </c>
      <c r="AY103" s="77">
        <f t="shared" si="36"/>
        <v>79.263380655136046</v>
      </c>
      <c r="AZ103" s="77">
        <f t="shared" si="37"/>
        <v>77.619295626037442</v>
      </c>
      <c r="BA103" s="77">
        <f t="shared" si="38"/>
        <v>76.364668247592391</v>
      </c>
      <c r="BB103" s="77">
        <f t="shared" si="39"/>
        <v>75.831078552760943</v>
      </c>
      <c r="BC103" s="77">
        <f t="shared" si="40"/>
        <v>75.869672019283811</v>
      </c>
      <c r="BD103" s="77">
        <f t="shared" si="41"/>
        <v>76.319297228156998</v>
      </c>
      <c r="BE103" s="77">
        <f t="shared" si="42"/>
        <v>77.279201711634087</v>
      </c>
      <c r="BF103" s="77">
        <f t="shared" si="43"/>
        <v>78.910838858898316</v>
      </c>
      <c r="BG103" s="77">
        <f t="shared" si="44"/>
        <v>80.408426410748064</v>
      </c>
      <c r="BH103" s="77">
        <f t="shared" si="45"/>
        <v>81.456095171605881</v>
      </c>
      <c r="BI103" s="77">
        <f t="shared" si="46"/>
        <v>82.351755499443158</v>
      </c>
      <c r="BJ103" s="77">
        <f t="shared" si="47"/>
        <v>83.21606964506006</v>
      </c>
      <c r="BK103" s="1"/>
      <c r="BL103" s="1"/>
      <c r="BM103" s="1"/>
      <c r="BN103" s="1"/>
      <c r="BO103" s="1"/>
      <c r="BP103" s="1"/>
      <c r="BQ103" s="1"/>
    </row>
    <row r="104" spans="1:69" s="2" customFormat="1">
      <c r="A104" s="228" t="s">
        <v>9</v>
      </c>
      <c r="B104" s="230"/>
      <c r="C104" s="53" t="s">
        <v>50</v>
      </c>
      <c r="D104" s="53"/>
      <c r="E104" s="89">
        <v>2714.5884999999998</v>
      </c>
      <c r="F104" s="89">
        <v>2839.2494999999999</v>
      </c>
      <c r="G104" s="89">
        <v>2891.0735</v>
      </c>
      <c r="H104" s="89">
        <v>2795.6914999999999</v>
      </c>
      <c r="I104" s="89">
        <v>2753.4695000000002</v>
      </c>
      <c r="J104" s="89">
        <v>2680.2570000000001</v>
      </c>
      <c r="K104" s="89">
        <v>2706.6705000000002</v>
      </c>
      <c r="L104" s="89">
        <v>2756.1565000000001</v>
      </c>
      <c r="M104" s="89">
        <v>2660.4495000000002</v>
      </c>
      <c r="N104" s="89">
        <v>2655.5509999999999</v>
      </c>
      <c r="O104" s="89">
        <v>2658.0749999999998</v>
      </c>
      <c r="P104" s="89">
        <v>2666.7440000000001</v>
      </c>
      <c r="Q104" s="89">
        <v>2676.4659999999999</v>
      </c>
      <c r="R104" s="89">
        <v>2683.5250000000001</v>
      </c>
      <c r="S104" s="89">
        <v>2698.6725000000001</v>
      </c>
      <c r="T104" s="89">
        <v>2723.6044999999999</v>
      </c>
      <c r="U104" s="89">
        <v>2750.2350000000001</v>
      </c>
      <c r="V104" s="89">
        <v>2778.8085000000001</v>
      </c>
      <c r="W104" s="89">
        <v>2804.5255000000002</v>
      </c>
      <c r="X104" s="89">
        <v>2821.5610000000001</v>
      </c>
      <c r="Y104" s="89">
        <v>2835.5884999999998</v>
      </c>
      <c r="Z104" s="89">
        <v>2852.6680000000001</v>
      </c>
      <c r="AA104" s="89">
        <v>2871.2494999999999</v>
      </c>
      <c r="AB104" s="89">
        <v>2888.4495000000002</v>
      </c>
      <c r="AC104" s="89">
        <v>2913.4414999999999</v>
      </c>
      <c r="AD104" s="89">
        <v>2943.6239999999998</v>
      </c>
      <c r="AE104" s="89">
        <v>2966.6505000000002</v>
      </c>
      <c r="AF104" s="89">
        <v>2984.1469999999999</v>
      </c>
      <c r="AG104" s="89">
        <v>2992.645</v>
      </c>
      <c r="AH104" s="89">
        <v>3001.0774999999999</v>
      </c>
      <c r="AI104" s="89">
        <v>3012.8744999999999</v>
      </c>
      <c r="AJ104" s="89">
        <v>3014.5279999999998</v>
      </c>
      <c r="AK104" s="89"/>
      <c r="AL104" s="89"/>
      <c r="AM104" s="89">
        <f t="shared" si="26"/>
        <v>100</v>
      </c>
      <c r="AN104" s="89">
        <f t="shared" si="48"/>
        <v>99.815876978683477</v>
      </c>
      <c r="AO104" s="89">
        <f t="shared" si="49"/>
        <v>99.91074816492474</v>
      </c>
      <c r="AP104" s="89">
        <f t="shared" si="27"/>
        <v>100.23659535728831</v>
      </c>
      <c r="AQ104" s="89">
        <f t="shared" si="28"/>
        <v>100.60202232743001</v>
      </c>
      <c r="AR104" s="89">
        <f t="shared" si="29"/>
        <v>100.86735343031319</v>
      </c>
      <c r="AS104" s="89">
        <f t="shared" si="30"/>
        <v>101.4367121044771</v>
      </c>
      <c r="AT104" s="89">
        <f t="shared" si="31"/>
        <v>102.37384697585877</v>
      </c>
      <c r="AU104" s="89">
        <f t="shared" si="32"/>
        <v>103.3748244422606</v>
      </c>
      <c r="AV104" s="89">
        <f t="shared" si="33"/>
        <v>104.44883468000425</v>
      </c>
      <c r="AW104" s="89">
        <f t="shared" si="34"/>
        <v>105.41547584346178</v>
      </c>
      <c r="AX104" s="89">
        <f t="shared" si="35"/>
        <v>106.05579996914057</v>
      </c>
      <c r="AY104" s="89">
        <f t="shared" si="36"/>
        <v>106.58306049410071</v>
      </c>
      <c r="AZ104" s="89">
        <f t="shared" si="37"/>
        <v>107.22503847564104</v>
      </c>
      <c r="BA104" s="89">
        <f t="shared" si="38"/>
        <v>107.92347308227423</v>
      </c>
      <c r="BB104" s="89">
        <f t="shared" si="39"/>
        <v>108.56998037361731</v>
      </c>
      <c r="BC104" s="89">
        <f t="shared" si="40"/>
        <v>109.50937050299206</v>
      </c>
      <c r="BD104" s="89">
        <f t="shared" si="41"/>
        <v>110.64385924258286</v>
      </c>
      <c r="BE104" s="89">
        <f t="shared" si="42"/>
        <v>111.50937087886841</v>
      </c>
      <c r="BF104" s="89">
        <f t="shared" si="43"/>
        <v>112.16702290346048</v>
      </c>
      <c r="BG104" s="89">
        <f t="shared" si="44"/>
        <v>112.48644261054382</v>
      </c>
      <c r="BH104" s="89">
        <f t="shared" si="45"/>
        <v>112.80340032765139</v>
      </c>
      <c r="BI104" s="89">
        <f t="shared" si="46"/>
        <v>113.24682163671964</v>
      </c>
      <c r="BJ104" s="89">
        <f t="shared" si="47"/>
        <v>113.30897278824499</v>
      </c>
      <c r="BK104" s="3"/>
      <c r="BL104" s="3"/>
    </row>
    <row r="105" spans="1:69" s="9" customFormat="1">
      <c r="A105" s="229"/>
      <c r="B105" s="231"/>
      <c r="C105" s="7" t="s">
        <v>49</v>
      </c>
      <c r="D105" s="7" t="s">
        <v>51</v>
      </c>
      <c r="E105" s="141">
        <v>1678.7360000000001</v>
      </c>
      <c r="F105" s="141">
        <v>1619.6285</v>
      </c>
      <c r="G105" s="141">
        <v>1676.4285</v>
      </c>
      <c r="H105" s="141">
        <v>1695.2750000000001</v>
      </c>
      <c r="I105" s="141">
        <v>1628.3615</v>
      </c>
      <c r="J105" s="141">
        <v>1516.5754999999999</v>
      </c>
      <c r="K105" s="141">
        <v>1535.0315000000001</v>
      </c>
      <c r="L105" s="141">
        <v>1664.0245</v>
      </c>
      <c r="M105" s="141">
        <v>1635.261</v>
      </c>
      <c r="N105" s="141">
        <v>1625.549</v>
      </c>
      <c r="O105" s="141">
        <v>1616.1115</v>
      </c>
      <c r="P105" s="141">
        <v>1605.4694999999999</v>
      </c>
      <c r="Q105" s="141">
        <v>1591.3025</v>
      </c>
      <c r="R105" s="141">
        <v>1572.1955</v>
      </c>
      <c r="S105" s="141">
        <v>1555.1955</v>
      </c>
      <c r="T105" s="141">
        <v>1545.671</v>
      </c>
      <c r="U105" s="141">
        <v>1542.076</v>
      </c>
      <c r="V105" s="141">
        <v>1545.93</v>
      </c>
      <c r="W105" s="141">
        <v>1557.2059999999999</v>
      </c>
      <c r="X105" s="141">
        <v>1574.6195</v>
      </c>
      <c r="Y105" s="141">
        <v>1598.0705</v>
      </c>
      <c r="Z105" s="141">
        <v>1628.9845</v>
      </c>
      <c r="AA105" s="141">
        <v>1664.0740000000001</v>
      </c>
      <c r="AB105" s="141">
        <v>1699.5985000000001</v>
      </c>
      <c r="AC105" s="141">
        <v>1739.08</v>
      </c>
      <c r="AD105" s="141">
        <v>1777.847</v>
      </c>
      <c r="AE105" s="141">
        <v>1807.2145</v>
      </c>
      <c r="AF105" s="141">
        <v>1827.287</v>
      </c>
      <c r="AG105" s="141">
        <v>1836.3195000000001</v>
      </c>
      <c r="AH105" s="141">
        <v>1838.4594999999999</v>
      </c>
      <c r="AI105" s="141">
        <v>1834.1079999999999</v>
      </c>
      <c r="AJ105" s="141">
        <v>1820.11</v>
      </c>
      <c r="AK105" s="78"/>
      <c r="AL105" s="78"/>
      <c r="AM105" s="78">
        <f t="shared" si="26"/>
        <v>100</v>
      </c>
      <c r="AN105" s="78">
        <f t="shared" si="48"/>
        <v>99.406088691652286</v>
      </c>
      <c r="AO105" s="78">
        <f t="shared" si="49"/>
        <v>98.828963694480578</v>
      </c>
      <c r="AP105" s="78">
        <f t="shared" si="27"/>
        <v>98.178180730782429</v>
      </c>
      <c r="AQ105" s="78">
        <f t="shared" si="28"/>
        <v>97.311835847610865</v>
      </c>
      <c r="AR105" s="78">
        <f t="shared" si="29"/>
        <v>96.143398515588657</v>
      </c>
      <c r="AS105" s="78">
        <f t="shared" si="30"/>
        <v>95.103809116709812</v>
      </c>
      <c r="AT105" s="78">
        <f t="shared" si="31"/>
        <v>94.521363867908548</v>
      </c>
      <c r="AU105" s="78">
        <f t="shared" si="32"/>
        <v>94.301521286204476</v>
      </c>
      <c r="AV105" s="78">
        <f t="shared" si="33"/>
        <v>94.537202318162059</v>
      </c>
      <c r="AW105" s="78">
        <f t="shared" si="34"/>
        <v>95.226755851206619</v>
      </c>
      <c r="AX105" s="78">
        <f t="shared" si="35"/>
        <v>96.291631733405254</v>
      </c>
      <c r="AY105" s="78">
        <f t="shared" si="36"/>
        <v>97.725714732999819</v>
      </c>
      <c r="AZ105" s="78">
        <f t="shared" si="37"/>
        <v>99.616177478702184</v>
      </c>
      <c r="BA105" s="78">
        <f t="shared" si="38"/>
        <v>101.76198172646447</v>
      </c>
      <c r="BB105" s="78">
        <f t="shared" si="39"/>
        <v>103.93438723237453</v>
      </c>
      <c r="BC105" s="78">
        <f t="shared" si="40"/>
        <v>106.34877245895302</v>
      </c>
      <c r="BD105" s="78">
        <f t="shared" si="41"/>
        <v>108.71946435461986</v>
      </c>
      <c r="BE105" s="78">
        <f t="shared" si="42"/>
        <v>110.51535504118304</v>
      </c>
      <c r="BF105" s="78">
        <f t="shared" si="43"/>
        <v>111.74283493582982</v>
      </c>
      <c r="BG105" s="78">
        <f t="shared" si="44"/>
        <v>112.29519324438118</v>
      </c>
      <c r="BH105" s="78">
        <f t="shared" si="45"/>
        <v>112.42605920400474</v>
      </c>
      <c r="BI105" s="78">
        <f t="shared" si="46"/>
        <v>112.15995489405056</v>
      </c>
      <c r="BJ105" s="78">
        <f t="shared" si="47"/>
        <v>111.30394475255021</v>
      </c>
      <c r="BK105" s="10"/>
      <c r="BL105" s="10"/>
    </row>
    <row r="106" spans="1:69" s="2" customFormat="1">
      <c r="A106" s="229"/>
      <c r="B106" s="231"/>
      <c r="C106" s="15" t="s">
        <v>49</v>
      </c>
      <c r="D106" s="15" t="s">
        <v>52</v>
      </c>
      <c r="E106" s="122">
        <v>1035.8525</v>
      </c>
      <c r="F106" s="122">
        <v>1219.6210000000001</v>
      </c>
      <c r="G106" s="122">
        <v>1214.645</v>
      </c>
      <c r="H106" s="122">
        <v>1100.4165</v>
      </c>
      <c r="I106" s="122">
        <v>1125.1079999999999</v>
      </c>
      <c r="J106" s="122">
        <v>1163.6814999999999</v>
      </c>
      <c r="K106" s="122">
        <v>1171.6389999999999</v>
      </c>
      <c r="L106" s="122">
        <v>1092.1320000000001</v>
      </c>
      <c r="M106" s="122">
        <v>1025.1885</v>
      </c>
      <c r="N106" s="122">
        <v>1030.002</v>
      </c>
      <c r="O106" s="122">
        <v>1041.9635000000001</v>
      </c>
      <c r="P106" s="122">
        <v>1061.2745</v>
      </c>
      <c r="Q106" s="122">
        <v>1085.1635000000001</v>
      </c>
      <c r="R106" s="122">
        <v>1111.3295000000001</v>
      </c>
      <c r="S106" s="122">
        <v>1143.4770000000001</v>
      </c>
      <c r="T106" s="122">
        <v>1177.9335000000001</v>
      </c>
      <c r="U106" s="122">
        <v>1208.1590000000001</v>
      </c>
      <c r="V106" s="122">
        <v>1232.8785</v>
      </c>
      <c r="W106" s="122">
        <v>1247.3195000000001</v>
      </c>
      <c r="X106" s="122">
        <v>1246.9414999999999</v>
      </c>
      <c r="Y106" s="122">
        <v>1237.518</v>
      </c>
      <c r="Z106" s="122">
        <v>1223.6835000000001</v>
      </c>
      <c r="AA106" s="122">
        <v>1207.1755000000001</v>
      </c>
      <c r="AB106" s="122">
        <v>1188.8510000000001</v>
      </c>
      <c r="AC106" s="122">
        <v>1174.3615</v>
      </c>
      <c r="AD106" s="122">
        <v>1165.777</v>
      </c>
      <c r="AE106" s="122">
        <v>1159.4359999999999</v>
      </c>
      <c r="AF106" s="122">
        <v>1156.8599999999999</v>
      </c>
      <c r="AG106" s="122">
        <v>1156.3254999999999</v>
      </c>
      <c r="AH106" s="122">
        <v>1162.6179999999999</v>
      </c>
      <c r="AI106" s="122">
        <v>1178.7665</v>
      </c>
      <c r="AJ106" s="122">
        <v>1194.4179999999999</v>
      </c>
      <c r="AK106" s="77"/>
      <c r="AL106" s="77"/>
      <c r="AM106" s="77">
        <f t="shared" si="26"/>
        <v>100</v>
      </c>
      <c r="AN106" s="77">
        <f t="shared" si="48"/>
        <v>100.46952340959736</v>
      </c>
      <c r="AO106" s="77">
        <f t="shared" si="49"/>
        <v>101.63628444915254</v>
      </c>
      <c r="AP106" s="77">
        <f t="shared" si="27"/>
        <v>103.51993804066278</v>
      </c>
      <c r="AQ106" s="77">
        <f t="shared" si="28"/>
        <v>105.85014365650807</v>
      </c>
      <c r="AR106" s="77">
        <f t="shared" si="29"/>
        <v>108.40245476807438</v>
      </c>
      <c r="AS106" s="77">
        <f t="shared" si="30"/>
        <v>111.53821955669616</v>
      </c>
      <c r="AT106" s="77">
        <f t="shared" si="31"/>
        <v>114.89921121822964</v>
      </c>
      <c r="AU106" s="77">
        <f t="shared" si="32"/>
        <v>117.847498289339</v>
      </c>
      <c r="AV106" s="77">
        <f t="shared" si="33"/>
        <v>120.25871339758494</v>
      </c>
      <c r="AW106" s="77">
        <f t="shared" si="34"/>
        <v>121.66733239789562</v>
      </c>
      <c r="AX106" s="77">
        <f t="shared" si="35"/>
        <v>121.63046112983125</v>
      </c>
      <c r="AY106" s="77">
        <f t="shared" si="36"/>
        <v>120.71126431870822</v>
      </c>
      <c r="AZ106" s="77">
        <f t="shared" si="37"/>
        <v>119.36180517046378</v>
      </c>
      <c r="BA106" s="77">
        <f t="shared" si="38"/>
        <v>117.75156471224561</v>
      </c>
      <c r="BB106" s="77">
        <f t="shared" si="39"/>
        <v>115.96413732694037</v>
      </c>
      <c r="BC106" s="77">
        <f t="shared" si="40"/>
        <v>114.55078748932515</v>
      </c>
      <c r="BD106" s="77">
        <f t="shared" si="41"/>
        <v>113.71342928641903</v>
      </c>
      <c r="BE106" s="77">
        <f t="shared" si="42"/>
        <v>113.09490888748752</v>
      </c>
      <c r="BF106" s="77">
        <f t="shared" si="43"/>
        <v>112.8436380236415</v>
      </c>
      <c r="BG106" s="77">
        <f t="shared" si="44"/>
        <v>112.79150127025419</v>
      </c>
      <c r="BH106" s="77">
        <f t="shared" si="45"/>
        <v>113.40529083188116</v>
      </c>
      <c r="BI106" s="77">
        <f t="shared" si="46"/>
        <v>114.98046456822331</v>
      </c>
      <c r="BJ106" s="77">
        <f t="shared" si="47"/>
        <v>116.50715941507342</v>
      </c>
      <c r="BK106" s="1"/>
      <c r="BL106" s="1"/>
    </row>
    <row r="107" spans="1:69" s="2" customFormat="1">
      <c r="A107" s="228" t="s">
        <v>8</v>
      </c>
      <c r="B107" s="230"/>
      <c r="C107" s="53" t="s">
        <v>50</v>
      </c>
      <c r="D107" s="53"/>
      <c r="E107" s="89">
        <v>2078.0360000000001</v>
      </c>
      <c r="F107" s="89">
        <v>2377.8290000000002</v>
      </c>
      <c r="G107" s="89">
        <v>2421.252</v>
      </c>
      <c r="H107" s="89">
        <v>2350.4715000000001</v>
      </c>
      <c r="I107" s="89">
        <v>2217.0160000000001</v>
      </c>
      <c r="J107" s="89">
        <v>2146.855</v>
      </c>
      <c r="K107" s="89">
        <v>2084.576</v>
      </c>
      <c r="L107" s="89">
        <v>2090.8525</v>
      </c>
      <c r="M107" s="89">
        <v>2078.1439999999998</v>
      </c>
      <c r="N107" s="89">
        <v>2074.5970000000002</v>
      </c>
      <c r="O107" s="89">
        <v>2071.54</v>
      </c>
      <c r="P107" s="89">
        <v>2076.5425</v>
      </c>
      <c r="Q107" s="89">
        <v>2079.366</v>
      </c>
      <c r="R107" s="89">
        <v>2078.7910000000002</v>
      </c>
      <c r="S107" s="89">
        <v>2076.3589999999999</v>
      </c>
      <c r="T107" s="89">
        <v>2079.3035</v>
      </c>
      <c r="U107" s="89">
        <v>2091.3049999999998</v>
      </c>
      <c r="V107" s="89">
        <v>2103.2345</v>
      </c>
      <c r="W107" s="89">
        <v>2117.174</v>
      </c>
      <c r="X107" s="89">
        <v>2130.75</v>
      </c>
      <c r="Y107" s="89">
        <v>2137.7404999999999</v>
      </c>
      <c r="Z107" s="89">
        <v>2146.9</v>
      </c>
      <c r="AA107" s="89">
        <v>2157.2275</v>
      </c>
      <c r="AB107" s="89">
        <v>2166.7640000000001</v>
      </c>
      <c r="AC107" s="89">
        <v>2179.232</v>
      </c>
      <c r="AD107" s="89">
        <v>2188.0594999999998</v>
      </c>
      <c r="AE107" s="89">
        <v>2191.0104999999999</v>
      </c>
      <c r="AF107" s="89">
        <v>2194.761</v>
      </c>
      <c r="AG107" s="89">
        <v>2200.5509999999999</v>
      </c>
      <c r="AH107" s="89">
        <v>2209.4504999999999</v>
      </c>
      <c r="AI107" s="89">
        <v>2216.9315000000001</v>
      </c>
      <c r="AJ107" s="89">
        <v>2217.5405000000001</v>
      </c>
      <c r="AK107" s="89"/>
      <c r="AL107" s="89"/>
      <c r="AM107" s="89">
        <f t="shared" si="26"/>
        <v>100</v>
      </c>
      <c r="AN107" s="89">
        <f t="shared" si="48"/>
        <v>99.829318853746443</v>
      </c>
      <c r="AO107" s="89">
        <f t="shared" si="49"/>
        <v>99.682216439284289</v>
      </c>
      <c r="AP107" s="89">
        <f t="shared" si="27"/>
        <v>99.922936042930615</v>
      </c>
      <c r="AQ107" s="89">
        <f t="shared" si="28"/>
        <v>100.05880246989622</v>
      </c>
      <c r="AR107" s="89">
        <f t="shared" si="29"/>
        <v>100.0311335499369</v>
      </c>
      <c r="AS107" s="89">
        <f t="shared" si="30"/>
        <v>99.914106048474025</v>
      </c>
      <c r="AT107" s="89">
        <f t="shared" si="31"/>
        <v>100.0557949785963</v>
      </c>
      <c r="AU107" s="89">
        <f t="shared" si="32"/>
        <v>100.63330548797389</v>
      </c>
      <c r="AV107" s="89">
        <f t="shared" si="33"/>
        <v>101.20735136737397</v>
      </c>
      <c r="AW107" s="89">
        <f t="shared" si="34"/>
        <v>101.87811816697977</v>
      </c>
      <c r="AX107" s="89">
        <f t="shared" si="35"/>
        <v>102.5313933971852</v>
      </c>
      <c r="AY107" s="89">
        <f t="shared" si="36"/>
        <v>102.86777528409968</v>
      </c>
      <c r="AZ107" s="89">
        <f t="shared" si="37"/>
        <v>103.30852914908691</v>
      </c>
      <c r="BA107" s="89">
        <f t="shared" si="38"/>
        <v>103.80548701148717</v>
      </c>
      <c r="BB107" s="89">
        <f t="shared" si="39"/>
        <v>104.26438206399557</v>
      </c>
      <c r="BC107" s="89">
        <f t="shared" si="40"/>
        <v>104.86434048843584</v>
      </c>
      <c r="BD107" s="89">
        <f t="shared" si="41"/>
        <v>105.28911855963783</v>
      </c>
      <c r="BE107" s="89">
        <f t="shared" si="42"/>
        <v>105.43112026885528</v>
      </c>
      <c r="BF107" s="89">
        <f t="shared" si="43"/>
        <v>105.61159380678144</v>
      </c>
      <c r="BG107" s="89">
        <f t="shared" si="44"/>
        <v>105.89020780080689</v>
      </c>
      <c r="BH107" s="89">
        <f t="shared" si="45"/>
        <v>106.3184505019864</v>
      </c>
      <c r="BI107" s="89">
        <f t="shared" si="46"/>
        <v>106.67843518062273</v>
      </c>
      <c r="BJ107" s="89">
        <f t="shared" si="47"/>
        <v>106.70774017584922</v>
      </c>
      <c r="BK107" s="3"/>
      <c r="BL107" s="3"/>
    </row>
    <row r="108" spans="1:69" s="9" customFormat="1">
      <c r="A108" s="229"/>
      <c r="B108" s="231"/>
      <c r="C108" s="7" t="s">
        <v>49</v>
      </c>
      <c r="D108" s="7" t="s">
        <v>51</v>
      </c>
      <c r="E108" s="141">
        <v>1280.4580000000001</v>
      </c>
      <c r="F108" s="141">
        <v>1412.617</v>
      </c>
      <c r="G108" s="141">
        <v>1469.048</v>
      </c>
      <c r="H108" s="141">
        <v>1421.9075</v>
      </c>
      <c r="I108" s="141">
        <v>1247.5264999999999</v>
      </c>
      <c r="J108" s="141">
        <v>1141.212</v>
      </c>
      <c r="K108" s="141">
        <v>1147.482</v>
      </c>
      <c r="L108" s="141">
        <v>1242.24</v>
      </c>
      <c r="M108" s="141">
        <v>1248.1125</v>
      </c>
      <c r="N108" s="141">
        <v>1235.877</v>
      </c>
      <c r="O108" s="141">
        <v>1223.1469999999999</v>
      </c>
      <c r="P108" s="141">
        <v>1217.6785</v>
      </c>
      <c r="Q108" s="141">
        <v>1209.4715000000001</v>
      </c>
      <c r="R108" s="141">
        <v>1199.45</v>
      </c>
      <c r="S108" s="141">
        <v>1188.0805</v>
      </c>
      <c r="T108" s="141">
        <v>1179.7014999999999</v>
      </c>
      <c r="U108" s="141">
        <v>1178.239</v>
      </c>
      <c r="V108" s="141">
        <v>1180.4645</v>
      </c>
      <c r="W108" s="141">
        <v>1185.9994999999999</v>
      </c>
      <c r="X108" s="141">
        <v>1192.7125000000001</v>
      </c>
      <c r="Y108" s="141">
        <v>1197.6044999999999</v>
      </c>
      <c r="Z108" s="141">
        <v>1206.4179999999999</v>
      </c>
      <c r="AA108" s="141">
        <v>1218.6044999999999</v>
      </c>
      <c r="AB108" s="141">
        <v>1230.8589999999999</v>
      </c>
      <c r="AC108" s="141">
        <v>1245.866</v>
      </c>
      <c r="AD108" s="141">
        <v>1262.001</v>
      </c>
      <c r="AE108" s="141">
        <v>1276.3775000000001</v>
      </c>
      <c r="AF108" s="141">
        <v>1289.308</v>
      </c>
      <c r="AG108" s="141">
        <v>1300.5709999999999</v>
      </c>
      <c r="AH108" s="141">
        <v>1312.933</v>
      </c>
      <c r="AI108" s="141">
        <v>1325.019</v>
      </c>
      <c r="AJ108" s="141">
        <v>1331.559</v>
      </c>
      <c r="AK108" s="78"/>
      <c r="AL108" s="78"/>
      <c r="AM108" s="78">
        <f t="shared" si="26"/>
        <v>100</v>
      </c>
      <c r="AN108" s="78">
        <f t="shared" si="48"/>
        <v>99.019679716371726</v>
      </c>
      <c r="AO108" s="78">
        <f t="shared" si="49"/>
        <v>97.999739606806287</v>
      </c>
      <c r="AP108" s="78">
        <f t="shared" si="27"/>
        <v>97.561598012999625</v>
      </c>
      <c r="AQ108" s="78">
        <f t="shared" si="28"/>
        <v>96.904045108113266</v>
      </c>
      <c r="AR108" s="78">
        <f t="shared" si="29"/>
        <v>96.101112680147025</v>
      </c>
      <c r="AS108" s="78">
        <f t="shared" si="30"/>
        <v>95.190177167522961</v>
      </c>
      <c r="AT108" s="78">
        <f t="shared" si="31"/>
        <v>94.518843453614949</v>
      </c>
      <c r="AU108" s="78">
        <f t="shared" si="32"/>
        <v>94.401666516439832</v>
      </c>
      <c r="AV108" s="78">
        <f t="shared" si="33"/>
        <v>94.579975763402743</v>
      </c>
      <c r="AW108" s="78">
        <f t="shared" si="34"/>
        <v>95.023445402557854</v>
      </c>
      <c r="AX108" s="78">
        <f t="shared" si="35"/>
        <v>95.561297559314568</v>
      </c>
      <c r="AY108" s="78">
        <f t="shared" si="36"/>
        <v>95.953249406603973</v>
      </c>
      <c r="AZ108" s="78">
        <f t="shared" si="37"/>
        <v>96.6593956874881</v>
      </c>
      <c r="BA108" s="78">
        <f t="shared" si="38"/>
        <v>97.635790042964871</v>
      </c>
      <c r="BB108" s="78">
        <f t="shared" si="39"/>
        <v>98.61763262526415</v>
      </c>
      <c r="BC108" s="78">
        <f t="shared" si="40"/>
        <v>99.820008212400722</v>
      </c>
      <c r="BD108" s="78">
        <f t="shared" si="41"/>
        <v>101.11276026800469</v>
      </c>
      <c r="BE108" s="78">
        <f t="shared" si="42"/>
        <v>102.2646195755591</v>
      </c>
      <c r="BF108" s="78">
        <f t="shared" si="43"/>
        <v>103.30062394215264</v>
      </c>
      <c r="BG108" s="78">
        <f t="shared" si="44"/>
        <v>104.20302657012088</v>
      </c>
      <c r="BH108" s="78">
        <f t="shared" si="45"/>
        <v>105.19348215805869</v>
      </c>
      <c r="BI108" s="78">
        <f t="shared" si="46"/>
        <v>106.16182435477572</v>
      </c>
      <c r="BJ108" s="78">
        <f t="shared" si="47"/>
        <v>106.6858155815281</v>
      </c>
      <c r="BK108" s="10"/>
      <c r="BL108" s="10"/>
    </row>
    <row r="109" spans="1:69" s="2" customFormat="1">
      <c r="A109" s="229"/>
      <c r="B109" s="231"/>
      <c r="C109" s="15" t="s">
        <v>49</v>
      </c>
      <c r="D109" s="15" t="s">
        <v>52</v>
      </c>
      <c r="E109" s="122">
        <v>797.57799999999997</v>
      </c>
      <c r="F109" s="122">
        <v>965.21199999999999</v>
      </c>
      <c r="G109" s="122">
        <v>952.20399999999995</v>
      </c>
      <c r="H109" s="122">
        <v>928.56399999999996</v>
      </c>
      <c r="I109" s="122">
        <v>969.48950000000002</v>
      </c>
      <c r="J109" s="122">
        <v>1005.643</v>
      </c>
      <c r="K109" s="122">
        <v>937.09400000000005</v>
      </c>
      <c r="L109" s="122">
        <v>848.61249999999995</v>
      </c>
      <c r="M109" s="122">
        <v>830.03150000000005</v>
      </c>
      <c r="N109" s="122">
        <v>838.72</v>
      </c>
      <c r="O109" s="122">
        <v>848.39300000000003</v>
      </c>
      <c r="P109" s="122">
        <v>858.86400000000003</v>
      </c>
      <c r="Q109" s="122">
        <v>869.89449999999999</v>
      </c>
      <c r="R109" s="122">
        <v>879.34100000000001</v>
      </c>
      <c r="S109" s="122">
        <v>888.27850000000001</v>
      </c>
      <c r="T109" s="122">
        <v>899.60199999999998</v>
      </c>
      <c r="U109" s="122">
        <v>913.06600000000003</v>
      </c>
      <c r="V109" s="122">
        <v>922.77</v>
      </c>
      <c r="W109" s="122">
        <v>931.17449999999997</v>
      </c>
      <c r="X109" s="122">
        <v>938.03750000000002</v>
      </c>
      <c r="Y109" s="122">
        <v>940.13599999999997</v>
      </c>
      <c r="Z109" s="122">
        <v>940.48199999999997</v>
      </c>
      <c r="AA109" s="122">
        <v>938.62300000000005</v>
      </c>
      <c r="AB109" s="122">
        <v>935.90499999999997</v>
      </c>
      <c r="AC109" s="122">
        <v>933.36599999999999</v>
      </c>
      <c r="AD109" s="122">
        <v>926.05849999999998</v>
      </c>
      <c r="AE109" s="122">
        <v>914.63300000000004</v>
      </c>
      <c r="AF109" s="122">
        <v>905.45299999999997</v>
      </c>
      <c r="AG109" s="122">
        <v>899.98</v>
      </c>
      <c r="AH109" s="122">
        <v>896.51750000000004</v>
      </c>
      <c r="AI109" s="122">
        <v>891.91250000000002</v>
      </c>
      <c r="AJ109" s="122">
        <v>885.98149999999998</v>
      </c>
      <c r="AK109" s="77"/>
      <c r="AL109" s="77"/>
      <c r="AM109" s="77">
        <f t="shared" si="26"/>
        <v>100</v>
      </c>
      <c r="AN109" s="77">
        <f t="shared" si="48"/>
        <v>101.04676750219721</v>
      </c>
      <c r="AO109" s="77">
        <f t="shared" si="49"/>
        <v>102.21214496076354</v>
      </c>
      <c r="AP109" s="77">
        <f t="shared" si="27"/>
        <v>103.47366334892109</v>
      </c>
      <c r="AQ109" s="77">
        <f t="shared" si="28"/>
        <v>104.80258881741233</v>
      </c>
      <c r="AR109" s="77">
        <f t="shared" si="29"/>
        <v>105.94067815498566</v>
      </c>
      <c r="AS109" s="77">
        <f t="shared" si="30"/>
        <v>107.01744451867188</v>
      </c>
      <c r="AT109" s="77">
        <f t="shared" si="31"/>
        <v>108.38166985228872</v>
      </c>
      <c r="AU109" s="77">
        <f t="shared" si="32"/>
        <v>110.00377696509108</v>
      </c>
      <c r="AV109" s="77">
        <f t="shared" si="33"/>
        <v>111.1728892216741</v>
      </c>
      <c r="AW109" s="77">
        <f t="shared" si="34"/>
        <v>112.18544115494412</v>
      </c>
      <c r="AX109" s="77">
        <f t="shared" si="35"/>
        <v>113.01227724489974</v>
      </c>
      <c r="AY109" s="77">
        <f t="shared" si="36"/>
        <v>113.26509897515938</v>
      </c>
      <c r="AZ109" s="77">
        <f t="shared" si="37"/>
        <v>113.30678414011996</v>
      </c>
      <c r="BA109" s="77">
        <f t="shared" si="38"/>
        <v>113.08281673647325</v>
      </c>
      <c r="BB109" s="77">
        <f t="shared" si="39"/>
        <v>112.75535928455727</v>
      </c>
      <c r="BC109" s="77">
        <f t="shared" si="40"/>
        <v>112.44946727925384</v>
      </c>
      <c r="BD109" s="77">
        <f t="shared" si="41"/>
        <v>111.56907900483294</v>
      </c>
      <c r="BE109" s="77">
        <f t="shared" si="42"/>
        <v>110.19256498096759</v>
      </c>
      <c r="BF109" s="77">
        <f t="shared" si="43"/>
        <v>109.08658285860236</v>
      </c>
      <c r="BG109" s="77">
        <f t="shared" si="44"/>
        <v>108.42721029262141</v>
      </c>
      <c r="BH109" s="77">
        <f t="shared" si="45"/>
        <v>108.01005744962691</v>
      </c>
      <c r="BI109" s="77">
        <f t="shared" si="46"/>
        <v>107.45525922811363</v>
      </c>
      <c r="BJ109" s="77">
        <f t="shared" si="47"/>
        <v>106.74070803336981</v>
      </c>
      <c r="BK109" s="1"/>
      <c r="BL109" s="1"/>
    </row>
    <row r="110" spans="1:69" s="2" customFormat="1">
      <c r="A110" s="228" t="s">
        <v>76</v>
      </c>
      <c r="B110" s="230"/>
      <c r="C110" s="53" t="s">
        <v>50</v>
      </c>
      <c r="D110" s="53"/>
      <c r="E110" s="89">
        <v>16828.717499999999</v>
      </c>
      <c r="F110" s="89">
        <v>19460.848999999998</v>
      </c>
      <c r="G110" s="89">
        <v>22303.948499999999</v>
      </c>
      <c r="H110" s="89">
        <v>24767.282999999999</v>
      </c>
      <c r="I110" s="89">
        <v>26984.997500000001</v>
      </c>
      <c r="J110" s="89">
        <v>29519.909</v>
      </c>
      <c r="K110" s="89">
        <v>31402.6355</v>
      </c>
      <c r="L110" s="89">
        <v>32529.377499999999</v>
      </c>
      <c r="M110" s="89">
        <v>32692.749500000002</v>
      </c>
      <c r="N110" s="89">
        <v>32660.8645</v>
      </c>
      <c r="O110" s="89">
        <v>32592.071</v>
      </c>
      <c r="P110" s="89">
        <v>32476.017500000002</v>
      </c>
      <c r="Q110" s="89">
        <v>32311.148499999999</v>
      </c>
      <c r="R110" s="89">
        <v>32108.501499999998</v>
      </c>
      <c r="S110" s="89">
        <v>31884.147499999999</v>
      </c>
      <c r="T110" s="89">
        <v>31662.636999999999</v>
      </c>
      <c r="U110" s="89">
        <v>31539.529500000001</v>
      </c>
      <c r="V110" s="89">
        <v>31504.452000000001</v>
      </c>
      <c r="W110" s="89">
        <v>31473.0625</v>
      </c>
      <c r="X110" s="89">
        <v>31461.823</v>
      </c>
      <c r="Y110" s="89">
        <v>31526.467000000001</v>
      </c>
      <c r="Z110" s="89">
        <v>31689.682000000001</v>
      </c>
      <c r="AA110" s="89">
        <v>32038.4565</v>
      </c>
      <c r="AB110" s="89">
        <v>32531.012999999999</v>
      </c>
      <c r="AC110" s="89">
        <v>32858.839999999997</v>
      </c>
      <c r="AD110" s="89">
        <v>33079.826999999997</v>
      </c>
      <c r="AE110" s="89">
        <v>33229.5605</v>
      </c>
      <c r="AF110" s="89">
        <v>33219.926500000001</v>
      </c>
      <c r="AG110" s="89">
        <v>33141.959499999997</v>
      </c>
      <c r="AH110" s="89">
        <v>32992.207999999999</v>
      </c>
      <c r="AI110" s="89">
        <v>32657.526000000002</v>
      </c>
      <c r="AJ110" s="89">
        <v>32161.342000000001</v>
      </c>
      <c r="AK110" s="89"/>
      <c r="AL110" s="89"/>
      <c r="AM110" s="89">
        <f t="shared" ref="AM110:AM139" si="50">M110/$M110*100</f>
        <v>100</v>
      </c>
      <c r="AN110" s="89">
        <f t="shared" si="48"/>
        <v>99.902470729786728</v>
      </c>
      <c r="AO110" s="89">
        <f t="shared" si="49"/>
        <v>99.692046397015332</v>
      </c>
      <c r="AP110" s="89">
        <f t="shared" si="27"/>
        <v>99.337064017818392</v>
      </c>
      <c r="AQ110" s="89">
        <f t="shared" si="28"/>
        <v>98.83276565649517</v>
      </c>
      <c r="AR110" s="89">
        <f t="shared" si="29"/>
        <v>98.21291262149731</v>
      </c>
      <c r="AS110" s="89">
        <f t="shared" si="30"/>
        <v>97.526662601443164</v>
      </c>
      <c r="AT110" s="89">
        <f t="shared" si="31"/>
        <v>96.849110228553883</v>
      </c>
      <c r="AU110" s="89">
        <f t="shared" si="32"/>
        <v>96.472551199769839</v>
      </c>
      <c r="AV110" s="89">
        <f t="shared" si="33"/>
        <v>96.365256767406478</v>
      </c>
      <c r="AW110" s="89">
        <f t="shared" si="34"/>
        <v>96.269243123769684</v>
      </c>
      <c r="AX110" s="89">
        <f t="shared" si="35"/>
        <v>96.234863941315169</v>
      </c>
      <c r="AY110" s="89">
        <f t="shared" si="36"/>
        <v>96.432595857378104</v>
      </c>
      <c r="AZ110" s="89">
        <f t="shared" si="37"/>
        <v>96.93183499295462</v>
      </c>
      <c r="BA110" s="89">
        <f t="shared" si="38"/>
        <v>97.998660222811779</v>
      </c>
      <c r="BB110" s="89">
        <f t="shared" si="39"/>
        <v>99.50528327389533</v>
      </c>
      <c r="BC110" s="89">
        <f t="shared" si="40"/>
        <v>100.50803466377154</v>
      </c>
      <c r="BD110" s="89">
        <f t="shared" si="41"/>
        <v>101.18398576418295</v>
      </c>
      <c r="BE110" s="89">
        <f t="shared" si="42"/>
        <v>101.64198792762902</v>
      </c>
      <c r="BF110" s="89">
        <f t="shared" si="43"/>
        <v>101.61251961998485</v>
      </c>
      <c r="BG110" s="89">
        <f t="shared" si="44"/>
        <v>101.37403554876899</v>
      </c>
      <c r="BH110" s="89">
        <f t="shared" si="45"/>
        <v>100.91597832724347</v>
      </c>
      <c r="BI110" s="89">
        <f t="shared" si="46"/>
        <v>99.892258985436513</v>
      </c>
      <c r="BJ110" s="89">
        <f t="shared" si="47"/>
        <v>98.37454020194906</v>
      </c>
      <c r="BK110" s="3"/>
      <c r="BL110" s="3"/>
    </row>
    <row r="111" spans="1:69" s="9" customFormat="1">
      <c r="A111" s="229"/>
      <c r="B111" s="231"/>
      <c r="C111" s="7" t="s">
        <v>49</v>
      </c>
      <c r="D111" s="7" t="s">
        <v>51</v>
      </c>
      <c r="E111" s="141">
        <v>11902.254000000001</v>
      </c>
      <c r="F111" s="141">
        <v>13832.822</v>
      </c>
      <c r="G111" s="141">
        <v>15644.7965</v>
      </c>
      <c r="H111" s="141">
        <v>17029.349999999999</v>
      </c>
      <c r="I111" s="141">
        <v>18071.784500000002</v>
      </c>
      <c r="J111" s="141">
        <v>19293.276000000002</v>
      </c>
      <c r="K111" s="141">
        <v>20061.893499999998</v>
      </c>
      <c r="L111" s="141">
        <v>20277.960500000001</v>
      </c>
      <c r="M111" s="141">
        <v>19768.658500000001</v>
      </c>
      <c r="N111" s="141">
        <v>19665.132000000001</v>
      </c>
      <c r="O111" s="141">
        <v>19571.626499999998</v>
      </c>
      <c r="P111" s="141">
        <v>19486.6705</v>
      </c>
      <c r="Q111" s="141">
        <v>19408.113499999999</v>
      </c>
      <c r="R111" s="141">
        <v>19335.778999999999</v>
      </c>
      <c r="S111" s="141">
        <v>19264.744500000001</v>
      </c>
      <c r="T111" s="141">
        <v>19193.570500000002</v>
      </c>
      <c r="U111" s="141">
        <v>19135.43</v>
      </c>
      <c r="V111" s="141">
        <v>19073.435000000001</v>
      </c>
      <c r="W111" s="141">
        <v>18993.246500000001</v>
      </c>
      <c r="X111" s="141">
        <v>18920.345000000001</v>
      </c>
      <c r="Y111" s="141">
        <v>18880.925500000001</v>
      </c>
      <c r="Z111" s="141">
        <v>18874.547999999999</v>
      </c>
      <c r="AA111" s="141">
        <v>18943.904999999999</v>
      </c>
      <c r="AB111" s="141">
        <v>19093.578000000001</v>
      </c>
      <c r="AC111" s="141">
        <v>19232.962</v>
      </c>
      <c r="AD111" s="141">
        <v>19376.244500000001</v>
      </c>
      <c r="AE111" s="141">
        <v>19518.233</v>
      </c>
      <c r="AF111" s="141">
        <v>19599.686000000002</v>
      </c>
      <c r="AG111" s="141">
        <v>19602.990000000002</v>
      </c>
      <c r="AH111" s="141">
        <v>19509.727999999999</v>
      </c>
      <c r="AI111" s="141">
        <v>19318.071499999998</v>
      </c>
      <c r="AJ111" s="141">
        <v>19059.641</v>
      </c>
      <c r="AK111" s="78"/>
      <c r="AL111" s="78"/>
      <c r="AM111" s="78">
        <f t="shared" si="50"/>
        <v>100</v>
      </c>
      <c r="AN111" s="78">
        <f t="shared" si="48"/>
        <v>99.476309937773465</v>
      </c>
      <c r="AO111" s="78">
        <f t="shared" si="49"/>
        <v>99.003311226201802</v>
      </c>
      <c r="AP111" s="78">
        <f t="shared" si="27"/>
        <v>98.573560264597617</v>
      </c>
      <c r="AQ111" s="78">
        <f t="shared" si="28"/>
        <v>98.176178722496516</v>
      </c>
      <c r="AR111" s="78">
        <f t="shared" si="29"/>
        <v>97.810273772496998</v>
      </c>
      <c r="AS111" s="78">
        <f t="shared" si="30"/>
        <v>97.450944888344338</v>
      </c>
      <c r="AT111" s="78">
        <f t="shared" si="31"/>
        <v>97.090910341741193</v>
      </c>
      <c r="AU111" s="78">
        <f t="shared" si="32"/>
        <v>96.796805913764956</v>
      </c>
      <c r="AV111" s="78">
        <f t="shared" si="33"/>
        <v>96.483203450552807</v>
      </c>
      <c r="AW111" s="78">
        <f t="shared" si="34"/>
        <v>96.077568945813894</v>
      </c>
      <c r="AX111" s="78">
        <f t="shared" si="35"/>
        <v>95.70879581940271</v>
      </c>
      <c r="AY111" s="78">
        <f t="shared" si="36"/>
        <v>95.509391798133393</v>
      </c>
      <c r="AZ111" s="78">
        <f t="shared" si="37"/>
        <v>95.47713113664237</v>
      </c>
      <c r="BA111" s="78">
        <f t="shared" si="38"/>
        <v>95.827974366596493</v>
      </c>
      <c r="BB111" s="78">
        <f t="shared" si="39"/>
        <v>96.585097061593743</v>
      </c>
      <c r="BC111" s="78">
        <f t="shared" si="40"/>
        <v>97.290172724669205</v>
      </c>
      <c r="BD111" s="78">
        <f t="shared" si="41"/>
        <v>98.014968997516945</v>
      </c>
      <c r="BE111" s="78">
        <f t="shared" si="42"/>
        <v>98.733219555590978</v>
      </c>
      <c r="BF111" s="78">
        <f t="shared" si="43"/>
        <v>99.145250548993999</v>
      </c>
      <c r="BG111" s="78">
        <f t="shared" si="44"/>
        <v>99.1619638732694</v>
      </c>
      <c r="BH111" s="78">
        <f t="shared" si="45"/>
        <v>98.690196909415974</v>
      </c>
      <c r="BI111" s="78">
        <f t="shared" si="46"/>
        <v>97.720700167894535</v>
      </c>
      <c r="BJ111" s="78">
        <f t="shared" si="47"/>
        <v>96.413426333405468</v>
      </c>
      <c r="BK111" s="10"/>
      <c r="BL111" s="10"/>
    </row>
    <row r="112" spans="1:69" s="2" customFormat="1">
      <c r="A112" s="229"/>
      <c r="B112" s="231"/>
      <c r="C112" s="15" t="s">
        <v>49</v>
      </c>
      <c r="D112" s="15" t="s">
        <v>52</v>
      </c>
      <c r="E112" s="122">
        <v>4926.4634999999998</v>
      </c>
      <c r="F112" s="122">
        <v>5628.027</v>
      </c>
      <c r="G112" s="122">
        <v>6659.152</v>
      </c>
      <c r="H112" s="122">
        <v>7737.933</v>
      </c>
      <c r="I112" s="122">
        <v>8913.2129999999997</v>
      </c>
      <c r="J112" s="122">
        <v>10226.633</v>
      </c>
      <c r="K112" s="122">
        <v>11340.742</v>
      </c>
      <c r="L112" s="122">
        <v>12251.416999999999</v>
      </c>
      <c r="M112" s="122">
        <v>12924.091</v>
      </c>
      <c r="N112" s="122">
        <v>12995.7325</v>
      </c>
      <c r="O112" s="122">
        <v>13020.4445</v>
      </c>
      <c r="P112" s="122">
        <v>12989.347</v>
      </c>
      <c r="Q112" s="122">
        <v>12903.035</v>
      </c>
      <c r="R112" s="122">
        <v>12772.7225</v>
      </c>
      <c r="S112" s="122">
        <v>12619.403</v>
      </c>
      <c r="T112" s="122">
        <v>12469.066500000001</v>
      </c>
      <c r="U112" s="122">
        <v>12404.0995</v>
      </c>
      <c r="V112" s="122">
        <v>12431.017</v>
      </c>
      <c r="W112" s="122">
        <v>12479.816000000001</v>
      </c>
      <c r="X112" s="122">
        <v>12541.477999999999</v>
      </c>
      <c r="Y112" s="122">
        <v>12645.541499999999</v>
      </c>
      <c r="Z112" s="122">
        <v>12815.134</v>
      </c>
      <c r="AA112" s="122">
        <v>13094.5515</v>
      </c>
      <c r="AB112" s="122">
        <v>13437.434999999999</v>
      </c>
      <c r="AC112" s="122">
        <v>13625.878000000001</v>
      </c>
      <c r="AD112" s="122">
        <v>13703.5825</v>
      </c>
      <c r="AE112" s="122">
        <v>13711.327499999999</v>
      </c>
      <c r="AF112" s="122">
        <v>13620.2405</v>
      </c>
      <c r="AG112" s="122">
        <v>13538.969499999999</v>
      </c>
      <c r="AH112" s="122">
        <v>13482.48</v>
      </c>
      <c r="AI112" s="122">
        <v>13339.4545</v>
      </c>
      <c r="AJ112" s="122">
        <v>13101.700999999999</v>
      </c>
      <c r="AK112" s="77"/>
      <c r="AL112" s="77"/>
      <c r="AM112" s="77">
        <f t="shared" si="50"/>
        <v>100</v>
      </c>
      <c r="AN112" s="77">
        <f t="shared" si="48"/>
        <v>100.55432525196551</v>
      </c>
      <c r="AO112" s="77">
        <f t="shared" si="49"/>
        <v>100.74553405728881</v>
      </c>
      <c r="AP112" s="77">
        <f t="shared" si="27"/>
        <v>100.50491752185897</v>
      </c>
      <c r="AQ112" s="77">
        <f t="shared" si="28"/>
        <v>99.837079451080925</v>
      </c>
      <c r="AR112" s="77">
        <f t="shared" si="29"/>
        <v>98.828788036234045</v>
      </c>
      <c r="AS112" s="77">
        <f t="shared" si="30"/>
        <v>97.642480233232646</v>
      </c>
      <c r="AT112" s="77">
        <f t="shared" si="31"/>
        <v>96.479253357160673</v>
      </c>
      <c r="AU112" s="77">
        <f t="shared" si="32"/>
        <v>95.976571969355533</v>
      </c>
      <c r="AV112" s="77">
        <f t="shared" si="33"/>
        <v>96.184845804629504</v>
      </c>
      <c r="AW112" s="77">
        <f t="shared" si="34"/>
        <v>96.562427485228937</v>
      </c>
      <c r="AX112" s="77">
        <f t="shared" si="35"/>
        <v>97.039536474944342</v>
      </c>
      <c r="AY112" s="77">
        <f t="shared" si="36"/>
        <v>97.844726565295773</v>
      </c>
      <c r="AZ112" s="77">
        <f t="shared" si="37"/>
        <v>99.156946511750803</v>
      </c>
      <c r="BA112" s="77">
        <f t="shared" si="38"/>
        <v>101.31893608610463</v>
      </c>
      <c r="BB112" s="77">
        <f t="shared" si="39"/>
        <v>103.97199307866217</v>
      </c>
      <c r="BC112" s="77">
        <f t="shared" si="40"/>
        <v>105.43006854408561</v>
      </c>
      <c r="BD112" s="77">
        <f t="shared" si="41"/>
        <v>106.03130618625325</v>
      </c>
      <c r="BE112" s="77">
        <f t="shared" si="42"/>
        <v>106.09123303139849</v>
      </c>
      <c r="BF112" s="77">
        <f t="shared" si="43"/>
        <v>105.38644845505962</v>
      </c>
      <c r="BG112" s="77">
        <f t="shared" si="44"/>
        <v>104.75761506167048</v>
      </c>
      <c r="BH112" s="77">
        <f t="shared" si="45"/>
        <v>104.32052822902594</v>
      </c>
      <c r="BI112" s="77">
        <f t="shared" si="46"/>
        <v>103.21387012827439</v>
      </c>
      <c r="BJ112" s="77">
        <f t="shared" si="47"/>
        <v>101.37425525710087</v>
      </c>
      <c r="BK112" s="1"/>
      <c r="BL112" s="1"/>
    </row>
    <row r="113" spans="1:69" s="2" customFormat="1">
      <c r="A113" s="228" t="s">
        <v>7</v>
      </c>
      <c r="B113" s="230"/>
      <c r="C113" s="53" t="s">
        <v>50</v>
      </c>
      <c r="D113" s="53"/>
      <c r="E113" s="89">
        <v>19215.302500000002</v>
      </c>
      <c r="F113" s="89">
        <v>20491.518</v>
      </c>
      <c r="G113" s="89">
        <v>21485.674500000001</v>
      </c>
      <c r="H113" s="89">
        <v>21124.738499999999</v>
      </c>
      <c r="I113" s="89">
        <v>20647.097000000002</v>
      </c>
      <c r="J113" s="89">
        <v>20103.319500000001</v>
      </c>
      <c r="K113" s="89">
        <v>19409.157500000001</v>
      </c>
      <c r="L113" s="89">
        <v>18841.937000000002</v>
      </c>
      <c r="M113" s="89">
        <v>18514.787</v>
      </c>
      <c r="N113" s="89">
        <v>18529.29</v>
      </c>
      <c r="O113" s="89">
        <v>18590.072499999998</v>
      </c>
      <c r="P113" s="89">
        <v>18678.7255</v>
      </c>
      <c r="Q113" s="89">
        <v>18779.304499999998</v>
      </c>
      <c r="R113" s="89">
        <v>18868.853500000001</v>
      </c>
      <c r="S113" s="89">
        <v>18962.760999999999</v>
      </c>
      <c r="T113" s="89">
        <v>19072.841</v>
      </c>
      <c r="U113" s="89">
        <v>19174.776999999998</v>
      </c>
      <c r="V113" s="89">
        <v>19266.627</v>
      </c>
      <c r="W113" s="89">
        <v>19356.727999999999</v>
      </c>
      <c r="X113" s="89">
        <v>19452.5085</v>
      </c>
      <c r="Y113" s="89">
        <v>19544.370999999999</v>
      </c>
      <c r="Z113" s="89">
        <v>19660.485000000001</v>
      </c>
      <c r="AA113" s="89">
        <v>19776.214</v>
      </c>
      <c r="AB113" s="89">
        <v>19854.2585</v>
      </c>
      <c r="AC113" s="89">
        <v>19918.265500000001</v>
      </c>
      <c r="AD113" s="89">
        <v>19958.553</v>
      </c>
      <c r="AE113" s="89">
        <v>19986.710500000001</v>
      </c>
      <c r="AF113" s="89">
        <v>20006.875499999998</v>
      </c>
      <c r="AG113" s="89">
        <v>20010.4535</v>
      </c>
      <c r="AH113" s="89">
        <v>20012.756000000001</v>
      </c>
      <c r="AI113" s="89">
        <v>19990.357</v>
      </c>
      <c r="AJ113" s="89">
        <v>19940.601999999999</v>
      </c>
      <c r="AK113" s="89"/>
      <c r="AL113" s="89"/>
      <c r="AM113" s="89">
        <f t="shared" si="50"/>
        <v>100</v>
      </c>
      <c r="AN113" s="89">
        <f t="shared" si="48"/>
        <v>100.07833198405145</v>
      </c>
      <c r="AO113" s="89">
        <f t="shared" si="49"/>
        <v>100.4066236354758</v>
      </c>
      <c r="AP113" s="89">
        <f t="shared" si="27"/>
        <v>100.88544631920422</v>
      </c>
      <c r="AQ113" s="89">
        <f t="shared" si="28"/>
        <v>101.42868238235741</v>
      </c>
      <c r="AR113" s="89">
        <f t="shared" si="29"/>
        <v>101.91234444122961</v>
      </c>
      <c r="AS113" s="89">
        <f t="shared" si="30"/>
        <v>102.41954714358852</v>
      </c>
      <c r="AT113" s="89">
        <f t="shared" si="31"/>
        <v>103.014098946966</v>
      </c>
      <c r="AU113" s="89">
        <f t="shared" si="32"/>
        <v>103.56466428698315</v>
      </c>
      <c r="AV113" s="89">
        <f t="shared" si="33"/>
        <v>104.0607542501029</v>
      </c>
      <c r="AW113" s="89">
        <f t="shared" si="34"/>
        <v>104.54739770973329</v>
      </c>
      <c r="AX113" s="89">
        <f t="shared" si="35"/>
        <v>105.06471665053452</v>
      </c>
      <c r="AY113" s="89">
        <f t="shared" si="36"/>
        <v>105.56087412725839</v>
      </c>
      <c r="AZ113" s="89">
        <f t="shared" si="37"/>
        <v>106.18801609761969</v>
      </c>
      <c r="BA113" s="89">
        <f t="shared" si="38"/>
        <v>106.81307864897391</v>
      </c>
      <c r="BB113" s="89">
        <f t="shared" si="39"/>
        <v>107.23460388715247</v>
      </c>
      <c r="BC113" s="89">
        <f t="shared" si="40"/>
        <v>107.58031134789722</v>
      </c>
      <c r="BD113" s="89">
        <f t="shared" si="41"/>
        <v>107.79790769399615</v>
      </c>
      <c r="BE113" s="89">
        <f t="shared" si="42"/>
        <v>107.94998883865097</v>
      </c>
      <c r="BF113" s="89">
        <f t="shared" si="43"/>
        <v>108.05890178482744</v>
      </c>
      <c r="BG113" s="89">
        <f t="shared" si="44"/>
        <v>108.07822687887254</v>
      </c>
      <c r="BH113" s="89">
        <f t="shared" si="45"/>
        <v>108.0906628847526</v>
      </c>
      <c r="BI113" s="89">
        <f t="shared" si="46"/>
        <v>107.96968390724669</v>
      </c>
      <c r="BJ113" s="89">
        <f t="shared" si="47"/>
        <v>107.70095275738252</v>
      </c>
      <c r="BK113" s="3"/>
      <c r="BL113" s="3"/>
    </row>
    <row r="114" spans="1:69" s="9" customFormat="1">
      <c r="A114" s="229"/>
      <c r="B114" s="231"/>
      <c r="C114" s="7" t="s">
        <v>49</v>
      </c>
      <c r="D114" s="7" t="s">
        <v>51</v>
      </c>
      <c r="E114" s="141">
        <v>12267.004000000001</v>
      </c>
      <c r="F114" s="141">
        <v>12712.050499999999</v>
      </c>
      <c r="G114" s="141">
        <v>13388.122499999999</v>
      </c>
      <c r="H114" s="141">
        <v>13092.581</v>
      </c>
      <c r="I114" s="141">
        <v>11805.731</v>
      </c>
      <c r="J114" s="141">
        <v>10901.67</v>
      </c>
      <c r="K114" s="141">
        <v>10984.0075</v>
      </c>
      <c r="L114" s="141">
        <v>11335.833000000001</v>
      </c>
      <c r="M114" s="141">
        <v>11182.254000000001</v>
      </c>
      <c r="N114" s="141">
        <v>11075.656000000001</v>
      </c>
      <c r="O114" s="141">
        <v>11011.0155</v>
      </c>
      <c r="P114" s="141">
        <v>11019.369500000001</v>
      </c>
      <c r="Q114" s="141">
        <v>11037.0005</v>
      </c>
      <c r="R114" s="141">
        <v>11015.1445</v>
      </c>
      <c r="S114" s="141">
        <v>11000.7875</v>
      </c>
      <c r="T114" s="141">
        <v>11011.654500000001</v>
      </c>
      <c r="U114" s="141">
        <v>11055.387500000001</v>
      </c>
      <c r="V114" s="141">
        <v>11118.200999999999</v>
      </c>
      <c r="W114" s="141">
        <v>11189.040499999999</v>
      </c>
      <c r="X114" s="141">
        <v>11269.502</v>
      </c>
      <c r="Y114" s="141">
        <v>11362.705</v>
      </c>
      <c r="Z114" s="141">
        <v>11462.754000000001</v>
      </c>
      <c r="AA114" s="141">
        <v>11568.6615</v>
      </c>
      <c r="AB114" s="141">
        <v>11690.715</v>
      </c>
      <c r="AC114" s="141">
        <v>11828.011</v>
      </c>
      <c r="AD114" s="141">
        <v>11957.5</v>
      </c>
      <c r="AE114" s="141">
        <v>12050.013999999999</v>
      </c>
      <c r="AF114" s="141">
        <v>12094.843999999999</v>
      </c>
      <c r="AG114" s="141">
        <v>12100.655000000001</v>
      </c>
      <c r="AH114" s="141">
        <v>12068.5885</v>
      </c>
      <c r="AI114" s="141">
        <v>12019.507</v>
      </c>
      <c r="AJ114" s="141">
        <v>11957.1145</v>
      </c>
      <c r="AK114" s="78"/>
      <c r="AL114" s="78"/>
      <c r="AM114" s="78">
        <f t="shared" si="50"/>
        <v>100</v>
      </c>
      <c r="AN114" s="78">
        <f t="shared" si="48"/>
        <v>99.046721707448242</v>
      </c>
      <c r="AO114" s="78">
        <f t="shared" si="49"/>
        <v>98.46865846545785</v>
      </c>
      <c r="AP114" s="78">
        <f t="shared" si="27"/>
        <v>98.543366122787049</v>
      </c>
      <c r="AQ114" s="78">
        <f t="shared" si="28"/>
        <v>98.701035587279634</v>
      </c>
      <c r="AR114" s="78">
        <f t="shared" si="29"/>
        <v>98.505583042560104</v>
      </c>
      <c r="AS114" s="78">
        <f t="shared" si="30"/>
        <v>98.377192111715573</v>
      </c>
      <c r="AT114" s="78">
        <f t="shared" si="31"/>
        <v>98.474372876881532</v>
      </c>
      <c r="AU114" s="78">
        <f t="shared" si="32"/>
        <v>98.865465763879087</v>
      </c>
      <c r="AV114" s="78">
        <f t="shared" si="33"/>
        <v>99.427190618277834</v>
      </c>
      <c r="AW114" s="78">
        <f t="shared" si="34"/>
        <v>100.06068991099646</v>
      </c>
      <c r="AX114" s="78">
        <f t="shared" si="35"/>
        <v>100.78023625648281</v>
      </c>
      <c r="AY114" s="78">
        <f t="shared" si="36"/>
        <v>101.61372653491863</v>
      </c>
      <c r="AZ114" s="78">
        <f t="shared" si="37"/>
        <v>102.50843881743342</v>
      </c>
      <c r="BA114" s="78">
        <f t="shared" si="38"/>
        <v>103.45554214740605</v>
      </c>
      <c r="BB114" s="78">
        <f t="shared" si="39"/>
        <v>104.54703497166133</v>
      </c>
      <c r="BC114" s="78">
        <f t="shared" si="40"/>
        <v>105.77483752381227</v>
      </c>
      <c r="BD114" s="78">
        <f t="shared" si="41"/>
        <v>106.93282409789653</v>
      </c>
      <c r="BE114" s="78">
        <f t="shared" si="42"/>
        <v>107.76015282786457</v>
      </c>
      <c r="BF114" s="78">
        <f t="shared" si="43"/>
        <v>108.1610559016098</v>
      </c>
      <c r="BG114" s="78">
        <f t="shared" si="44"/>
        <v>108.21302216887578</v>
      </c>
      <c r="BH114" s="78">
        <f t="shared" si="45"/>
        <v>107.92625976837942</v>
      </c>
      <c r="BI114" s="78">
        <f t="shared" si="46"/>
        <v>107.48733663177387</v>
      </c>
      <c r="BJ114" s="78">
        <f t="shared" si="47"/>
        <v>106.92937667128648</v>
      </c>
      <c r="BK114" s="10"/>
      <c r="BL114" s="10"/>
    </row>
    <row r="115" spans="1:69" s="2" customFormat="1">
      <c r="A115" s="229"/>
      <c r="B115" s="231"/>
      <c r="C115" s="15" t="s">
        <v>49</v>
      </c>
      <c r="D115" s="15" t="s">
        <v>52</v>
      </c>
      <c r="E115" s="122">
        <v>6948.2984999999999</v>
      </c>
      <c r="F115" s="122">
        <v>7779.4674999999997</v>
      </c>
      <c r="G115" s="122">
        <v>8097.5519999999997</v>
      </c>
      <c r="H115" s="122">
        <v>8032.1575000000003</v>
      </c>
      <c r="I115" s="122">
        <v>8841.366</v>
      </c>
      <c r="J115" s="122">
        <v>9201.6494999999995</v>
      </c>
      <c r="K115" s="122">
        <v>8425.15</v>
      </c>
      <c r="L115" s="122">
        <v>7506.1040000000003</v>
      </c>
      <c r="M115" s="122">
        <v>7332.5330000000004</v>
      </c>
      <c r="N115" s="122">
        <v>7453.634</v>
      </c>
      <c r="O115" s="122">
        <v>7579.0569999999998</v>
      </c>
      <c r="P115" s="122">
        <v>7659.3559999999998</v>
      </c>
      <c r="Q115" s="122">
        <v>7742.3040000000001</v>
      </c>
      <c r="R115" s="122">
        <v>7853.7089999999998</v>
      </c>
      <c r="S115" s="122">
        <v>7961.9735000000001</v>
      </c>
      <c r="T115" s="122">
        <v>8061.1864999999998</v>
      </c>
      <c r="U115" s="122">
        <v>8119.3895000000002</v>
      </c>
      <c r="V115" s="122">
        <v>8148.4260000000004</v>
      </c>
      <c r="W115" s="122">
        <v>8167.6875</v>
      </c>
      <c r="X115" s="122">
        <v>8183.0065000000004</v>
      </c>
      <c r="Y115" s="122">
        <v>8181.6660000000002</v>
      </c>
      <c r="Z115" s="122">
        <v>8197.7309999999998</v>
      </c>
      <c r="AA115" s="122">
        <v>8207.5524999999998</v>
      </c>
      <c r="AB115" s="122">
        <v>8163.5434999999998</v>
      </c>
      <c r="AC115" s="122">
        <v>8090.2545</v>
      </c>
      <c r="AD115" s="122">
        <v>8001.0529999999999</v>
      </c>
      <c r="AE115" s="122">
        <v>7936.6965</v>
      </c>
      <c r="AF115" s="122">
        <v>7912.0315000000001</v>
      </c>
      <c r="AG115" s="122">
        <v>7909.7984999999999</v>
      </c>
      <c r="AH115" s="122">
        <v>7944.1674999999996</v>
      </c>
      <c r="AI115" s="122">
        <v>7970.85</v>
      </c>
      <c r="AJ115" s="122">
        <v>7983.4875000000002</v>
      </c>
      <c r="AK115" s="122"/>
      <c r="AL115" s="77"/>
      <c r="AM115" s="77">
        <f t="shared" si="50"/>
        <v>100</v>
      </c>
      <c r="AN115" s="77">
        <f t="shared" si="48"/>
        <v>101.65155751770909</v>
      </c>
      <c r="AO115" s="77">
        <f t="shared" si="49"/>
        <v>103.36205783185702</v>
      </c>
      <c r="AP115" s="77">
        <f t="shared" si="27"/>
        <v>104.45716371136686</v>
      </c>
      <c r="AQ115" s="77">
        <f t="shared" si="28"/>
        <v>105.58839626088283</v>
      </c>
      <c r="AR115" s="77">
        <f t="shared" si="29"/>
        <v>107.10772116538718</v>
      </c>
      <c r="AS115" s="77">
        <f t="shared" si="30"/>
        <v>108.58421639561662</v>
      </c>
      <c r="AT115" s="77">
        <f t="shared" si="31"/>
        <v>109.93726860826946</v>
      </c>
      <c r="AU115" s="77">
        <f t="shared" si="32"/>
        <v>110.73103250950251</v>
      </c>
      <c r="AV115" s="77">
        <f t="shared" si="33"/>
        <v>111.12702799973762</v>
      </c>
      <c r="AW115" s="77">
        <f t="shared" si="34"/>
        <v>111.38971348645823</v>
      </c>
      <c r="AX115" s="77">
        <f t="shared" si="35"/>
        <v>111.59863174158234</v>
      </c>
      <c r="AY115" s="77">
        <f t="shared" si="36"/>
        <v>111.58035020094692</v>
      </c>
      <c r="AZ115" s="77">
        <f t="shared" si="37"/>
        <v>111.79944229367939</v>
      </c>
      <c r="BA115" s="77">
        <f t="shared" si="38"/>
        <v>111.93338645731291</v>
      </c>
      <c r="BB115" s="77">
        <f t="shared" si="39"/>
        <v>111.33319822767929</v>
      </c>
      <c r="BC115" s="77">
        <f t="shared" si="40"/>
        <v>110.33369369084325</v>
      </c>
      <c r="BD115" s="77">
        <f t="shared" si="41"/>
        <v>109.11717683370807</v>
      </c>
      <c r="BE115" s="77">
        <f t="shared" si="42"/>
        <v>108.23949241005802</v>
      </c>
      <c r="BF115" s="77">
        <f t="shared" si="43"/>
        <v>107.90311478993684</v>
      </c>
      <c r="BG115" s="77">
        <f t="shared" si="44"/>
        <v>107.87266146637184</v>
      </c>
      <c r="BH115" s="77">
        <f t="shared" si="45"/>
        <v>108.34138080251394</v>
      </c>
      <c r="BI115" s="77">
        <f t="shared" si="46"/>
        <v>108.70527278908939</v>
      </c>
      <c r="BJ115" s="77">
        <f t="shared" si="47"/>
        <v>108.87762114401667</v>
      </c>
      <c r="BK115" s="1"/>
      <c r="BL115" s="1"/>
    </row>
    <row r="116" spans="1:69">
      <c r="A116" s="228" t="s">
        <v>78</v>
      </c>
      <c r="B116" s="230"/>
      <c r="C116" s="53" t="s">
        <v>50</v>
      </c>
      <c r="D116" s="53"/>
      <c r="E116" s="89">
        <v>80792.612999999998</v>
      </c>
      <c r="F116" s="89">
        <v>90792.157000000007</v>
      </c>
      <c r="G116" s="89">
        <v>95945.807499999995</v>
      </c>
      <c r="H116" s="89">
        <v>96306.270999999993</v>
      </c>
      <c r="I116" s="89">
        <v>94284.734500000006</v>
      </c>
      <c r="J116" s="89">
        <v>92373.125</v>
      </c>
      <c r="K116" s="89">
        <v>91392.523499999996</v>
      </c>
      <c r="L116" s="89">
        <v>95383.461500000005</v>
      </c>
      <c r="M116" s="89">
        <v>99270.568499999994</v>
      </c>
      <c r="N116" s="89">
        <v>100190.8195</v>
      </c>
      <c r="O116" s="89">
        <v>100924.3265</v>
      </c>
      <c r="P116" s="89">
        <v>101583.20600000001</v>
      </c>
      <c r="Q116" s="89">
        <v>102187.81299999999</v>
      </c>
      <c r="R116" s="89">
        <v>102715.62549999999</v>
      </c>
      <c r="S116" s="89">
        <v>103268.85</v>
      </c>
      <c r="T116" s="89">
        <v>103868.9255</v>
      </c>
      <c r="U116" s="89">
        <v>104473.2825</v>
      </c>
      <c r="V116" s="89">
        <v>105009.931</v>
      </c>
      <c r="W116" s="89">
        <v>105445.5705</v>
      </c>
      <c r="X116" s="89">
        <v>105829.00199999999</v>
      </c>
      <c r="Y116" s="89">
        <v>106163.7455</v>
      </c>
      <c r="Z116" s="89">
        <v>106419.94749999999</v>
      </c>
      <c r="AA116" s="89">
        <v>106605.59</v>
      </c>
      <c r="AB116" s="89">
        <v>106711.43700000001</v>
      </c>
      <c r="AC116" s="89">
        <v>106816.99800000001</v>
      </c>
      <c r="AD116" s="89">
        <v>106961.473</v>
      </c>
      <c r="AE116" s="89">
        <v>107070.633</v>
      </c>
      <c r="AF116" s="89">
        <v>107172.921</v>
      </c>
      <c r="AG116" s="89">
        <v>106850.9365</v>
      </c>
      <c r="AH116" s="89">
        <v>106230.777</v>
      </c>
      <c r="AI116" s="89">
        <v>105823.898</v>
      </c>
      <c r="AJ116" s="89">
        <v>105433.7485</v>
      </c>
      <c r="AK116" s="89"/>
      <c r="AL116" s="89"/>
      <c r="AM116" s="89">
        <f t="shared" si="50"/>
        <v>100</v>
      </c>
      <c r="AN116" s="89">
        <f t="shared" si="48"/>
        <v>100.92701292427877</v>
      </c>
      <c r="AO116" s="89">
        <f t="shared" si="49"/>
        <v>101.66590966989375</v>
      </c>
      <c r="AP116" s="89">
        <f t="shared" si="27"/>
        <v>102.32963055913196</v>
      </c>
      <c r="AQ116" s="89">
        <f t="shared" si="28"/>
        <v>102.93868015876227</v>
      </c>
      <c r="AR116" s="89">
        <f t="shared" si="29"/>
        <v>103.47037097908833</v>
      </c>
      <c r="AS116" s="89">
        <f t="shared" si="30"/>
        <v>104.02766052457937</v>
      </c>
      <c r="AT116" s="89">
        <f t="shared" si="31"/>
        <v>104.63214532714196</v>
      </c>
      <c r="AU116" s="89">
        <f t="shared" si="32"/>
        <v>105.24094308979403</v>
      </c>
      <c r="AV116" s="89">
        <f t="shared" si="33"/>
        <v>105.78153483627931</v>
      </c>
      <c r="AW116" s="89">
        <f t="shared" si="34"/>
        <v>106.22037537742118</v>
      </c>
      <c r="AX116" s="89">
        <f t="shared" si="35"/>
        <v>106.60662429872151</v>
      </c>
      <c r="AY116" s="89">
        <f t="shared" si="36"/>
        <v>106.94382746483417</v>
      </c>
      <c r="AZ116" s="89">
        <f t="shared" si="37"/>
        <v>107.20191201483851</v>
      </c>
      <c r="BA116" s="89">
        <f t="shared" si="38"/>
        <v>107.38891859977613</v>
      </c>
      <c r="BB116" s="89">
        <f t="shared" si="39"/>
        <v>107.49554335432259</v>
      </c>
      <c r="BC116" s="89">
        <f t="shared" si="40"/>
        <v>107.60188000736595</v>
      </c>
      <c r="BD116" s="89">
        <f t="shared" si="41"/>
        <v>107.74741659709545</v>
      </c>
      <c r="BE116" s="89">
        <f t="shared" si="42"/>
        <v>107.85737869527765</v>
      </c>
      <c r="BF116" s="89">
        <f t="shared" si="43"/>
        <v>107.96041829860177</v>
      </c>
      <c r="BG116" s="89">
        <f t="shared" si="44"/>
        <v>107.63606788451101</v>
      </c>
      <c r="BH116" s="89">
        <f t="shared" si="45"/>
        <v>107.01135150646388</v>
      </c>
      <c r="BI116" s="89">
        <f t="shared" si="46"/>
        <v>106.60148279497363</v>
      </c>
      <c r="BJ116" s="89">
        <f t="shared" si="47"/>
        <v>106.20846651039378</v>
      </c>
      <c r="BK116" s="1"/>
      <c r="BL116" s="1"/>
      <c r="BM116" s="1"/>
      <c r="BN116" s="1"/>
      <c r="BO116" s="1"/>
      <c r="BP116" s="1"/>
      <c r="BQ116" s="1"/>
    </row>
    <row r="117" spans="1:69">
      <c r="A117" s="229"/>
      <c r="B117" s="231"/>
      <c r="C117" s="7" t="s">
        <v>49</v>
      </c>
      <c r="D117" s="7" t="s">
        <v>51</v>
      </c>
      <c r="E117" s="141">
        <v>56363.142999999996</v>
      </c>
      <c r="F117" s="141">
        <v>60073.781999999999</v>
      </c>
      <c r="G117" s="141">
        <v>59327.982000000004</v>
      </c>
      <c r="H117" s="141">
        <v>55140.249000000003</v>
      </c>
      <c r="I117" s="141">
        <v>51486.551500000001</v>
      </c>
      <c r="J117" s="141">
        <v>51985.086000000003</v>
      </c>
      <c r="K117" s="141">
        <v>54663.237000000001</v>
      </c>
      <c r="L117" s="141">
        <v>58446.853999999999</v>
      </c>
      <c r="M117" s="141">
        <v>59571.720500000003</v>
      </c>
      <c r="N117" s="141">
        <v>59787.588000000003</v>
      </c>
      <c r="O117" s="141">
        <v>59960.777999999998</v>
      </c>
      <c r="P117" s="141">
        <v>60087.482499999998</v>
      </c>
      <c r="Q117" s="141">
        <v>60161.692000000003</v>
      </c>
      <c r="R117" s="141">
        <v>60164.616999999998</v>
      </c>
      <c r="S117" s="141">
        <v>60219.538500000002</v>
      </c>
      <c r="T117" s="141">
        <v>60425.584999999999</v>
      </c>
      <c r="U117" s="141">
        <v>60715.489000000001</v>
      </c>
      <c r="V117" s="141">
        <v>61007.2405</v>
      </c>
      <c r="W117" s="141">
        <v>61278.890500000001</v>
      </c>
      <c r="X117" s="141">
        <v>61560.520499999999</v>
      </c>
      <c r="Y117" s="141">
        <v>61857.744500000001</v>
      </c>
      <c r="Z117" s="141">
        <v>62130.989000000001</v>
      </c>
      <c r="AA117" s="141">
        <v>62381.771000000001</v>
      </c>
      <c r="AB117" s="141">
        <v>62589.200499999999</v>
      </c>
      <c r="AC117" s="141">
        <v>62765.402000000002</v>
      </c>
      <c r="AD117" s="141">
        <v>62916.065999999999</v>
      </c>
      <c r="AE117" s="141">
        <v>62945.287499999999</v>
      </c>
      <c r="AF117" s="141">
        <v>62857.463499999998</v>
      </c>
      <c r="AG117" s="141">
        <v>62432.008000000002</v>
      </c>
      <c r="AH117" s="141">
        <v>61726.093500000003</v>
      </c>
      <c r="AI117" s="141">
        <v>61072.521000000001</v>
      </c>
      <c r="AJ117" s="141">
        <v>60433.592499999999</v>
      </c>
      <c r="AK117" s="78"/>
      <c r="AL117" s="78"/>
      <c r="AM117" s="78">
        <f t="shared" si="50"/>
        <v>100</v>
      </c>
      <c r="AN117" s="78">
        <f t="shared" si="48"/>
        <v>100.36236573022931</v>
      </c>
      <c r="AO117" s="78">
        <f t="shared" si="49"/>
        <v>100.65309092424147</v>
      </c>
      <c r="AP117" s="78">
        <f t="shared" si="27"/>
        <v>100.86578328722267</v>
      </c>
      <c r="AQ117" s="78">
        <f t="shared" si="28"/>
        <v>100.99035497891991</v>
      </c>
      <c r="AR117" s="78">
        <f t="shared" si="29"/>
        <v>100.99526502680077</v>
      </c>
      <c r="AS117" s="78">
        <f t="shared" si="30"/>
        <v>101.08745893951476</v>
      </c>
      <c r="AT117" s="78">
        <f t="shared" si="31"/>
        <v>101.43333865940636</v>
      </c>
      <c r="AU117" s="78">
        <f t="shared" si="32"/>
        <v>101.91998567508219</v>
      </c>
      <c r="AV117" s="78">
        <f t="shared" si="33"/>
        <v>102.40973399450499</v>
      </c>
      <c r="AW117" s="78">
        <f t="shared" si="34"/>
        <v>102.86573895410658</v>
      </c>
      <c r="AX117" s="78">
        <f t="shared" si="35"/>
        <v>103.33849682921277</v>
      </c>
      <c r="AY117" s="78">
        <f t="shared" si="36"/>
        <v>103.83743155445711</v>
      </c>
      <c r="AZ117" s="78">
        <f t="shared" si="37"/>
        <v>104.2961131196471</v>
      </c>
      <c r="BA117" s="78">
        <f t="shared" si="38"/>
        <v>104.71708803508537</v>
      </c>
      <c r="BB117" s="78">
        <f t="shared" si="39"/>
        <v>105.06528932633394</v>
      </c>
      <c r="BC117" s="78">
        <f t="shared" si="40"/>
        <v>105.36106977135233</v>
      </c>
      <c r="BD117" s="78">
        <f t="shared" si="41"/>
        <v>105.61398172141089</v>
      </c>
      <c r="BE117" s="78">
        <f t="shared" si="42"/>
        <v>105.6630343587273</v>
      </c>
      <c r="BF117" s="78">
        <f t="shared" si="43"/>
        <v>105.51560870228684</v>
      </c>
      <c r="BG117" s="78">
        <f t="shared" si="44"/>
        <v>104.80141831727019</v>
      </c>
      <c r="BH117" s="78">
        <f t="shared" si="45"/>
        <v>103.61643575494853</v>
      </c>
      <c r="BI117" s="78">
        <f t="shared" si="46"/>
        <v>102.51931703063704</v>
      </c>
      <c r="BJ117" s="78">
        <f t="shared" si="47"/>
        <v>101.44678044005795</v>
      </c>
      <c r="BK117" s="1"/>
      <c r="BL117" s="1"/>
      <c r="BM117" s="1"/>
      <c r="BN117" s="1"/>
      <c r="BO117" s="1"/>
      <c r="BP117" s="1"/>
      <c r="BQ117" s="1"/>
    </row>
    <row r="118" spans="1:69">
      <c r="A118" s="240"/>
      <c r="B118" s="241"/>
      <c r="C118" s="54" t="s">
        <v>49</v>
      </c>
      <c r="D118" s="54" t="s">
        <v>52</v>
      </c>
      <c r="E118" s="122">
        <v>24429.47</v>
      </c>
      <c r="F118" s="122">
        <v>30718.375</v>
      </c>
      <c r="G118" s="122">
        <v>36617.825499999999</v>
      </c>
      <c r="H118" s="122">
        <v>41166.021999999997</v>
      </c>
      <c r="I118" s="122">
        <v>42798.182999999997</v>
      </c>
      <c r="J118" s="122">
        <v>40388.038999999997</v>
      </c>
      <c r="K118" s="122">
        <v>36729.286500000002</v>
      </c>
      <c r="L118" s="122">
        <v>36936.607499999998</v>
      </c>
      <c r="M118" s="122">
        <v>39698.847999999998</v>
      </c>
      <c r="N118" s="122">
        <v>40403.231500000002</v>
      </c>
      <c r="O118" s="122">
        <v>40963.548499999997</v>
      </c>
      <c r="P118" s="122">
        <v>41495.7235</v>
      </c>
      <c r="Q118" s="122">
        <v>42026.120999999999</v>
      </c>
      <c r="R118" s="122">
        <v>42551.008500000004</v>
      </c>
      <c r="S118" s="122">
        <v>43049.311500000003</v>
      </c>
      <c r="T118" s="122">
        <v>43443.340499999998</v>
      </c>
      <c r="U118" s="122">
        <v>43757.7935</v>
      </c>
      <c r="V118" s="122">
        <v>44002.690499999997</v>
      </c>
      <c r="W118" s="122">
        <v>44166.68</v>
      </c>
      <c r="X118" s="122">
        <v>44268.481500000002</v>
      </c>
      <c r="Y118" s="122">
        <v>44306.000999999997</v>
      </c>
      <c r="Z118" s="122">
        <v>44288.958500000001</v>
      </c>
      <c r="AA118" s="122">
        <v>44223.819000000003</v>
      </c>
      <c r="AB118" s="122">
        <v>44122.236499999999</v>
      </c>
      <c r="AC118" s="122">
        <v>44051.595999999998</v>
      </c>
      <c r="AD118" s="122">
        <v>44045.406999999999</v>
      </c>
      <c r="AE118" s="122">
        <v>44125.345500000003</v>
      </c>
      <c r="AF118" s="122">
        <v>44315.457499999997</v>
      </c>
      <c r="AG118" s="122">
        <v>44418.928500000002</v>
      </c>
      <c r="AH118" s="122">
        <v>44504.683499999999</v>
      </c>
      <c r="AI118" s="122">
        <v>44751.377</v>
      </c>
      <c r="AJ118" s="122">
        <v>45000.156000000003</v>
      </c>
      <c r="AK118" s="90"/>
      <c r="AL118" s="90"/>
      <c r="AM118" s="90">
        <f t="shared" si="50"/>
        <v>100</v>
      </c>
      <c r="AN118" s="90">
        <f t="shared" si="48"/>
        <v>101.77431722955789</v>
      </c>
      <c r="AO118" s="90">
        <f t="shared" si="49"/>
        <v>103.18573601934243</v>
      </c>
      <c r="AP118" s="90">
        <f t="shared" si="27"/>
        <v>104.52626610223048</v>
      </c>
      <c r="AQ118" s="90">
        <f t="shared" si="28"/>
        <v>105.86231872521843</v>
      </c>
      <c r="AR118" s="90">
        <f t="shared" si="29"/>
        <v>107.1844918522573</v>
      </c>
      <c r="AS118" s="90">
        <f t="shared" si="30"/>
        <v>108.43969956004771</v>
      </c>
      <c r="AT118" s="90">
        <f t="shared" si="31"/>
        <v>109.43224473415449</v>
      </c>
      <c r="AU118" s="90">
        <f t="shared" si="32"/>
        <v>110.22434076676481</v>
      </c>
      <c r="AV118" s="90">
        <f t="shared" si="33"/>
        <v>110.84122768499478</v>
      </c>
      <c r="AW118" s="90">
        <f t="shared" si="34"/>
        <v>111.25431146012097</v>
      </c>
      <c r="AX118" s="90">
        <f t="shared" si="35"/>
        <v>111.51074585338094</v>
      </c>
      <c r="AY118" s="90">
        <f t="shared" si="36"/>
        <v>111.60525615252111</v>
      </c>
      <c r="AZ118" s="90">
        <f t="shared" si="37"/>
        <v>111.56232669522299</v>
      </c>
      <c r="BA118" s="90">
        <f t="shared" si="38"/>
        <v>111.3982425888026</v>
      </c>
      <c r="BB118" s="90">
        <f t="shared" si="39"/>
        <v>111.14235984882987</v>
      </c>
      <c r="BC118" s="90">
        <f t="shared" si="40"/>
        <v>110.96441891714339</v>
      </c>
      <c r="BD118" s="90">
        <f t="shared" si="41"/>
        <v>110.94882904410727</v>
      </c>
      <c r="BE118" s="90">
        <f t="shared" si="42"/>
        <v>111.15019131033728</v>
      </c>
      <c r="BF118" s="90">
        <f t="shared" si="43"/>
        <v>111.62907674298256</v>
      </c>
      <c r="BG118" s="90">
        <f t="shared" si="44"/>
        <v>111.88971654794619</v>
      </c>
      <c r="BH118" s="90">
        <f t="shared" si="45"/>
        <v>112.10573037283098</v>
      </c>
      <c r="BI118" s="90">
        <f t="shared" si="46"/>
        <v>112.72714261129191</v>
      </c>
      <c r="BJ118" s="90">
        <f t="shared" si="47"/>
        <v>113.3538081508058</v>
      </c>
      <c r="BK118" s="1"/>
      <c r="BL118" s="1"/>
      <c r="BM118" s="1"/>
      <c r="BN118" s="1"/>
      <c r="BO118" s="1"/>
      <c r="BP118" s="1"/>
      <c r="BQ118" s="1"/>
    </row>
    <row r="119" spans="1:69">
      <c r="A119" s="228" t="s">
        <v>53</v>
      </c>
      <c r="B119" s="230"/>
      <c r="C119" s="53" t="s">
        <v>50</v>
      </c>
      <c r="D119" s="53"/>
      <c r="E119" s="89">
        <v>369728.57649999997</v>
      </c>
      <c r="F119" s="89">
        <v>398943.73</v>
      </c>
      <c r="G119" s="89">
        <v>423803.98749999999</v>
      </c>
      <c r="H119" s="89">
        <v>436003.55200000003</v>
      </c>
      <c r="I119" s="89">
        <v>440519.48900000006</v>
      </c>
      <c r="J119" s="89">
        <v>438840.58949999994</v>
      </c>
      <c r="K119" s="89">
        <v>434148.00999999989</v>
      </c>
      <c r="L119" s="89">
        <v>431763.73349999986</v>
      </c>
      <c r="M119" s="89">
        <v>426259.21499999997</v>
      </c>
      <c r="N119" s="89">
        <v>425801.17899999995</v>
      </c>
      <c r="O119" s="89">
        <v>425278.3075</v>
      </c>
      <c r="P119" s="89">
        <v>424756.65950000007</v>
      </c>
      <c r="Q119" s="89">
        <v>424070.41649999993</v>
      </c>
      <c r="R119" s="89">
        <v>423185.35150000011</v>
      </c>
      <c r="S119" s="89">
        <v>422169.42000000004</v>
      </c>
      <c r="T119" s="89">
        <v>421492.14349999995</v>
      </c>
      <c r="U119" s="89">
        <v>421402.7379999999</v>
      </c>
      <c r="V119" s="89">
        <v>421424.87050000002</v>
      </c>
      <c r="W119" s="89">
        <v>421391.09100000001</v>
      </c>
      <c r="X119" s="89">
        <v>421255.31049999996</v>
      </c>
      <c r="Y119" s="89">
        <v>420842.7035</v>
      </c>
      <c r="Z119" s="89">
        <v>420339.13049999997</v>
      </c>
      <c r="AA119" s="89">
        <v>420016.478</v>
      </c>
      <c r="AB119" s="89">
        <v>419842.06000000006</v>
      </c>
      <c r="AC119" s="89">
        <v>419674.17849999992</v>
      </c>
      <c r="AD119" s="89">
        <v>419436.61950000003</v>
      </c>
      <c r="AE119" s="89">
        <v>419035.94849999994</v>
      </c>
      <c r="AF119" s="89">
        <v>418331.82350000006</v>
      </c>
      <c r="AG119" s="89">
        <v>416617.46200000006</v>
      </c>
      <c r="AH119" s="89">
        <v>414095.50550000003</v>
      </c>
      <c r="AI119" s="89">
        <v>411939.87900000002</v>
      </c>
      <c r="AJ119" s="89">
        <v>409506.13400000002</v>
      </c>
      <c r="AK119" s="89"/>
      <c r="AL119" s="89"/>
      <c r="AM119" s="89">
        <f t="shared" si="50"/>
        <v>100</v>
      </c>
      <c r="AN119" s="89">
        <f t="shared" si="48"/>
        <v>99.892545196940787</v>
      </c>
      <c r="AO119" s="89">
        <f t="shared" si="49"/>
        <v>99.769880048223712</v>
      </c>
      <c r="AP119" s="89">
        <f t="shared" si="27"/>
        <v>99.647501931424543</v>
      </c>
      <c r="AQ119" s="89">
        <f t="shared" si="28"/>
        <v>99.486509986652123</v>
      </c>
      <c r="AR119" s="89">
        <f t="shared" si="29"/>
        <v>99.278874592775708</v>
      </c>
      <c r="AS119" s="89">
        <f t="shared" si="30"/>
        <v>99.040538044438549</v>
      </c>
      <c r="AT119" s="89">
        <f t="shared" si="31"/>
        <v>98.881649631902974</v>
      </c>
      <c r="AU119" s="89">
        <f t="shared" si="32"/>
        <v>98.860675187983887</v>
      </c>
      <c r="AV119" s="89">
        <f t="shared" si="33"/>
        <v>98.865867451100158</v>
      </c>
      <c r="AW119" s="89">
        <f t="shared" si="34"/>
        <v>98.857942813036914</v>
      </c>
      <c r="AX119" s="89">
        <f t="shared" si="35"/>
        <v>98.826088838923994</v>
      </c>
      <c r="AY119" s="89">
        <f t="shared" si="36"/>
        <v>98.729291635372633</v>
      </c>
      <c r="AZ119" s="89">
        <f t="shared" si="37"/>
        <v>98.611153896109897</v>
      </c>
      <c r="BA119" s="89">
        <f t="shared" si="38"/>
        <v>98.535459931347177</v>
      </c>
      <c r="BB119" s="89">
        <f t="shared" si="39"/>
        <v>98.494541637064685</v>
      </c>
      <c r="BC119" s="89">
        <f t="shared" si="40"/>
        <v>98.45515679936679</v>
      </c>
      <c r="BD119" s="89">
        <f t="shared" si="41"/>
        <v>98.399425687489256</v>
      </c>
      <c r="BE119" s="89">
        <f t="shared" si="42"/>
        <v>98.305428658005667</v>
      </c>
      <c r="BF119" s="89">
        <f t="shared" si="43"/>
        <v>98.140241613310366</v>
      </c>
      <c r="BG119" s="89">
        <f t="shared" si="44"/>
        <v>97.738054061775557</v>
      </c>
      <c r="BH119" s="89">
        <f t="shared" si="45"/>
        <v>97.146405503515055</v>
      </c>
      <c r="BI119" s="89">
        <f t="shared" si="46"/>
        <v>96.640697609317385</v>
      </c>
      <c r="BJ119" s="89">
        <f t="shared" si="47"/>
        <v>96.069743383729559</v>
      </c>
      <c r="BK119" s="1"/>
      <c r="BL119" s="1"/>
      <c r="BM119" s="1"/>
      <c r="BN119" s="1"/>
      <c r="BO119" s="1"/>
      <c r="BP119" s="1"/>
      <c r="BQ119" s="1"/>
    </row>
    <row r="120" spans="1:69">
      <c r="A120" s="229"/>
      <c r="B120" s="231"/>
      <c r="C120" s="7" t="s">
        <v>49</v>
      </c>
      <c r="D120" s="7" t="s">
        <v>51</v>
      </c>
      <c r="E120" s="78">
        <v>245015.03600000002</v>
      </c>
      <c r="F120" s="78">
        <v>258035.51850000001</v>
      </c>
      <c r="G120" s="78">
        <v>266626.65100000001</v>
      </c>
      <c r="H120" s="78">
        <v>268824.39999999997</v>
      </c>
      <c r="I120" s="78">
        <v>263608.59050000005</v>
      </c>
      <c r="J120" s="78">
        <v>258833.31150000007</v>
      </c>
      <c r="K120" s="78">
        <v>255249.65249999997</v>
      </c>
      <c r="L120" s="78">
        <v>255217.73300000004</v>
      </c>
      <c r="M120" s="78">
        <v>251196.68550000002</v>
      </c>
      <c r="N120" s="78">
        <v>250513.76750000002</v>
      </c>
      <c r="O120" s="78">
        <v>249848.40649999995</v>
      </c>
      <c r="P120" s="78">
        <v>249181.41350000002</v>
      </c>
      <c r="Q120" s="78">
        <v>248367.75949999999</v>
      </c>
      <c r="R120" s="78">
        <v>247363.35950000005</v>
      </c>
      <c r="S120" s="78">
        <v>246345.56700000001</v>
      </c>
      <c r="T120" s="78">
        <v>245696.91649999996</v>
      </c>
      <c r="U120" s="78">
        <v>245503.986</v>
      </c>
      <c r="V120" s="78">
        <v>245431.71649999998</v>
      </c>
      <c r="W120" s="78">
        <v>245396.30000000002</v>
      </c>
      <c r="X120" s="78">
        <v>245399.90700000006</v>
      </c>
      <c r="Y120" s="78">
        <v>245313.72100000002</v>
      </c>
      <c r="Z120" s="78">
        <v>245173.64050000004</v>
      </c>
      <c r="AA120" s="78">
        <v>245130.81649999999</v>
      </c>
      <c r="AB120" s="78">
        <v>245161.09299999999</v>
      </c>
      <c r="AC120" s="78">
        <v>245176.19649999996</v>
      </c>
      <c r="AD120" s="78">
        <v>245180.11300000001</v>
      </c>
      <c r="AE120" s="78">
        <v>244965.01699999999</v>
      </c>
      <c r="AF120" s="78">
        <v>244424.9375</v>
      </c>
      <c r="AG120" s="78">
        <v>243182.95449999996</v>
      </c>
      <c r="AH120" s="78">
        <v>241209.98399999994</v>
      </c>
      <c r="AI120" s="78">
        <v>239132.42300000001</v>
      </c>
      <c r="AJ120" s="78">
        <v>236695.53799999994</v>
      </c>
      <c r="AK120" s="78"/>
      <c r="AL120" s="78"/>
      <c r="AM120" s="142">
        <f t="shared" si="50"/>
        <v>100</v>
      </c>
      <c r="AN120" s="142">
        <f t="shared" si="48"/>
        <v>99.728134151674539</v>
      </c>
      <c r="AO120" s="142">
        <f t="shared" si="49"/>
        <v>99.463257647163474</v>
      </c>
      <c r="AP120" s="142">
        <f t="shared" si="27"/>
        <v>99.197731452551352</v>
      </c>
      <c r="AQ120" s="142">
        <f t="shared" si="28"/>
        <v>98.873820331518644</v>
      </c>
      <c r="AR120" s="142">
        <f t="shared" si="29"/>
        <v>98.473974291352675</v>
      </c>
      <c r="AS120" s="142">
        <f t="shared" si="30"/>
        <v>98.0687967716039</v>
      </c>
      <c r="AT120" s="142">
        <f t="shared" si="31"/>
        <v>97.810572623976739</v>
      </c>
      <c r="AU120" s="142">
        <f t="shared" si="32"/>
        <v>97.733768067572683</v>
      </c>
      <c r="AV120" s="142">
        <f t="shared" si="33"/>
        <v>97.704997982547013</v>
      </c>
      <c r="AW120" s="142">
        <f t="shared" si="34"/>
        <v>97.690898871354733</v>
      </c>
      <c r="AX120" s="142">
        <f t="shared" si="35"/>
        <v>97.692334797944639</v>
      </c>
      <c r="AY120" s="142">
        <f t="shared" si="36"/>
        <v>97.658024631857657</v>
      </c>
      <c r="AZ120" s="142">
        <f t="shared" si="37"/>
        <v>97.602259365798844</v>
      </c>
      <c r="BA120" s="142">
        <f t="shared" si="38"/>
        <v>97.585211370155591</v>
      </c>
      <c r="BB120" s="142">
        <f t="shared" si="39"/>
        <v>97.597264276004935</v>
      </c>
      <c r="BC120" s="142">
        <f t="shared" si="40"/>
        <v>97.60327689514834</v>
      </c>
      <c r="BD120" s="142">
        <f t="shared" si="41"/>
        <v>97.604836031962677</v>
      </c>
      <c r="BE120" s="142">
        <f t="shared" si="42"/>
        <v>97.519207513587986</v>
      </c>
      <c r="BF120" s="142">
        <f t="shared" si="43"/>
        <v>97.304204875744659</v>
      </c>
      <c r="BG120" s="142">
        <f t="shared" si="44"/>
        <v>96.809778367875779</v>
      </c>
      <c r="BH120" s="142">
        <f t="shared" si="45"/>
        <v>96.024349811733458</v>
      </c>
      <c r="BI120" s="142">
        <f t="shared" si="46"/>
        <v>95.197284360664852</v>
      </c>
      <c r="BJ120" s="142">
        <f t="shared" si="47"/>
        <v>94.227174028536268</v>
      </c>
      <c r="BK120" s="1"/>
      <c r="BL120" s="1"/>
      <c r="BM120" s="1"/>
      <c r="BN120" s="1"/>
      <c r="BO120" s="1"/>
      <c r="BP120" s="1"/>
      <c r="BQ120" s="1"/>
    </row>
    <row r="121" spans="1:69">
      <c r="A121" s="240"/>
      <c r="B121" s="241"/>
      <c r="C121" s="54" t="s">
        <v>49</v>
      </c>
      <c r="D121" s="54" t="s">
        <v>52</v>
      </c>
      <c r="E121" s="90">
        <v>124713.54049999997</v>
      </c>
      <c r="F121" s="90">
        <v>140908.2115</v>
      </c>
      <c r="G121" s="90">
        <v>157177.3365</v>
      </c>
      <c r="H121" s="90">
        <v>167179.152</v>
      </c>
      <c r="I121" s="90">
        <v>176910.89849999998</v>
      </c>
      <c r="J121" s="90">
        <v>180007.27799999999</v>
      </c>
      <c r="K121" s="90">
        <v>178898.35750000004</v>
      </c>
      <c r="L121" s="90">
        <v>176546.00049999997</v>
      </c>
      <c r="M121" s="90">
        <v>175062.5295</v>
      </c>
      <c r="N121" s="90">
        <v>175287.41149999999</v>
      </c>
      <c r="O121" s="90">
        <v>175429.90099999998</v>
      </c>
      <c r="P121" s="90">
        <v>175575.24599999996</v>
      </c>
      <c r="Q121" s="90">
        <v>175702.65700000001</v>
      </c>
      <c r="R121" s="90">
        <v>175821.99199999997</v>
      </c>
      <c r="S121" s="90">
        <v>175823.853</v>
      </c>
      <c r="T121" s="90">
        <v>175795.22699999998</v>
      </c>
      <c r="U121" s="90">
        <v>175898.75200000001</v>
      </c>
      <c r="V121" s="90">
        <v>175993.15400000001</v>
      </c>
      <c r="W121" s="90">
        <v>175994.791</v>
      </c>
      <c r="X121" s="90">
        <v>175855.40350000001</v>
      </c>
      <c r="Y121" s="90">
        <v>175528.98249999998</v>
      </c>
      <c r="Z121" s="90">
        <v>175165.49</v>
      </c>
      <c r="AA121" s="90">
        <v>174885.66150000005</v>
      </c>
      <c r="AB121" s="90">
        <v>174680.967</v>
      </c>
      <c r="AC121" s="90">
        <v>174497.98199999999</v>
      </c>
      <c r="AD121" s="90">
        <v>174256.50649999999</v>
      </c>
      <c r="AE121" s="90">
        <v>174070.93150000004</v>
      </c>
      <c r="AF121" s="90">
        <v>173906.88600000003</v>
      </c>
      <c r="AG121" s="90">
        <v>173434.50750000004</v>
      </c>
      <c r="AH121" s="90">
        <v>172885.52150000003</v>
      </c>
      <c r="AI121" s="90">
        <v>172807.45600000001</v>
      </c>
      <c r="AJ121" s="90">
        <v>172810.59600000002</v>
      </c>
      <c r="AK121" s="90"/>
      <c r="AL121" s="90"/>
      <c r="AM121" s="90">
        <f t="shared" si="50"/>
        <v>100</v>
      </c>
      <c r="AN121" s="90">
        <f t="shared" si="48"/>
        <v>100.1284581004526</v>
      </c>
      <c r="AO121" s="90">
        <f t="shared" si="49"/>
        <v>100.20985158905748</v>
      </c>
      <c r="AP121" s="90">
        <f t="shared" si="27"/>
        <v>100.29287620912615</v>
      </c>
      <c r="AQ121" s="90">
        <f t="shared" si="28"/>
        <v>100.36565648961447</v>
      </c>
      <c r="AR121" s="90">
        <f t="shared" si="29"/>
        <v>100.43382356131212</v>
      </c>
      <c r="AS121" s="90">
        <f t="shared" si="30"/>
        <v>100.43488661004409</v>
      </c>
      <c r="AT121" s="90">
        <f t="shared" si="31"/>
        <v>100.41853473846896</v>
      </c>
      <c r="AU121" s="90">
        <f t="shared" si="32"/>
        <v>100.47767075135287</v>
      </c>
      <c r="AV121" s="90">
        <f t="shared" si="33"/>
        <v>100.53159548342983</v>
      </c>
      <c r="AW121" s="90">
        <f t="shared" si="34"/>
        <v>100.53253057788132</v>
      </c>
      <c r="AX121" s="90">
        <f t="shared" si="35"/>
        <v>100.4529090275712</v>
      </c>
      <c r="AY121" s="90">
        <f t="shared" si="36"/>
        <v>100.26644936602493</v>
      </c>
      <c r="AZ121" s="90">
        <f t="shared" si="37"/>
        <v>100.0588135566726</v>
      </c>
      <c r="BA121" s="90">
        <f t="shared" si="38"/>
        <v>99.898968671077057</v>
      </c>
      <c r="BB121" s="90">
        <f t="shared" si="39"/>
        <v>99.782042164539845</v>
      </c>
      <c r="BC121" s="90">
        <f t="shared" si="40"/>
        <v>99.677516655555905</v>
      </c>
      <c r="BD121" s="90">
        <f t="shared" si="41"/>
        <v>99.539579941920124</v>
      </c>
      <c r="BE121" s="90">
        <f t="shared" si="42"/>
        <v>99.433574961568254</v>
      </c>
      <c r="BF121" s="90">
        <f t="shared" si="43"/>
        <v>99.339868158365675</v>
      </c>
      <c r="BG121" s="90">
        <f t="shared" si="44"/>
        <v>99.07003400176508</v>
      </c>
      <c r="BH121" s="90">
        <f t="shared" si="45"/>
        <v>98.756439766854868</v>
      </c>
      <c r="BI121" s="90">
        <f t="shared" si="46"/>
        <v>98.711846843273221</v>
      </c>
      <c r="BJ121" s="90">
        <f t="shared" si="47"/>
        <v>98.713640488097724</v>
      </c>
      <c r="BK121" s="1"/>
      <c r="BL121" s="1"/>
      <c r="BM121" s="1"/>
      <c r="BN121" s="1"/>
      <c r="BO121" s="1"/>
      <c r="BP121" s="1"/>
      <c r="BQ121" s="1"/>
    </row>
    <row r="122" spans="1:69" s="2" customFormat="1">
      <c r="A122" s="229" t="s">
        <v>85</v>
      </c>
      <c r="B122" s="231"/>
      <c r="C122" s="15" t="s">
        <v>50</v>
      </c>
      <c r="D122" s="15"/>
      <c r="E122" s="77">
        <v>9715.616</v>
      </c>
      <c r="F122" s="77">
        <v>10495.075500000001</v>
      </c>
      <c r="G122" s="77">
        <v>11247.5105</v>
      </c>
      <c r="H122" s="77">
        <v>12126.012000000001</v>
      </c>
      <c r="I122" s="77">
        <v>13130.966</v>
      </c>
      <c r="J122" s="77">
        <v>14217.548500000001</v>
      </c>
      <c r="K122" s="77">
        <v>15276.222</v>
      </c>
      <c r="L122" s="77">
        <v>16319.402</v>
      </c>
      <c r="M122" s="77">
        <v>16975.9005</v>
      </c>
      <c r="N122" s="77">
        <v>17050.977500000001</v>
      </c>
      <c r="O122" s="77">
        <v>17103.602999999999</v>
      </c>
      <c r="P122" s="77">
        <v>17140.3465</v>
      </c>
      <c r="Q122" s="77">
        <v>17170.571499999998</v>
      </c>
      <c r="R122" s="77">
        <v>17203.483499999998</v>
      </c>
      <c r="S122" s="77">
        <v>17241.521000000001</v>
      </c>
      <c r="T122" s="77">
        <v>17282.2595</v>
      </c>
      <c r="U122" s="77">
        <v>17339.959500000001</v>
      </c>
      <c r="V122" s="77">
        <v>17412.491999999998</v>
      </c>
      <c r="W122" s="77">
        <v>17491.022499999999</v>
      </c>
      <c r="X122" s="77">
        <v>17575.385999999999</v>
      </c>
      <c r="Y122" s="77">
        <v>17645.853999999999</v>
      </c>
      <c r="Z122" s="77">
        <v>17706.4715</v>
      </c>
      <c r="AA122" s="77">
        <v>17778.731</v>
      </c>
      <c r="AB122" s="77">
        <v>17850.027999999998</v>
      </c>
      <c r="AC122" s="77">
        <v>17893.3825</v>
      </c>
      <c r="AD122" s="77">
        <v>17905.590499999998</v>
      </c>
      <c r="AE122" s="77">
        <v>17886.723000000002</v>
      </c>
      <c r="AF122" s="77">
        <v>17818.436000000002</v>
      </c>
      <c r="AG122" s="77">
        <v>17675.189999999999</v>
      </c>
      <c r="AH122" s="77">
        <v>17490.618999999999</v>
      </c>
      <c r="AI122" s="77">
        <v>17296.327000000001</v>
      </c>
      <c r="AJ122" s="77">
        <v>17093.665000000001</v>
      </c>
      <c r="AK122" s="77"/>
      <c r="AL122" s="77"/>
      <c r="AM122" s="77">
        <f t="shared" ref="AM122:AM127" si="51">M122/$M122*100</f>
        <v>100</v>
      </c>
      <c r="AN122" s="77">
        <f t="shared" si="48"/>
        <v>100.44225636218826</v>
      </c>
      <c r="AO122" s="77">
        <f t="shared" si="49"/>
        <v>100.75225759010544</v>
      </c>
      <c r="AP122" s="77">
        <f t="shared" si="27"/>
        <v>100.96870266175276</v>
      </c>
      <c r="AQ122" s="77">
        <f t="shared" si="28"/>
        <v>101.1467491812879</v>
      </c>
      <c r="AR122" s="77">
        <f t="shared" si="29"/>
        <v>101.34062402168296</v>
      </c>
      <c r="AS122" s="77">
        <f t="shared" si="30"/>
        <v>101.56469166392677</v>
      </c>
      <c r="AT122" s="77">
        <f t="shared" si="31"/>
        <v>101.80467009688235</v>
      </c>
      <c r="AU122" s="77">
        <f t="shared" si="32"/>
        <v>102.14456370075922</v>
      </c>
      <c r="AV122" s="77">
        <f t="shared" si="33"/>
        <v>102.57183116736574</v>
      </c>
      <c r="AW122" s="77">
        <f t="shared" si="34"/>
        <v>103.03443107480513</v>
      </c>
      <c r="AX122" s="77">
        <f t="shared" si="35"/>
        <v>103.53139145696571</v>
      </c>
      <c r="AY122" s="77">
        <f t="shared" si="36"/>
        <v>103.94649756576977</v>
      </c>
      <c r="AZ122" s="77">
        <f t="shared" si="37"/>
        <v>104.30357729771096</v>
      </c>
      <c r="BA122" s="77">
        <f t="shared" si="38"/>
        <v>104.72923660220559</v>
      </c>
      <c r="BB122" s="77">
        <f t="shared" si="39"/>
        <v>105.14922610438249</v>
      </c>
      <c r="BC122" s="77">
        <f t="shared" si="40"/>
        <v>105.40461461823483</v>
      </c>
      <c r="BD122" s="77">
        <f t="shared" si="41"/>
        <v>105.47652832908628</v>
      </c>
      <c r="BE122" s="77">
        <f t="shared" si="42"/>
        <v>105.36538547690004</v>
      </c>
      <c r="BF122" s="77">
        <f t="shared" si="43"/>
        <v>104.96312699288031</v>
      </c>
      <c r="BG122" s="77">
        <f t="shared" si="44"/>
        <v>104.11930724970966</v>
      </c>
      <c r="BH122" s="77">
        <f t="shared" si="45"/>
        <v>103.03205417585947</v>
      </c>
      <c r="BI122" s="77">
        <f t="shared" si="46"/>
        <v>101.88753757127643</v>
      </c>
      <c r="BJ122" s="77">
        <f t="shared" si="47"/>
        <v>100.69371577666824</v>
      </c>
      <c r="BK122" s="3"/>
      <c r="BL122" s="3"/>
    </row>
    <row r="123" spans="1:69" s="2" customFormat="1">
      <c r="A123" s="229"/>
      <c r="B123" s="231"/>
      <c r="C123" s="7" t="s">
        <v>49</v>
      </c>
      <c r="D123" s="7" t="s">
        <v>51</v>
      </c>
      <c r="E123" s="141">
        <v>6363.741</v>
      </c>
      <c r="F123" s="142">
        <v>6733.8204999999998</v>
      </c>
      <c r="G123" s="142">
        <v>7065.7510000000002</v>
      </c>
      <c r="H123" s="142">
        <v>7672.1054999999997</v>
      </c>
      <c r="I123" s="142">
        <v>8533.1360000000004</v>
      </c>
      <c r="J123" s="142">
        <v>9393.902</v>
      </c>
      <c r="K123" s="142">
        <v>9970.3444999999992</v>
      </c>
      <c r="L123" s="142">
        <v>10287.596</v>
      </c>
      <c r="M123" s="142">
        <v>10481.9185</v>
      </c>
      <c r="N123" s="142">
        <v>10514.9725</v>
      </c>
      <c r="O123" s="142">
        <v>10539.141</v>
      </c>
      <c r="P123" s="142">
        <v>10553.475</v>
      </c>
      <c r="Q123" s="142">
        <v>10560.343999999999</v>
      </c>
      <c r="R123" s="142">
        <v>10564.504000000001</v>
      </c>
      <c r="S123" s="142">
        <v>10564.9555</v>
      </c>
      <c r="T123" s="142">
        <v>10561.832</v>
      </c>
      <c r="U123" s="142">
        <v>10567.684999999999</v>
      </c>
      <c r="V123" s="142">
        <v>10582.244500000001</v>
      </c>
      <c r="W123" s="142">
        <v>10603.1785</v>
      </c>
      <c r="X123" s="142">
        <v>10638.6965</v>
      </c>
      <c r="Y123" s="142">
        <v>10673.3905</v>
      </c>
      <c r="Z123" s="142">
        <v>10709.6095</v>
      </c>
      <c r="AA123" s="142">
        <v>10761.968000000001</v>
      </c>
      <c r="AB123" s="142">
        <v>10820.295</v>
      </c>
      <c r="AC123" s="142">
        <v>10864.2695</v>
      </c>
      <c r="AD123" s="142">
        <v>10885.825500000001</v>
      </c>
      <c r="AE123" s="142">
        <v>10883.8645</v>
      </c>
      <c r="AF123" s="142">
        <v>10837.387000000001</v>
      </c>
      <c r="AG123" s="142">
        <v>10710.084999999999</v>
      </c>
      <c r="AH123" s="142">
        <v>10530.0065</v>
      </c>
      <c r="AI123" s="142">
        <v>10330.637000000001</v>
      </c>
      <c r="AJ123" s="142">
        <v>10105.270500000001</v>
      </c>
      <c r="AK123" s="78"/>
      <c r="AL123" s="78"/>
      <c r="AM123" s="78">
        <f t="shared" si="51"/>
        <v>100</v>
      </c>
      <c r="AN123" s="78">
        <f t="shared" si="48"/>
        <v>100.31534303572384</v>
      </c>
      <c r="AO123" s="78">
        <f t="shared" si="49"/>
        <v>100.54591628431379</v>
      </c>
      <c r="AP123" s="78">
        <f t="shared" si="27"/>
        <v>100.6826660596531</v>
      </c>
      <c r="AQ123" s="78">
        <f t="shared" si="28"/>
        <v>100.74819795631878</v>
      </c>
      <c r="AR123" s="78">
        <f t="shared" si="29"/>
        <v>100.78788534751536</v>
      </c>
      <c r="AS123" s="78">
        <f t="shared" si="30"/>
        <v>100.79219276509352</v>
      </c>
      <c r="AT123" s="78">
        <f t="shared" si="31"/>
        <v>100.76239383086217</v>
      </c>
      <c r="AU123" s="78">
        <f t="shared" si="32"/>
        <v>100.81823284544713</v>
      </c>
      <c r="AV123" s="78">
        <f t="shared" si="33"/>
        <v>100.957133944516</v>
      </c>
      <c r="AW123" s="78">
        <f t="shared" si="34"/>
        <v>101.15684929242677</v>
      </c>
      <c r="AX123" s="78">
        <f t="shared" si="35"/>
        <v>101.49569947524397</v>
      </c>
      <c r="AY123" s="78">
        <f t="shared" si="36"/>
        <v>101.826688501728</v>
      </c>
      <c r="AZ123" s="78">
        <f t="shared" si="37"/>
        <v>102.17222639157136</v>
      </c>
      <c r="BA123" s="78">
        <f t="shared" si="38"/>
        <v>102.67173895694764</v>
      </c>
      <c r="BB123" s="78">
        <f t="shared" si="39"/>
        <v>103.22819243442886</v>
      </c>
      <c r="BC123" s="78">
        <f t="shared" si="40"/>
        <v>103.64771964216284</v>
      </c>
      <c r="BD123" s="78">
        <f t="shared" si="41"/>
        <v>103.85336901827658</v>
      </c>
      <c r="BE123" s="78">
        <f t="shared" si="42"/>
        <v>103.83466061103223</v>
      </c>
      <c r="BF123" s="78">
        <f t="shared" si="43"/>
        <v>103.39125418691246</v>
      </c>
      <c r="BG123" s="78">
        <f t="shared" si="44"/>
        <v>102.17676277486798</v>
      </c>
      <c r="BH123" s="78">
        <f t="shared" si="45"/>
        <v>100.45877097785106</v>
      </c>
      <c r="BI123" s="78">
        <f t="shared" si="46"/>
        <v>98.556738444398334</v>
      </c>
      <c r="BJ123" s="78">
        <f t="shared" si="47"/>
        <v>96.406688336681896</v>
      </c>
      <c r="BK123" s="3"/>
      <c r="BL123" s="3"/>
    </row>
    <row r="124" spans="1:69" s="2" customFormat="1" ht="12.75" customHeight="1">
      <c r="A124" s="229"/>
      <c r="B124" s="231"/>
      <c r="C124" s="15" t="s">
        <v>49</v>
      </c>
      <c r="D124" s="15" t="s">
        <v>52</v>
      </c>
      <c r="E124" s="77">
        <v>3351.875</v>
      </c>
      <c r="F124" s="77">
        <v>3761.2550000000001</v>
      </c>
      <c r="G124" s="77">
        <v>4181.7595000000001</v>
      </c>
      <c r="H124" s="77">
        <v>4453.9065000000001</v>
      </c>
      <c r="I124" s="77">
        <v>4597.83</v>
      </c>
      <c r="J124" s="77">
        <v>4823.6464999999998</v>
      </c>
      <c r="K124" s="77">
        <v>5305.8774999999996</v>
      </c>
      <c r="L124" s="77">
        <v>6031.8059999999996</v>
      </c>
      <c r="M124" s="77">
        <v>6493.982</v>
      </c>
      <c r="N124" s="77">
        <v>6536.0050000000001</v>
      </c>
      <c r="O124" s="77">
        <v>6564.4620000000004</v>
      </c>
      <c r="P124" s="77">
        <v>6586.8715000000002</v>
      </c>
      <c r="Q124" s="77">
        <v>6610.2275</v>
      </c>
      <c r="R124" s="77">
        <v>6638.9795000000004</v>
      </c>
      <c r="S124" s="77">
        <v>6676.5654999999997</v>
      </c>
      <c r="T124" s="77">
        <v>6720.4274999999998</v>
      </c>
      <c r="U124" s="77">
        <v>6772.2745000000004</v>
      </c>
      <c r="V124" s="77">
        <v>6830.2475000000004</v>
      </c>
      <c r="W124" s="77">
        <v>6887.8440000000001</v>
      </c>
      <c r="X124" s="77">
        <v>6936.6895000000004</v>
      </c>
      <c r="Y124" s="77">
        <v>6972.4634999999998</v>
      </c>
      <c r="Z124" s="77">
        <v>6996.8620000000001</v>
      </c>
      <c r="AA124" s="77">
        <v>7016.7629999999999</v>
      </c>
      <c r="AB124" s="77">
        <v>7029.7330000000002</v>
      </c>
      <c r="AC124" s="77">
        <v>7029.1130000000003</v>
      </c>
      <c r="AD124" s="77">
        <v>7019.7650000000003</v>
      </c>
      <c r="AE124" s="77">
        <v>7002.8585000000003</v>
      </c>
      <c r="AF124" s="77">
        <v>6981.049</v>
      </c>
      <c r="AG124" s="77">
        <v>6965.1049999999996</v>
      </c>
      <c r="AH124" s="77">
        <v>6960.6125000000002</v>
      </c>
      <c r="AI124" s="77">
        <v>6965.69</v>
      </c>
      <c r="AJ124" s="77">
        <v>6988.3945000000003</v>
      </c>
      <c r="AK124" s="77"/>
      <c r="AL124" s="77"/>
      <c r="AM124" s="77">
        <f t="shared" si="51"/>
        <v>100</v>
      </c>
      <c r="AN124" s="77">
        <f t="shared" si="48"/>
        <v>100.64710681366225</v>
      </c>
      <c r="AO124" s="77">
        <f t="shared" si="49"/>
        <v>101.08531252473445</v>
      </c>
      <c r="AP124" s="77">
        <f t="shared" si="27"/>
        <v>101.43039355514074</v>
      </c>
      <c r="AQ124" s="77">
        <f t="shared" si="28"/>
        <v>101.79004961824656</v>
      </c>
      <c r="AR124" s="77">
        <f t="shared" si="29"/>
        <v>102.23279799666831</v>
      </c>
      <c r="AS124" s="77">
        <f t="shared" si="30"/>
        <v>102.81158001361877</v>
      </c>
      <c r="AT124" s="77">
        <f t="shared" si="31"/>
        <v>103.48700535357196</v>
      </c>
      <c r="AU124" s="77">
        <f t="shared" si="32"/>
        <v>104.2853906894106</v>
      </c>
      <c r="AV124" s="77">
        <f t="shared" si="33"/>
        <v>105.17810951739625</v>
      </c>
      <c r="AW124" s="77">
        <f t="shared" si="34"/>
        <v>106.06503066993412</v>
      </c>
      <c r="AX124" s="77">
        <f t="shared" si="35"/>
        <v>106.81719629035004</v>
      </c>
      <c r="AY124" s="77">
        <f t="shared" si="36"/>
        <v>107.36807555056357</v>
      </c>
      <c r="AZ124" s="77">
        <f t="shared" si="37"/>
        <v>107.74378493811656</v>
      </c>
      <c r="BA124" s="77">
        <f t="shared" si="38"/>
        <v>108.05023789717927</v>
      </c>
      <c r="BB124" s="77">
        <f t="shared" si="39"/>
        <v>108.24996127183599</v>
      </c>
      <c r="BC124" s="77">
        <f t="shared" si="40"/>
        <v>108.24041397096573</v>
      </c>
      <c r="BD124" s="77">
        <f t="shared" si="41"/>
        <v>108.09646531203813</v>
      </c>
      <c r="BE124" s="77">
        <f t="shared" si="42"/>
        <v>107.8361242762915</v>
      </c>
      <c r="BF124" s="77">
        <f t="shared" si="43"/>
        <v>107.50028256930801</v>
      </c>
      <c r="BG124" s="77">
        <f t="shared" si="44"/>
        <v>107.25476294821883</v>
      </c>
      <c r="BH124" s="77">
        <f t="shared" si="45"/>
        <v>107.18558351409044</v>
      </c>
      <c r="BI124" s="77">
        <f t="shared" si="46"/>
        <v>107.26377128855609</v>
      </c>
      <c r="BJ124" s="77">
        <f t="shared" si="47"/>
        <v>107.61339498631195</v>
      </c>
    </row>
    <row r="125" spans="1:69" s="2" customFormat="1">
      <c r="A125" s="242" t="s">
        <v>83</v>
      </c>
      <c r="B125" s="244"/>
      <c r="C125" s="127" t="s">
        <v>50</v>
      </c>
      <c r="D125" s="127"/>
      <c r="E125" s="128">
        <v>45146.355499999998</v>
      </c>
      <c r="F125" s="128">
        <v>52456.171499999997</v>
      </c>
      <c r="G125" s="128">
        <v>59360.334000000003</v>
      </c>
      <c r="H125" s="128">
        <v>65817.888500000001</v>
      </c>
      <c r="I125" s="128">
        <v>72068.998000000007</v>
      </c>
      <c r="J125" s="128">
        <v>77799.486999999994</v>
      </c>
      <c r="K125" s="128">
        <v>81778.271500000003</v>
      </c>
      <c r="L125" s="128">
        <v>84598.979500000001</v>
      </c>
      <c r="M125" s="128">
        <v>86478.268500000006</v>
      </c>
      <c r="N125" s="128">
        <v>86556.617499999993</v>
      </c>
      <c r="O125" s="128">
        <v>86491.345000000001</v>
      </c>
      <c r="P125" s="128">
        <v>86276.945999999996</v>
      </c>
      <c r="Q125" s="128">
        <v>85938.84</v>
      </c>
      <c r="R125" s="128">
        <v>85511.269499999995</v>
      </c>
      <c r="S125" s="128">
        <v>84989.920499999993</v>
      </c>
      <c r="T125" s="128">
        <v>84373.241999999998</v>
      </c>
      <c r="U125" s="128">
        <v>83672.581000000006</v>
      </c>
      <c r="V125" s="128">
        <v>82912.616999999998</v>
      </c>
      <c r="W125" s="128">
        <v>82122.808000000005</v>
      </c>
      <c r="X125" s="128">
        <v>81336.417499999996</v>
      </c>
      <c r="Y125" s="128">
        <v>80592.898499999996</v>
      </c>
      <c r="Z125" s="128">
        <v>79904.209000000003</v>
      </c>
      <c r="AA125" s="128">
        <v>79273.634999999995</v>
      </c>
      <c r="AB125" s="128">
        <v>78696.155499999993</v>
      </c>
      <c r="AC125" s="128">
        <v>78129.609500000006</v>
      </c>
      <c r="AD125" s="128">
        <v>77566.061499999996</v>
      </c>
      <c r="AE125" s="128">
        <v>76994.505499999999</v>
      </c>
      <c r="AF125" s="128">
        <v>76388.941000000006</v>
      </c>
      <c r="AG125" s="128">
        <v>75719.961500000005</v>
      </c>
      <c r="AH125" s="128">
        <v>74951.484500000006</v>
      </c>
      <c r="AI125" s="128">
        <v>74100.248999999996</v>
      </c>
      <c r="AJ125" s="128">
        <v>73200.564499999993</v>
      </c>
      <c r="AK125" s="128"/>
      <c r="AL125" s="128"/>
      <c r="AM125" s="128">
        <f t="shared" si="51"/>
        <v>100</v>
      </c>
      <c r="AN125" s="128">
        <f t="shared" si="48"/>
        <v>100.09059964007025</v>
      </c>
      <c r="AO125" s="128">
        <f t="shared" si="49"/>
        <v>100.01512113994279</v>
      </c>
      <c r="AP125" s="128">
        <f t="shared" si="27"/>
        <v>99.767198738489995</v>
      </c>
      <c r="AQ125" s="128">
        <f t="shared" si="28"/>
        <v>99.376226525627061</v>
      </c>
      <c r="AR125" s="128">
        <f t="shared" si="29"/>
        <v>98.881801154471532</v>
      </c>
      <c r="AS125" s="128">
        <f t="shared" si="30"/>
        <v>98.278934088510326</v>
      </c>
      <c r="AT125" s="128">
        <f t="shared" si="31"/>
        <v>97.565831813572899</v>
      </c>
      <c r="AU125" s="128">
        <f t="shared" si="32"/>
        <v>96.755615545193294</v>
      </c>
      <c r="AV125" s="128">
        <f t="shared" si="33"/>
        <v>95.876823666977089</v>
      </c>
      <c r="AW125" s="128">
        <f t="shared" si="34"/>
        <v>94.963520228206235</v>
      </c>
      <c r="AX125" s="128">
        <f t="shared" si="35"/>
        <v>94.054169805677816</v>
      </c>
      <c r="AY125" s="128">
        <f t="shared" si="36"/>
        <v>93.194394265652974</v>
      </c>
      <c r="AZ125" s="128">
        <f t="shared" si="37"/>
        <v>92.398021359551151</v>
      </c>
      <c r="BA125" s="128">
        <f t="shared" si="38"/>
        <v>91.668850885930937</v>
      </c>
      <c r="BB125" s="128">
        <f t="shared" si="39"/>
        <v>91.001076761845653</v>
      </c>
      <c r="BC125" s="128">
        <f t="shared" si="40"/>
        <v>90.345945698484925</v>
      </c>
      <c r="BD125" s="128">
        <f t="shared" si="41"/>
        <v>89.694281402038001</v>
      </c>
      <c r="BE125" s="128">
        <f t="shared" si="42"/>
        <v>89.033356975689202</v>
      </c>
      <c r="BF125" s="128">
        <f t="shared" si="43"/>
        <v>88.333106484434296</v>
      </c>
      <c r="BG125" s="128">
        <f t="shared" si="44"/>
        <v>87.559525431525032</v>
      </c>
      <c r="BH125" s="128">
        <f t="shared" si="45"/>
        <v>86.670889461668636</v>
      </c>
      <c r="BI125" s="128">
        <f t="shared" si="46"/>
        <v>85.686554882860534</v>
      </c>
      <c r="BJ125" s="128">
        <f t="shared" si="47"/>
        <v>84.646195824330121</v>
      </c>
      <c r="BK125" s="3"/>
      <c r="BL125" s="3"/>
    </row>
    <row r="126" spans="1:69" s="2" customFormat="1">
      <c r="A126" s="229"/>
      <c r="B126" s="231"/>
      <c r="C126" s="7" t="s">
        <v>49</v>
      </c>
      <c r="D126" s="7" t="s">
        <v>51</v>
      </c>
      <c r="E126" s="141">
        <v>31985.409500000002</v>
      </c>
      <c r="F126" s="142">
        <v>37078.104500000001</v>
      </c>
      <c r="G126" s="142">
        <v>40678.3995</v>
      </c>
      <c r="H126" s="142">
        <v>43533.025500000003</v>
      </c>
      <c r="I126" s="142">
        <v>46570.493499999997</v>
      </c>
      <c r="J126" s="142">
        <v>50417.023999999998</v>
      </c>
      <c r="K126" s="142">
        <v>52931.716500000002</v>
      </c>
      <c r="L126" s="142">
        <v>53079.209499999997</v>
      </c>
      <c r="M126" s="142">
        <v>52002.245000000003</v>
      </c>
      <c r="N126" s="142">
        <v>51664.93</v>
      </c>
      <c r="O126" s="142">
        <v>51289.358</v>
      </c>
      <c r="P126" s="142">
        <v>50883.635999999999</v>
      </c>
      <c r="Q126" s="142">
        <v>50470.947999999997</v>
      </c>
      <c r="R126" s="142">
        <v>50081.212500000001</v>
      </c>
      <c r="S126" s="142">
        <v>49695.917500000003</v>
      </c>
      <c r="T126" s="142">
        <v>49296.5075</v>
      </c>
      <c r="U126" s="142">
        <v>48859.5965</v>
      </c>
      <c r="V126" s="142">
        <v>48377.114000000001</v>
      </c>
      <c r="W126" s="142">
        <v>47859.396500000003</v>
      </c>
      <c r="X126" s="142">
        <v>47315.485500000003</v>
      </c>
      <c r="Y126" s="142">
        <v>46756.997499999998</v>
      </c>
      <c r="Z126" s="142">
        <v>46185.144500000002</v>
      </c>
      <c r="AA126" s="142">
        <v>45647.976499999997</v>
      </c>
      <c r="AB126" s="142">
        <v>45179.762000000002</v>
      </c>
      <c r="AC126" s="142">
        <v>44740.039499999999</v>
      </c>
      <c r="AD126" s="142">
        <v>44337.527499999997</v>
      </c>
      <c r="AE126" s="142">
        <v>44009.118000000002</v>
      </c>
      <c r="AF126" s="142">
        <v>43689.729500000001</v>
      </c>
      <c r="AG126" s="142">
        <v>43311.094499999999</v>
      </c>
      <c r="AH126" s="142">
        <v>42896.280500000001</v>
      </c>
      <c r="AI126" s="142">
        <v>42487.105000000003</v>
      </c>
      <c r="AJ126" s="142">
        <v>42092.914499999999</v>
      </c>
      <c r="AK126" s="78"/>
      <c r="AL126" s="78"/>
      <c r="AM126" s="78">
        <f t="shared" si="51"/>
        <v>100</v>
      </c>
      <c r="AN126" s="78">
        <f t="shared" si="48"/>
        <v>99.351345312111036</v>
      </c>
      <c r="AO126" s="78">
        <f t="shared" si="49"/>
        <v>98.629122646531883</v>
      </c>
      <c r="AP126" s="78">
        <f t="shared" si="27"/>
        <v>97.848921714822112</v>
      </c>
      <c r="AQ126" s="78">
        <f t="shared" si="28"/>
        <v>97.055325207594393</v>
      </c>
      <c r="AR126" s="78">
        <f t="shared" si="29"/>
        <v>96.305866217891165</v>
      </c>
      <c r="AS126" s="78">
        <f t="shared" si="30"/>
        <v>95.564946282607607</v>
      </c>
      <c r="AT126" s="78">
        <f t="shared" si="31"/>
        <v>94.796883288404175</v>
      </c>
      <c r="AU126" s="78">
        <f t="shared" si="32"/>
        <v>93.956706099900103</v>
      </c>
      <c r="AV126" s="78">
        <f t="shared" si="33"/>
        <v>93.028895194813217</v>
      </c>
      <c r="AW126" s="78">
        <f t="shared" si="34"/>
        <v>92.033327599606523</v>
      </c>
      <c r="AX126" s="78">
        <f t="shared" si="35"/>
        <v>90.987390063640518</v>
      </c>
      <c r="AY126" s="78">
        <f t="shared" si="36"/>
        <v>89.913421045572164</v>
      </c>
      <c r="AZ126" s="78">
        <f t="shared" si="37"/>
        <v>88.813751214010082</v>
      </c>
      <c r="BA126" s="78">
        <f t="shared" si="38"/>
        <v>87.780780425921989</v>
      </c>
      <c r="BB126" s="78">
        <f t="shared" si="39"/>
        <v>86.880406797821905</v>
      </c>
      <c r="BC126" s="78">
        <f t="shared" si="40"/>
        <v>86.034823111963718</v>
      </c>
      <c r="BD126" s="78">
        <f t="shared" si="41"/>
        <v>85.260794990677795</v>
      </c>
      <c r="BE126" s="78">
        <f t="shared" si="42"/>
        <v>84.629265524978777</v>
      </c>
      <c r="BF126" s="78">
        <f t="shared" si="43"/>
        <v>84.015083387265292</v>
      </c>
      <c r="BG126" s="78">
        <f t="shared" si="44"/>
        <v>83.286970591365801</v>
      </c>
      <c r="BH126" s="78">
        <f t="shared" si="45"/>
        <v>82.48928579910347</v>
      </c>
      <c r="BI126" s="78">
        <f t="shared" si="46"/>
        <v>81.702443807954822</v>
      </c>
      <c r="BJ126" s="78">
        <f t="shared" si="47"/>
        <v>80.944417880420346</v>
      </c>
      <c r="BK126" s="3"/>
      <c r="BL126" s="3"/>
    </row>
    <row r="127" spans="1:69" s="2" customFormat="1" ht="12.75" customHeight="1">
      <c r="A127" s="243"/>
      <c r="B127" s="245"/>
      <c r="C127" s="129" t="s">
        <v>49</v>
      </c>
      <c r="D127" s="129" t="s">
        <v>52</v>
      </c>
      <c r="E127" s="130">
        <v>13160.946</v>
      </c>
      <c r="F127" s="130">
        <v>15378.066999999999</v>
      </c>
      <c r="G127" s="130">
        <v>18681.934499999999</v>
      </c>
      <c r="H127" s="130">
        <v>22284.863000000001</v>
      </c>
      <c r="I127" s="130">
        <v>25498.504499999999</v>
      </c>
      <c r="J127" s="130">
        <v>27382.463</v>
      </c>
      <c r="K127" s="130">
        <v>28846.555</v>
      </c>
      <c r="L127" s="130">
        <v>31519.77</v>
      </c>
      <c r="M127" s="130">
        <v>34476.023500000003</v>
      </c>
      <c r="N127" s="130">
        <v>34891.6875</v>
      </c>
      <c r="O127" s="130">
        <v>35201.987000000001</v>
      </c>
      <c r="P127" s="130">
        <v>35393.31</v>
      </c>
      <c r="Q127" s="130">
        <v>35467.892</v>
      </c>
      <c r="R127" s="130">
        <v>35430.057000000001</v>
      </c>
      <c r="S127" s="130">
        <v>35294.002999999997</v>
      </c>
      <c r="T127" s="130">
        <v>35076.734499999999</v>
      </c>
      <c r="U127" s="130">
        <v>34812.984499999999</v>
      </c>
      <c r="V127" s="130">
        <v>34535.502999999997</v>
      </c>
      <c r="W127" s="130">
        <v>34263.411500000002</v>
      </c>
      <c r="X127" s="130">
        <v>34020.932000000001</v>
      </c>
      <c r="Y127" s="130">
        <v>33835.900999999998</v>
      </c>
      <c r="Z127" s="130">
        <v>33719.0645</v>
      </c>
      <c r="AA127" s="130">
        <v>33625.658499999998</v>
      </c>
      <c r="AB127" s="130">
        <v>33516.393499999998</v>
      </c>
      <c r="AC127" s="130">
        <v>33389.57</v>
      </c>
      <c r="AD127" s="130">
        <v>33228.534</v>
      </c>
      <c r="AE127" s="130">
        <v>32985.387499999997</v>
      </c>
      <c r="AF127" s="130">
        <v>32699.211500000001</v>
      </c>
      <c r="AG127" s="130">
        <v>32408.866999999998</v>
      </c>
      <c r="AH127" s="130">
        <v>32055.204000000002</v>
      </c>
      <c r="AI127" s="130">
        <v>31613.144</v>
      </c>
      <c r="AJ127" s="130">
        <v>31107.65</v>
      </c>
      <c r="AK127" s="130"/>
      <c r="AL127" s="130"/>
      <c r="AM127" s="130">
        <f t="shared" si="51"/>
        <v>100</v>
      </c>
      <c r="AN127" s="130">
        <f t="shared" si="48"/>
        <v>101.2056610879152</v>
      </c>
      <c r="AO127" s="130">
        <f t="shared" si="49"/>
        <v>102.10570543322666</v>
      </c>
      <c r="AP127" s="130">
        <f t="shared" si="27"/>
        <v>102.6606505242694</v>
      </c>
      <c r="AQ127" s="130">
        <f t="shared" si="28"/>
        <v>102.87698057753092</v>
      </c>
      <c r="AR127" s="130">
        <f t="shared" si="29"/>
        <v>102.7672376427055</v>
      </c>
      <c r="AS127" s="130">
        <f t="shared" si="30"/>
        <v>102.3726039634472</v>
      </c>
      <c r="AT127" s="130">
        <f t="shared" si="31"/>
        <v>101.74240222338867</v>
      </c>
      <c r="AU127" s="130">
        <f t="shared" si="32"/>
        <v>100.97737779996581</v>
      </c>
      <c r="AV127" s="130">
        <f t="shared" si="33"/>
        <v>100.17252424717715</v>
      </c>
      <c r="AW127" s="130">
        <f t="shared" si="34"/>
        <v>99.383304748008413</v>
      </c>
      <c r="AX127" s="130">
        <f t="shared" si="35"/>
        <v>98.679976825053501</v>
      </c>
      <c r="AY127" s="130">
        <f t="shared" si="36"/>
        <v>98.143282098644562</v>
      </c>
      <c r="AZ127" s="130">
        <f t="shared" si="37"/>
        <v>97.804390056759289</v>
      </c>
      <c r="BA127" s="130">
        <f t="shared" si="38"/>
        <v>97.533459739056028</v>
      </c>
      <c r="BB127" s="130">
        <f t="shared" si="39"/>
        <v>97.216529336685227</v>
      </c>
      <c r="BC127" s="130">
        <f t="shared" si="40"/>
        <v>96.848669336821857</v>
      </c>
      <c r="BD127" s="130">
        <f t="shared" si="41"/>
        <v>96.381573704403579</v>
      </c>
      <c r="BE127" s="130">
        <f t="shared" si="42"/>
        <v>95.676311103570271</v>
      </c>
      <c r="BF127" s="130">
        <f t="shared" si="43"/>
        <v>94.846238575049114</v>
      </c>
      <c r="BG127" s="130">
        <f t="shared" si="44"/>
        <v>94.004075034929699</v>
      </c>
      <c r="BH127" s="130">
        <f t="shared" si="45"/>
        <v>92.978251972707923</v>
      </c>
      <c r="BI127" s="130">
        <f t="shared" si="46"/>
        <v>91.696027530553209</v>
      </c>
      <c r="BJ127" s="130">
        <f t="shared" si="47"/>
        <v>90.229808550861435</v>
      </c>
    </row>
    <row r="128" spans="1:69" s="2" customFormat="1">
      <c r="A128" s="229" t="s">
        <v>5</v>
      </c>
      <c r="B128" s="231"/>
      <c r="C128" s="15" t="s">
        <v>50</v>
      </c>
      <c r="D128" s="15"/>
      <c r="E128" s="77">
        <v>3221.0740000000001</v>
      </c>
      <c r="F128" s="77">
        <v>3264.8919999999998</v>
      </c>
      <c r="G128" s="77">
        <v>3306.6849999999999</v>
      </c>
      <c r="H128" s="77">
        <v>3257.0630000000001</v>
      </c>
      <c r="I128" s="77">
        <v>3214.5949999999998</v>
      </c>
      <c r="J128" s="77">
        <v>3161.3175000000001</v>
      </c>
      <c r="K128" s="77">
        <v>3021.01</v>
      </c>
      <c r="L128" s="77">
        <v>2703.6385</v>
      </c>
      <c r="M128" s="77">
        <v>2386.8865000000001</v>
      </c>
      <c r="N128" s="77">
        <v>2319.8040000000001</v>
      </c>
      <c r="O128" s="77">
        <v>2253.1869999999999</v>
      </c>
      <c r="P128" s="77">
        <v>2192.5704999999998</v>
      </c>
      <c r="Q128" s="77">
        <v>2135.7575000000002</v>
      </c>
      <c r="R128" s="77">
        <v>2084.3815</v>
      </c>
      <c r="S128" s="77">
        <v>2039.3295000000001</v>
      </c>
      <c r="T128" s="77">
        <v>1998.5585000000001</v>
      </c>
      <c r="U128" s="77">
        <v>1961.2809999999999</v>
      </c>
      <c r="V128" s="77">
        <v>1927.171</v>
      </c>
      <c r="W128" s="77">
        <v>1892.3440000000001</v>
      </c>
      <c r="X128" s="77">
        <v>1851.5630000000001</v>
      </c>
      <c r="Y128" s="77">
        <v>1806.2945</v>
      </c>
      <c r="Z128" s="77">
        <v>1765.6415</v>
      </c>
      <c r="AA128" s="77">
        <v>1732.2635</v>
      </c>
      <c r="AB128" s="77">
        <v>1701.3364999999999</v>
      </c>
      <c r="AC128" s="77">
        <v>1673.4114999999999</v>
      </c>
      <c r="AD128" s="77">
        <v>1651.615</v>
      </c>
      <c r="AE128" s="77">
        <v>1635.375</v>
      </c>
      <c r="AF128" s="77">
        <v>1622.5115000000001</v>
      </c>
      <c r="AG128" s="77">
        <v>1618.2840000000001</v>
      </c>
      <c r="AH128" s="77">
        <v>1618.203</v>
      </c>
      <c r="AI128" s="77">
        <v>1626.0139999999999</v>
      </c>
      <c r="AJ128" s="77">
        <v>1637.9214999999999</v>
      </c>
      <c r="AK128" s="77"/>
      <c r="AL128" s="77"/>
      <c r="AM128" s="77">
        <f t="shared" si="50"/>
        <v>100</v>
      </c>
      <c r="AN128" s="77">
        <f t="shared" si="48"/>
        <v>97.189539594781735</v>
      </c>
      <c r="AO128" s="77">
        <f t="shared" si="49"/>
        <v>94.398581583162837</v>
      </c>
      <c r="AP128" s="77">
        <f t="shared" si="27"/>
        <v>91.859018013634071</v>
      </c>
      <c r="AQ128" s="77">
        <f t="shared" si="28"/>
        <v>89.478804291699674</v>
      </c>
      <c r="AR128" s="77">
        <f t="shared" si="29"/>
        <v>87.326376851182488</v>
      </c>
      <c r="AS128" s="77">
        <f t="shared" si="30"/>
        <v>85.43889707365642</v>
      </c>
      <c r="AT128" s="77">
        <f t="shared" si="31"/>
        <v>83.730772284312636</v>
      </c>
      <c r="AU128" s="77">
        <f t="shared" si="32"/>
        <v>82.169009712024419</v>
      </c>
      <c r="AV128" s="77">
        <f t="shared" si="33"/>
        <v>80.73995139693487</v>
      </c>
      <c r="AW128" s="77">
        <f t="shared" si="34"/>
        <v>79.280853949276604</v>
      </c>
      <c r="AX128" s="77">
        <f t="shared" si="35"/>
        <v>77.572310204109002</v>
      </c>
      <c r="AY128" s="77">
        <f t="shared" si="36"/>
        <v>75.675760032996948</v>
      </c>
      <c r="AZ128" s="77">
        <f t="shared" si="37"/>
        <v>73.972578922374396</v>
      </c>
      <c r="BA128" s="77">
        <f t="shared" si="38"/>
        <v>72.57418817358932</v>
      </c>
      <c r="BB128" s="77">
        <f t="shared" si="39"/>
        <v>71.278483497225352</v>
      </c>
      <c r="BC128" s="77">
        <f t="shared" si="40"/>
        <v>70.10854935917564</v>
      </c>
      <c r="BD128" s="77">
        <f t="shared" si="41"/>
        <v>69.195372297761111</v>
      </c>
      <c r="BE128" s="77">
        <f t="shared" si="42"/>
        <v>68.514988039858622</v>
      </c>
      <c r="BF128" s="77">
        <f t="shared" si="43"/>
        <v>67.976064215872853</v>
      </c>
      <c r="BG128" s="77">
        <f t="shared" si="44"/>
        <v>67.798950641348057</v>
      </c>
      <c r="BH128" s="77">
        <f t="shared" si="45"/>
        <v>67.795557099175014</v>
      </c>
      <c r="BI128" s="77">
        <f t="shared" si="46"/>
        <v>68.122803493169855</v>
      </c>
      <c r="BJ128" s="77">
        <f t="shared" si="47"/>
        <v>68.621675140397329</v>
      </c>
      <c r="BK128" s="3"/>
      <c r="BL128" s="3"/>
    </row>
    <row r="129" spans="1:69" s="2" customFormat="1">
      <c r="A129" s="229"/>
      <c r="B129" s="231"/>
      <c r="C129" s="7" t="s">
        <v>49</v>
      </c>
      <c r="D129" s="7" t="s">
        <v>51</v>
      </c>
      <c r="E129" s="141">
        <v>2050.9054999999998</v>
      </c>
      <c r="F129" s="142">
        <v>1985.4085</v>
      </c>
      <c r="G129" s="142">
        <v>1937.875</v>
      </c>
      <c r="H129" s="142">
        <v>1941.4955</v>
      </c>
      <c r="I129" s="142">
        <v>1961.701</v>
      </c>
      <c r="J129" s="142">
        <v>1936.4290000000001</v>
      </c>
      <c r="K129" s="142">
        <v>1792.153</v>
      </c>
      <c r="L129" s="142">
        <v>1495.1935000000001</v>
      </c>
      <c r="M129" s="142">
        <v>1254.0350000000001</v>
      </c>
      <c r="N129" s="142">
        <v>1207.2260000000001</v>
      </c>
      <c r="O129" s="142">
        <v>1161.0395000000001</v>
      </c>
      <c r="P129" s="142">
        <v>1120.7974999999999</v>
      </c>
      <c r="Q129" s="142">
        <v>1083.5405000000001</v>
      </c>
      <c r="R129" s="142">
        <v>1051.9124999999999</v>
      </c>
      <c r="S129" s="142">
        <v>1028.3634999999999</v>
      </c>
      <c r="T129" s="142">
        <v>1013.2065</v>
      </c>
      <c r="U129" s="142">
        <v>1004.0665</v>
      </c>
      <c r="V129" s="142">
        <v>1000.971</v>
      </c>
      <c r="W129" s="142">
        <v>1000.8695</v>
      </c>
      <c r="X129" s="142">
        <v>997.4375</v>
      </c>
      <c r="Y129" s="142">
        <v>992.11599999999999</v>
      </c>
      <c r="Z129" s="142">
        <v>993.0675</v>
      </c>
      <c r="AA129" s="142">
        <v>997.17150000000004</v>
      </c>
      <c r="AB129" s="142">
        <v>998.20249999999999</v>
      </c>
      <c r="AC129" s="142">
        <v>999.61699999999996</v>
      </c>
      <c r="AD129" s="142">
        <v>1002.7025</v>
      </c>
      <c r="AE129" s="142">
        <v>1004.6165</v>
      </c>
      <c r="AF129" s="142">
        <v>1003.561</v>
      </c>
      <c r="AG129" s="142">
        <v>1000.6475</v>
      </c>
      <c r="AH129" s="142">
        <v>996.04750000000001</v>
      </c>
      <c r="AI129" s="142">
        <v>992.428</v>
      </c>
      <c r="AJ129" s="142">
        <v>987.98749999999995</v>
      </c>
      <c r="AK129" s="78"/>
      <c r="AL129" s="78"/>
      <c r="AM129" s="78">
        <f t="shared" si="50"/>
        <v>100</v>
      </c>
      <c r="AN129" s="78">
        <f t="shared" si="48"/>
        <v>96.267329061788558</v>
      </c>
      <c r="AO129" s="78">
        <f t="shared" si="49"/>
        <v>92.584297886422632</v>
      </c>
      <c r="AP129" s="78">
        <f t="shared" si="27"/>
        <v>89.375296542759955</v>
      </c>
      <c r="AQ129" s="78">
        <f t="shared" si="28"/>
        <v>86.404326832983131</v>
      </c>
      <c r="AR129" s="78">
        <f t="shared" si="29"/>
        <v>83.882228167475375</v>
      </c>
      <c r="AS129" s="78">
        <f t="shared" si="30"/>
        <v>82.004369893982215</v>
      </c>
      <c r="AT129" s="78">
        <f t="shared" si="31"/>
        <v>80.795711443460505</v>
      </c>
      <c r="AU129" s="78">
        <f t="shared" si="32"/>
        <v>80.066864162483498</v>
      </c>
      <c r="AV129" s="78">
        <f t="shared" si="33"/>
        <v>79.820020972301407</v>
      </c>
      <c r="AW129" s="78">
        <f t="shared" si="34"/>
        <v>79.81192709932337</v>
      </c>
      <c r="AX129" s="78">
        <f t="shared" si="35"/>
        <v>79.538250527297876</v>
      </c>
      <c r="AY129" s="78">
        <f t="shared" si="36"/>
        <v>79.113900329735614</v>
      </c>
      <c r="AZ129" s="78">
        <f t="shared" si="37"/>
        <v>79.189775404992673</v>
      </c>
      <c r="BA129" s="78">
        <f t="shared" si="38"/>
        <v>79.517038998114089</v>
      </c>
      <c r="BB129" s="78">
        <f t="shared" si="39"/>
        <v>79.59925360934902</v>
      </c>
      <c r="BC129" s="78">
        <f t="shared" si="40"/>
        <v>79.712049504200436</v>
      </c>
      <c r="BD129" s="78">
        <f t="shared" si="41"/>
        <v>79.958095268473357</v>
      </c>
      <c r="BE129" s="78">
        <f t="shared" si="42"/>
        <v>80.110722587487587</v>
      </c>
      <c r="BF129" s="78">
        <f t="shared" si="43"/>
        <v>80.026554282775194</v>
      </c>
      <c r="BG129" s="78">
        <f t="shared" si="44"/>
        <v>79.794224244139912</v>
      </c>
      <c r="BH129" s="78">
        <f t="shared" si="45"/>
        <v>79.427408325923906</v>
      </c>
      <c r="BI129" s="78">
        <f t="shared" si="46"/>
        <v>79.138780018101556</v>
      </c>
      <c r="BJ129" s="78">
        <f t="shared" si="47"/>
        <v>78.784683043136752</v>
      </c>
      <c r="BK129" s="3"/>
      <c r="BL129" s="3"/>
    </row>
    <row r="130" spans="1:69" s="2" customFormat="1" ht="12.75" customHeight="1">
      <c r="A130" s="229"/>
      <c r="B130" s="231"/>
      <c r="C130" s="15" t="s">
        <v>49</v>
      </c>
      <c r="D130" s="15" t="s">
        <v>52</v>
      </c>
      <c r="E130" s="77">
        <v>1170.1685</v>
      </c>
      <c r="F130" s="77">
        <v>1279.4835</v>
      </c>
      <c r="G130" s="77">
        <v>1368.81</v>
      </c>
      <c r="H130" s="77">
        <v>1315.5675000000001</v>
      </c>
      <c r="I130" s="77">
        <v>1252.894</v>
      </c>
      <c r="J130" s="77">
        <v>1224.8885</v>
      </c>
      <c r="K130" s="77">
        <v>1228.857</v>
      </c>
      <c r="L130" s="77">
        <v>1208.4449999999999</v>
      </c>
      <c r="M130" s="77">
        <v>1132.8515</v>
      </c>
      <c r="N130" s="77">
        <v>1112.578</v>
      </c>
      <c r="O130" s="77">
        <v>1092.1475</v>
      </c>
      <c r="P130" s="77">
        <v>1071.7729999999999</v>
      </c>
      <c r="Q130" s="77">
        <v>1052.2170000000001</v>
      </c>
      <c r="R130" s="77">
        <v>1032.4690000000001</v>
      </c>
      <c r="S130" s="77">
        <v>1010.966</v>
      </c>
      <c r="T130" s="77">
        <v>985.35199999999998</v>
      </c>
      <c r="U130" s="77">
        <v>957.21450000000004</v>
      </c>
      <c r="V130" s="77">
        <v>926.2</v>
      </c>
      <c r="W130" s="77">
        <v>891.47450000000003</v>
      </c>
      <c r="X130" s="77">
        <v>854.12549999999999</v>
      </c>
      <c r="Y130" s="77">
        <v>814.17849999999999</v>
      </c>
      <c r="Z130" s="77">
        <v>772.57399999999996</v>
      </c>
      <c r="AA130" s="77">
        <v>735.09199999999998</v>
      </c>
      <c r="AB130" s="77">
        <v>703.13400000000001</v>
      </c>
      <c r="AC130" s="77">
        <v>673.79449999999997</v>
      </c>
      <c r="AD130" s="77">
        <v>648.91250000000002</v>
      </c>
      <c r="AE130" s="77">
        <v>630.75850000000003</v>
      </c>
      <c r="AF130" s="77">
        <v>618.95050000000003</v>
      </c>
      <c r="AG130" s="77">
        <v>617.63649999999996</v>
      </c>
      <c r="AH130" s="77">
        <v>622.15549999999996</v>
      </c>
      <c r="AI130" s="77">
        <v>633.58600000000001</v>
      </c>
      <c r="AJ130" s="77">
        <v>649.93399999999997</v>
      </c>
      <c r="AK130" s="77"/>
      <c r="AL130" s="77"/>
      <c r="AM130" s="77">
        <f t="shared" si="50"/>
        <v>100</v>
      </c>
      <c r="AN130" s="77">
        <f t="shared" si="48"/>
        <v>98.210400921921362</v>
      </c>
      <c r="AO130" s="77">
        <f t="shared" si="49"/>
        <v>96.406943010624076</v>
      </c>
      <c r="AP130" s="77">
        <f t="shared" si="27"/>
        <v>94.608428377417511</v>
      </c>
      <c r="AQ130" s="77">
        <f t="shared" si="28"/>
        <v>92.882165049876363</v>
      </c>
      <c r="AR130" s="77">
        <f t="shared" si="29"/>
        <v>91.13895334030984</v>
      </c>
      <c r="AS130" s="77">
        <f t="shared" si="30"/>
        <v>89.240822826292771</v>
      </c>
      <c r="AT130" s="77">
        <f t="shared" si="31"/>
        <v>86.979802736722334</v>
      </c>
      <c r="AU130" s="77">
        <f t="shared" si="32"/>
        <v>84.496026178188416</v>
      </c>
      <c r="AV130" s="77">
        <f t="shared" si="33"/>
        <v>81.758288707743247</v>
      </c>
      <c r="AW130" s="77">
        <f t="shared" si="34"/>
        <v>78.692970790964225</v>
      </c>
      <c r="AX130" s="77">
        <f t="shared" si="35"/>
        <v>75.396069122916813</v>
      </c>
      <c r="AY130" s="77">
        <f t="shared" si="36"/>
        <v>71.869834660588779</v>
      </c>
      <c r="AZ130" s="77">
        <f t="shared" si="37"/>
        <v>68.197287994057461</v>
      </c>
      <c r="BA130" s="77">
        <f t="shared" si="38"/>
        <v>64.888646040544586</v>
      </c>
      <c r="BB130" s="77">
        <f t="shared" si="39"/>
        <v>62.067623161552952</v>
      </c>
      <c r="BC130" s="77">
        <f t="shared" si="40"/>
        <v>59.477742669714431</v>
      </c>
      <c r="BD130" s="77">
        <f t="shared" si="41"/>
        <v>57.281338286615679</v>
      </c>
      <c r="BE130" s="77">
        <f t="shared" si="42"/>
        <v>55.678833456988855</v>
      </c>
      <c r="BF130" s="77">
        <f t="shared" si="43"/>
        <v>54.636507962429327</v>
      </c>
      <c r="BG130" s="77">
        <f t="shared" si="44"/>
        <v>54.520517472943276</v>
      </c>
      <c r="BH130" s="77">
        <f t="shared" si="45"/>
        <v>54.91942236030053</v>
      </c>
      <c r="BI130" s="77">
        <f t="shared" si="46"/>
        <v>55.928424864159169</v>
      </c>
      <c r="BJ130" s="77">
        <f t="shared" si="47"/>
        <v>57.371508975359966</v>
      </c>
    </row>
    <row r="131" spans="1:69" s="2" customFormat="1" ht="12.75" customHeight="1">
      <c r="A131" s="228" t="s">
        <v>79</v>
      </c>
      <c r="B131" s="230"/>
      <c r="C131" s="53" t="s">
        <v>50</v>
      </c>
      <c r="D131" s="53"/>
      <c r="E131" s="89">
        <v>1801.2474999999999</v>
      </c>
      <c r="F131" s="89">
        <v>1781.3105</v>
      </c>
      <c r="G131" s="89">
        <v>1785.655</v>
      </c>
      <c r="H131" s="89">
        <v>1758.325</v>
      </c>
      <c r="I131" s="89">
        <v>1705.67</v>
      </c>
      <c r="J131" s="89">
        <v>1673.2085</v>
      </c>
      <c r="K131" s="89">
        <v>1629.779</v>
      </c>
      <c r="L131" s="89">
        <v>1456.3989999999999</v>
      </c>
      <c r="M131" s="89">
        <v>1302.7155</v>
      </c>
      <c r="N131" s="89">
        <v>1284.191</v>
      </c>
      <c r="O131" s="89">
        <v>1273.2175</v>
      </c>
      <c r="P131" s="89">
        <v>1259.4765</v>
      </c>
      <c r="Q131" s="89">
        <v>1245.316</v>
      </c>
      <c r="R131" s="89">
        <v>1231.9069999999999</v>
      </c>
      <c r="S131" s="89">
        <v>1218.9190000000001</v>
      </c>
      <c r="T131" s="89">
        <v>1205.8710000000001</v>
      </c>
      <c r="U131" s="89">
        <v>1193.7159999999999</v>
      </c>
      <c r="V131" s="89">
        <v>1181.6395</v>
      </c>
      <c r="W131" s="89">
        <v>1168.4704999999999</v>
      </c>
      <c r="X131" s="89">
        <v>1151.0260000000001</v>
      </c>
      <c r="Y131" s="89">
        <v>1133.6590000000001</v>
      </c>
      <c r="Z131" s="89">
        <v>1119.02</v>
      </c>
      <c r="AA131" s="89">
        <v>1102.7275</v>
      </c>
      <c r="AB131" s="89">
        <v>1082.325</v>
      </c>
      <c r="AC131" s="89">
        <v>1057.6079999999999</v>
      </c>
      <c r="AD131" s="89">
        <v>1031.4535000000001</v>
      </c>
      <c r="AE131" s="89">
        <v>1008.667</v>
      </c>
      <c r="AF131" s="89">
        <v>992.48699999999997</v>
      </c>
      <c r="AG131" s="89">
        <v>979.33699999999999</v>
      </c>
      <c r="AH131" s="89">
        <v>967.74599999999998</v>
      </c>
      <c r="AI131" s="89">
        <v>959.30949999999996</v>
      </c>
      <c r="AJ131" s="89">
        <v>952.54250000000002</v>
      </c>
      <c r="AK131" s="89"/>
      <c r="AL131" s="89"/>
      <c r="AM131" s="89">
        <f t="shared" ref="AM131:AM133" si="52">M131/$M131*100</f>
        <v>100</v>
      </c>
      <c r="AN131" s="89">
        <f t="shared" si="48"/>
        <v>98.578008782424092</v>
      </c>
      <c r="AO131" s="89">
        <f t="shared" si="49"/>
        <v>97.735652949550371</v>
      </c>
      <c r="AP131" s="89">
        <f t="shared" si="27"/>
        <v>96.680856257563534</v>
      </c>
      <c r="AQ131" s="89">
        <f t="shared" si="28"/>
        <v>95.593857599759886</v>
      </c>
      <c r="AR131" s="89">
        <f t="shared" si="29"/>
        <v>94.564546134593456</v>
      </c>
      <c r="AS131" s="89">
        <f t="shared" si="30"/>
        <v>93.567551779340931</v>
      </c>
      <c r="AT131" s="89">
        <f t="shared" si="31"/>
        <v>92.565951660205172</v>
      </c>
      <c r="AU131" s="89">
        <f t="shared" si="32"/>
        <v>91.632900660197862</v>
      </c>
      <c r="AV131" s="89">
        <f t="shared" si="33"/>
        <v>90.705875534604445</v>
      </c>
      <c r="AW131" s="89">
        <f t="shared" si="34"/>
        <v>89.694987124970865</v>
      </c>
      <c r="AX131" s="89">
        <f t="shared" si="35"/>
        <v>88.355899657292795</v>
      </c>
      <c r="AY131" s="89">
        <f t="shared" si="36"/>
        <v>87.02276130129718</v>
      </c>
      <c r="AZ131" s="89">
        <f t="shared" si="37"/>
        <v>85.899031676524913</v>
      </c>
      <c r="BA131" s="89">
        <f t="shared" si="38"/>
        <v>84.648374875404485</v>
      </c>
      <c r="BB131" s="89">
        <f t="shared" si="39"/>
        <v>83.082223248284066</v>
      </c>
      <c r="BC131" s="89">
        <f t="shared" si="40"/>
        <v>81.184878816595017</v>
      </c>
      <c r="BD131" s="89">
        <f t="shared" si="41"/>
        <v>79.177187958537388</v>
      </c>
      <c r="BE131" s="89">
        <f t="shared" si="42"/>
        <v>77.428033979790683</v>
      </c>
      <c r="BF131" s="89">
        <f t="shared" si="43"/>
        <v>76.186012985951265</v>
      </c>
      <c r="BG131" s="89">
        <f t="shared" si="44"/>
        <v>75.176583068214043</v>
      </c>
      <c r="BH131" s="89">
        <f t="shared" si="45"/>
        <v>74.286826248708948</v>
      </c>
      <c r="BI131" s="89">
        <f t="shared" si="46"/>
        <v>73.6392174653637</v>
      </c>
      <c r="BJ131" s="89">
        <f t="shared" si="47"/>
        <v>73.119764062068811</v>
      </c>
    </row>
    <row r="132" spans="1:69" s="119" customFormat="1" ht="12.75" customHeight="1">
      <c r="A132" s="229"/>
      <c r="B132" s="231"/>
      <c r="C132" s="7" t="s">
        <v>49</v>
      </c>
      <c r="D132" s="7" t="s">
        <v>51</v>
      </c>
      <c r="E132" s="141">
        <v>1134.5775000000001</v>
      </c>
      <c r="F132" s="141">
        <v>1116.7760000000001</v>
      </c>
      <c r="G132" s="141">
        <v>1035.2784999999999</v>
      </c>
      <c r="H132" s="141">
        <v>991.10649999999998</v>
      </c>
      <c r="I132" s="141">
        <v>980.52499999999998</v>
      </c>
      <c r="J132" s="141">
        <v>989.72799999999995</v>
      </c>
      <c r="K132" s="141">
        <v>957.30700000000002</v>
      </c>
      <c r="L132" s="141">
        <v>833.68849999999998</v>
      </c>
      <c r="M132" s="141">
        <v>731.82150000000001</v>
      </c>
      <c r="N132" s="141">
        <v>719.67049999999995</v>
      </c>
      <c r="O132" s="141">
        <v>710.97850000000005</v>
      </c>
      <c r="P132" s="141">
        <v>700.46749999999997</v>
      </c>
      <c r="Q132" s="141">
        <v>690.68650000000002</v>
      </c>
      <c r="R132" s="141">
        <v>683.50450000000001</v>
      </c>
      <c r="S132" s="141">
        <v>676.45950000000005</v>
      </c>
      <c r="T132" s="141">
        <v>670.32449999999994</v>
      </c>
      <c r="U132" s="141">
        <v>666.11099999999999</v>
      </c>
      <c r="V132" s="141">
        <v>662.34950000000003</v>
      </c>
      <c r="W132" s="141">
        <v>657.79750000000001</v>
      </c>
      <c r="X132" s="141">
        <v>648.1925</v>
      </c>
      <c r="Y132" s="141">
        <v>637.02049999999997</v>
      </c>
      <c r="Z132" s="141">
        <v>628.28300000000002</v>
      </c>
      <c r="AA132" s="141">
        <v>620.2885</v>
      </c>
      <c r="AB132" s="141">
        <v>611.77049999999997</v>
      </c>
      <c r="AC132" s="141">
        <v>603.02350000000001</v>
      </c>
      <c r="AD132" s="141">
        <v>594.37199999999996</v>
      </c>
      <c r="AE132" s="141">
        <v>586.28800000000001</v>
      </c>
      <c r="AF132" s="141">
        <v>579.4135</v>
      </c>
      <c r="AG132" s="141">
        <v>571.41700000000003</v>
      </c>
      <c r="AH132" s="141">
        <v>564.3605</v>
      </c>
      <c r="AI132" s="141">
        <v>558.74099999999999</v>
      </c>
      <c r="AJ132" s="141">
        <v>550.8415</v>
      </c>
      <c r="AK132" s="78"/>
      <c r="AL132" s="78"/>
      <c r="AM132" s="78">
        <f t="shared" si="52"/>
        <v>100</v>
      </c>
      <c r="AN132" s="78">
        <f t="shared" si="48"/>
        <v>98.339622435252309</v>
      </c>
      <c r="AO132" s="78">
        <f t="shared" si="49"/>
        <v>97.151901112498066</v>
      </c>
      <c r="AP132" s="78">
        <f t="shared" si="27"/>
        <v>95.715621910534182</v>
      </c>
      <c r="AQ132" s="78">
        <f t="shared" si="28"/>
        <v>94.379093809077759</v>
      </c>
      <c r="AR132" s="78">
        <f t="shared" si="29"/>
        <v>93.397706954496414</v>
      </c>
      <c r="AS132" s="78">
        <f t="shared" si="30"/>
        <v>92.435040511928122</v>
      </c>
      <c r="AT132" s="78">
        <f t="shared" si="31"/>
        <v>91.596721331636189</v>
      </c>
      <c r="AU132" s="78">
        <f t="shared" si="32"/>
        <v>91.02096617822788</v>
      </c>
      <c r="AV132" s="78">
        <f t="shared" si="33"/>
        <v>90.506974719928294</v>
      </c>
      <c r="AW132" s="78">
        <f t="shared" si="34"/>
        <v>89.884965117860034</v>
      </c>
      <c r="AX132" s="78">
        <f t="shared" si="35"/>
        <v>88.572486596799905</v>
      </c>
      <c r="AY132" s="78">
        <f t="shared" si="36"/>
        <v>87.045884823006702</v>
      </c>
      <c r="AZ132" s="78">
        <f t="shared" si="37"/>
        <v>85.85194613713864</v>
      </c>
      <c r="BA132" s="78">
        <f t="shared" si="38"/>
        <v>84.759534941239096</v>
      </c>
      <c r="BB132" s="78">
        <f t="shared" si="39"/>
        <v>83.595589908194825</v>
      </c>
      <c r="BC132" s="78">
        <f t="shared" si="40"/>
        <v>82.400353091566728</v>
      </c>
      <c r="BD132" s="78">
        <f t="shared" si="41"/>
        <v>81.218165905210483</v>
      </c>
      <c r="BE132" s="78">
        <f t="shared" si="42"/>
        <v>80.113524951098043</v>
      </c>
      <c r="BF132" s="78">
        <f t="shared" si="43"/>
        <v>79.174156539538671</v>
      </c>
      <c r="BG132" s="78">
        <f t="shared" si="44"/>
        <v>78.081472052952805</v>
      </c>
      <c r="BH132" s="78">
        <f t="shared" si="45"/>
        <v>77.117234188938141</v>
      </c>
      <c r="BI132" s="78">
        <f t="shared" si="46"/>
        <v>76.349355683045658</v>
      </c>
      <c r="BJ132" s="78">
        <f t="shared" si="47"/>
        <v>75.269925794746399</v>
      </c>
    </row>
    <row r="133" spans="1:69" s="119" customFormat="1">
      <c r="A133" s="229"/>
      <c r="B133" s="231"/>
      <c r="C133" s="15" t="s">
        <v>49</v>
      </c>
      <c r="D133" s="15" t="s">
        <v>52</v>
      </c>
      <c r="E133" s="77">
        <v>666.67</v>
      </c>
      <c r="F133" s="77">
        <v>664.53449999999998</v>
      </c>
      <c r="G133" s="77">
        <v>750.37649999999996</v>
      </c>
      <c r="H133" s="77">
        <v>767.21849999999995</v>
      </c>
      <c r="I133" s="77">
        <v>725.14499999999998</v>
      </c>
      <c r="J133" s="77">
        <v>683.48050000000001</v>
      </c>
      <c r="K133" s="77">
        <v>672.47199999999998</v>
      </c>
      <c r="L133" s="77">
        <v>622.71050000000002</v>
      </c>
      <c r="M133" s="77">
        <v>570.89400000000001</v>
      </c>
      <c r="N133" s="77">
        <v>564.52049999999997</v>
      </c>
      <c r="O133" s="77">
        <v>562.23900000000003</v>
      </c>
      <c r="P133" s="77">
        <v>559.00900000000001</v>
      </c>
      <c r="Q133" s="77">
        <v>554.62950000000001</v>
      </c>
      <c r="R133" s="77">
        <v>548.40250000000003</v>
      </c>
      <c r="S133" s="77">
        <v>542.45950000000005</v>
      </c>
      <c r="T133" s="77">
        <v>535.54650000000004</v>
      </c>
      <c r="U133" s="77">
        <v>527.60500000000002</v>
      </c>
      <c r="V133" s="77">
        <v>519.29</v>
      </c>
      <c r="W133" s="77">
        <v>510.673</v>
      </c>
      <c r="X133" s="77">
        <v>502.83350000000002</v>
      </c>
      <c r="Y133" s="77">
        <v>496.63850000000002</v>
      </c>
      <c r="Z133" s="77">
        <v>490.73700000000002</v>
      </c>
      <c r="AA133" s="77">
        <v>482.43900000000002</v>
      </c>
      <c r="AB133" s="77">
        <v>470.55450000000002</v>
      </c>
      <c r="AC133" s="77">
        <v>454.58449999999999</v>
      </c>
      <c r="AD133" s="77">
        <v>437.08150000000001</v>
      </c>
      <c r="AE133" s="77">
        <v>422.37900000000002</v>
      </c>
      <c r="AF133" s="77">
        <v>413.07350000000002</v>
      </c>
      <c r="AG133" s="77">
        <v>407.92</v>
      </c>
      <c r="AH133" s="77">
        <v>403.38549999999998</v>
      </c>
      <c r="AI133" s="77">
        <v>400.56849999999997</v>
      </c>
      <c r="AJ133" s="77">
        <v>401.70100000000002</v>
      </c>
      <c r="AK133" s="77"/>
      <c r="AL133" s="77"/>
      <c r="AM133" s="77">
        <f t="shared" si="52"/>
        <v>100</v>
      </c>
      <c r="AN133" s="77">
        <f t="shared" si="48"/>
        <v>98.883593101346307</v>
      </c>
      <c r="AO133" s="77">
        <f t="shared" si="49"/>
        <v>98.483956741531713</v>
      </c>
      <c r="AP133" s="77">
        <f t="shared" si="27"/>
        <v>97.918177455009157</v>
      </c>
      <c r="AQ133" s="77">
        <f t="shared" si="28"/>
        <v>97.151047304753604</v>
      </c>
      <c r="AR133" s="77">
        <f t="shared" si="29"/>
        <v>96.060301912439101</v>
      </c>
      <c r="AS133" s="77">
        <f t="shared" si="30"/>
        <v>95.019303058010777</v>
      </c>
      <c r="AT133" s="77">
        <f t="shared" si="31"/>
        <v>93.808395253759898</v>
      </c>
      <c r="AU133" s="77">
        <f t="shared" si="32"/>
        <v>92.417331413537369</v>
      </c>
      <c r="AV133" s="77">
        <f t="shared" si="33"/>
        <v>90.960843869439856</v>
      </c>
      <c r="AW133" s="77">
        <f t="shared" si="34"/>
        <v>89.451456837871817</v>
      </c>
      <c r="AX133" s="77">
        <f t="shared" si="35"/>
        <v>88.078259711960541</v>
      </c>
      <c r="AY133" s="77">
        <f t="shared" si="36"/>
        <v>86.993119563351513</v>
      </c>
      <c r="AZ133" s="77">
        <f t="shared" si="37"/>
        <v>85.959390009353754</v>
      </c>
      <c r="BA133" s="77">
        <f t="shared" si="38"/>
        <v>84.505880250974784</v>
      </c>
      <c r="BB133" s="77">
        <f t="shared" si="39"/>
        <v>82.424145287916843</v>
      </c>
      <c r="BC133" s="77">
        <f t="shared" si="40"/>
        <v>79.626778351147493</v>
      </c>
      <c r="BD133" s="77">
        <f t="shared" si="41"/>
        <v>76.560885208112182</v>
      </c>
      <c r="BE133" s="77">
        <f t="shared" si="42"/>
        <v>73.985538471239849</v>
      </c>
      <c r="BF133" s="77">
        <f t="shared" si="43"/>
        <v>72.355551118070963</v>
      </c>
      <c r="BG133" s="77">
        <f t="shared" si="44"/>
        <v>71.452844135688949</v>
      </c>
      <c r="BH133" s="77">
        <f t="shared" si="45"/>
        <v>70.658563586234919</v>
      </c>
      <c r="BI133" s="77">
        <f t="shared" si="46"/>
        <v>70.165126976286302</v>
      </c>
      <c r="BJ133" s="77">
        <f t="shared" si="47"/>
        <v>70.3635000543008</v>
      </c>
    </row>
    <row r="134" spans="1:69" s="2" customFormat="1" ht="12.75" customHeight="1">
      <c r="A134" s="228" t="s">
        <v>86</v>
      </c>
      <c r="B134" s="230"/>
      <c r="C134" s="53" t="s">
        <v>50</v>
      </c>
      <c r="D134" s="53"/>
      <c r="E134" s="89">
        <v>312.101</v>
      </c>
      <c r="F134" s="89">
        <v>319.73200000000003</v>
      </c>
      <c r="G134" s="89">
        <v>327.76400000000001</v>
      </c>
      <c r="H134" s="89">
        <v>324.20749999999998</v>
      </c>
      <c r="I134" s="89">
        <v>309.91800000000001</v>
      </c>
      <c r="J134" s="89">
        <v>312.23099999999999</v>
      </c>
      <c r="K134" s="89">
        <v>328.11250000000001</v>
      </c>
      <c r="L134" s="89">
        <v>349.66699999999997</v>
      </c>
      <c r="M134" s="89">
        <v>375.20699999999999</v>
      </c>
      <c r="N134" s="89">
        <v>377.26</v>
      </c>
      <c r="O134" s="89">
        <v>379.5795</v>
      </c>
      <c r="P134" s="89">
        <v>382.4785</v>
      </c>
      <c r="Q134" s="89">
        <v>384.97199999999998</v>
      </c>
      <c r="R134" s="89">
        <v>387.04950000000002</v>
      </c>
      <c r="S134" s="89">
        <v>388.62049999999999</v>
      </c>
      <c r="T134" s="89">
        <v>389.49599999999998</v>
      </c>
      <c r="U134" s="89">
        <v>389.41050000000001</v>
      </c>
      <c r="V134" s="89">
        <v>388.11799999999999</v>
      </c>
      <c r="W134" s="89">
        <v>385.45</v>
      </c>
      <c r="X134" s="89">
        <v>381.65649999999999</v>
      </c>
      <c r="Y134" s="89">
        <v>377.41950000000003</v>
      </c>
      <c r="Z134" s="89">
        <v>372.76150000000001</v>
      </c>
      <c r="AA134" s="89">
        <v>367.88200000000001</v>
      </c>
      <c r="AB134" s="89">
        <v>363.49099999999999</v>
      </c>
      <c r="AC134" s="89">
        <v>360.01100000000002</v>
      </c>
      <c r="AD134" s="89">
        <v>357.41849999999999</v>
      </c>
      <c r="AE134" s="89">
        <v>355.52749999999997</v>
      </c>
      <c r="AF134" s="89">
        <v>354.46300000000002</v>
      </c>
      <c r="AG134" s="89">
        <v>354.27350000000001</v>
      </c>
      <c r="AH134" s="89">
        <v>354.91800000000001</v>
      </c>
      <c r="AI134" s="89">
        <v>356.08249999999998</v>
      </c>
      <c r="AJ134" s="89">
        <v>357.49</v>
      </c>
      <c r="AK134" s="89"/>
      <c r="AL134" s="89"/>
      <c r="AM134" s="89">
        <f t="shared" si="50"/>
        <v>100</v>
      </c>
      <c r="AN134" s="89">
        <f t="shared" si="48"/>
        <v>100.54716463178993</v>
      </c>
      <c r="AO134" s="89">
        <f t="shared" si="49"/>
        <v>101.16535672308886</v>
      </c>
      <c r="AP134" s="89">
        <f t="shared" si="27"/>
        <v>101.93799689238207</v>
      </c>
      <c r="AQ134" s="89">
        <f t="shared" si="28"/>
        <v>102.60256338501148</v>
      </c>
      <c r="AR134" s="89">
        <f t="shared" si="29"/>
        <v>103.15625774572436</v>
      </c>
      <c r="AS134" s="89">
        <f t="shared" si="30"/>
        <v>103.57495995543793</v>
      </c>
      <c r="AT134" s="89">
        <f t="shared" si="31"/>
        <v>103.80829781960357</v>
      </c>
      <c r="AU134" s="89">
        <f t="shared" si="32"/>
        <v>103.78551039826016</v>
      </c>
      <c r="AV134" s="89">
        <f t="shared" si="33"/>
        <v>103.44103388263012</v>
      </c>
      <c r="AW134" s="89">
        <f t="shared" si="34"/>
        <v>102.72995972889632</v>
      </c>
      <c r="AX134" s="89">
        <f t="shared" si="35"/>
        <v>101.7189178240278</v>
      </c>
      <c r="AY134" s="89">
        <f t="shared" si="36"/>
        <v>100.58967449967619</v>
      </c>
      <c r="AZ134" s="89">
        <f t="shared" si="37"/>
        <v>99.348226445668658</v>
      </c>
      <c r="BA134" s="89">
        <f t="shared" si="38"/>
        <v>98.047744311806554</v>
      </c>
      <c r="BB134" s="89">
        <f t="shared" si="39"/>
        <v>96.877456977081977</v>
      </c>
      <c r="BC134" s="89">
        <f t="shared" si="40"/>
        <v>95.94996895047268</v>
      </c>
      <c r="BD134" s="89">
        <f t="shared" si="41"/>
        <v>95.259017022603516</v>
      </c>
      <c r="BE134" s="89">
        <f t="shared" si="42"/>
        <v>94.75502855756956</v>
      </c>
      <c r="BF134" s="89">
        <f t="shared" si="43"/>
        <v>94.471318498855311</v>
      </c>
      <c r="BG134" s="89">
        <f t="shared" si="44"/>
        <v>94.420813044532764</v>
      </c>
      <c r="BH134" s="89">
        <f t="shared" si="45"/>
        <v>94.592584893138991</v>
      </c>
      <c r="BI134" s="89">
        <f t="shared" si="46"/>
        <v>94.902946906640864</v>
      </c>
      <c r="BJ134" s="89">
        <f t="shared" si="47"/>
        <v>95.278073170276684</v>
      </c>
    </row>
    <row r="135" spans="1:69" ht="12.75" customHeight="1">
      <c r="A135" s="229"/>
      <c r="B135" s="231"/>
      <c r="C135" s="7" t="s">
        <v>49</v>
      </c>
      <c r="D135" s="7" t="s">
        <v>51</v>
      </c>
      <c r="E135" s="141">
        <v>214.04349999999999</v>
      </c>
      <c r="F135" s="141">
        <v>209.72800000000001</v>
      </c>
      <c r="G135" s="141">
        <v>205.13499999999999</v>
      </c>
      <c r="H135" s="141">
        <v>195.06649999999999</v>
      </c>
      <c r="I135" s="141">
        <v>174.28</v>
      </c>
      <c r="J135" s="141">
        <v>184.55699999999999</v>
      </c>
      <c r="K135" s="141">
        <v>195.88800000000001</v>
      </c>
      <c r="L135" s="141">
        <v>212.2105</v>
      </c>
      <c r="M135" s="141">
        <v>211.1465</v>
      </c>
      <c r="N135" s="141">
        <v>209.58199999999999</v>
      </c>
      <c r="O135" s="141">
        <v>209.3545</v>
      </c>
      <c r="P135" s="141">
        <v>209.541</v>
      </c>
      <c r="Q135" s="141">
        <v>208.523</v>
      </c>
      <c r="R135" s="141">
        <v>206.41650000000001</v>
      </c>
      <c r="S135" s="141">
        <v>203.506</v>
      </c>
      <c r="T135" s="141">
        <v>200.20349999999999</v>
      </c>
      <c r="U135" s="141">
        <v>196.91900000000001</v>
      </c>
      <c r="V135" s="141">
        <v>193.97200000000001</v>
      </c>
      <c r="W135" s="141">
        <v>191.57900000000001</v>
      </c>
      <c r="X135" s="141">
        <v>190.57</v>
      </c>
      <c r="Y135" s="141">
        <v>191.08500000000001</v>
      </c>
      <c r="Z135" s="141">
        <v>191.99250000000001</v>
      </c>
      <c r="AA135" s="141">
        <v>193.14500000000001</v>
      </c>
      <c r="AB135" s="141">
        <v>194.881</v>
      </c>
      <c r="AC135" s="141">
        <v>197.23150000000001</v>
      </c>
      <c r="AD135" s="141">
        <v>199.83699999999999</v>
      </c>
      <c r="AE135" s="141">
        <v>202.36250000000001</v>
      </c>
      <c r="AF135" s="141">
        <v>204.946</v>
      </c>
      <c r="AG135" s="141">
        <v>207.69800000000001</v>
      </c>
      <c r="AH135" s="141">
        <v>210.63050000000001</v>
      </c>
      <c r="AI135" s="141">
        <v>213.46199999999999</v>
      </c>
      <c r="AJ135" s="141">
        <v>215.92099999999999</v>
      </c>
      <c r="AK135" s="78"/>
      <c r="AL135" s="78"/>
      <c r="AM135" s="78">
        <f t="shared" si="50"/>
        <v>100</v>
      </c>
      <c r="AN135" s="78">
        <f t="shared" si="48"/>
        <v>99.259045260044559</v>
      </c>
      <c r="AO135" s="78">
        <f t="shared" si="49"/>
        <v>99.151300163630466</v>
      </c>
      <c r="AP135" s="78">
        <f t="shared" si="27"/>
        <v>99.23962746244905</v>
      </c>
      <c r="AQ135" s="78">
        <f t="shared" si="28"/>
        <v>98.75749775629717</v>
      </c>
      <c r="AR135" s="78">
        <f t="shared" si="29"/>
        <v>97.759849204225503</v>
      </c>
      <c r="AS135" s="78">
        <f t="shared" si="30"/>
        <v>96.381422377354113</v>
      </c>
      <c r="AT135" s="78">
        <f t="shared" si="31"/>
        <v>94.81734246127688</v>
      </c>
      <c r="AU135" s="78">
        <f t="shared" si="32"/>
        <v>93.261787431948903</v>
      </c>
      <c r="AV135" s="78">
        <f t="shared" si="33"/>
        <v>91.866074029169326</v>
      </c>
      <c r="AW135" s="78">
        <f t="shared" si="34"/>
        <v>90.732737696338802</v>
      </c>
      <c r="AX135" s="78">
        <f t="shared" si="35"/>
        <v>90.254870433561535</v>
      </c>
      <c r="AY135" s="78">
        <f t="shared" si="36"/>
        <v>90.49877691555389</v>
      </c>
      <c r="AZ135" s="78">
        <f t="shared" si="37"/>
        <v>90.92857328916179</v>
      </c>
      <c r="BA135" s="78">
        <f t="shared" si="38"/>
        <v>91.474402843523336</v>
      </c>
      <c r="BB135" s="78">
        <f t="shared" si="39"/>
        <v>92.296580810006319</v>
      </c>
      <c r="BC135" s="78">
        <f t="shared" si="40"/>
        <v>93.409788938012241</v>
      </c>
      <c r="BD135" s="78">
        <f t="shared" si="41"/>
        <v>94.643766294965815</v>
      </c>
      <c r="BE135" s="78">
        <f t="shared" si="42"/>
        <v>95.839855266367195</v>
      </c>
      <c r="BF135" s="78">
        <f t="shared" si="43"/>
        <v>97.063413317293907</v>
      </c>
      <c r="BG135" s="78">
        <f t="shared" si="44"/>
        <v>98.366773780289989</v>
      </c>
      <c r="BH135" s="78">
        <f t="shared" si="45"/>
        <v>99.755619913188241</v>
      </c>
      <c r="BI135" s="78">
        <f t="shared" si="46"/>
        <v>101.09663195932681</v>
      </c>
      <c r="BJ135" s="78">
        <f t="shared" si="47"/>
        <v>102.26122621023792</v>
      </c>
      <c r="BK135" s="1"/>
      <c r="BL135" s="1"/>
      <c r="BM135" s="1"/>
      <c r="BN135" s="1"/>
      <c r="BO135" s="1"/>
      <c r="BP135" s="1"/>
      <c r="BQ135" s="1"/>
    </row>
    <row r="136" spans="1:69">
      <c r="A136" s="229"/>
      <c r="B136" s="231"/>
      <c r="C136" s="15" t="s">
        <v>49</v>
      </c>
      <c r="D136" s="15" t="s">
        <v>52</v>
      </c>
      <c r="E136" s="77">
        <v>98.057500000000005</v>
      </c>
      <c r="F136" s="77">
        <v>110.004</v>
      </c>
      <c r="G136" s="77">
        <v>122.629</v>
      </c>
      <c r="H136" s="77">
        <v>129.14099999999999</v>
      </c>
      <c r="I136" s="77">
        <v>135.63800000000001</v>
      </c>
      <c r="J136" s="77">
        <v>127.67400000000001</v>
      </c>
      <c r="K136" s="77">
        <v>132.22450000000001</v>
      </c>
      <c r="L136" s="77">
        <v>137.45650000000001</v>
      </c>
      <c r="M136" s="77">
        <v>164.06049999999999</v>
      </c>
      <c r="N136" s="77">
        <v>167.678</v>
      </c>
      <c r="O136" s="77">
        <v>170.22499999999999</v>
      </c>
      <c r="P136" s="77">
        <v>172.9375</v>
      </c>
      <c r="Q136" s="77">
        <v>176.44900000000001</v>
      </c>
      <c r="R136" s="77">
        <v>180.63300000000001</v>
      </c>
      <c r="S136" s="77">
        <v>185.11449999999999</v>
      </c>
      <c r="T136" s="77">
        <v>189.29249999999999</v>
      </c>
      <c r="U136" s="77">
        <v>192.4915</v>
      </c>
      <c r="V136" s="77">
        <v>194.14599999999999</v>
      </c>
      <c r="W136" s="77">
        <v>193.87100000000001</v>
      </c>
      <c r="X136" s="77">
        <v>191.0865</v>
      </c>
      <c r="Y136" s="77">
        <v>186.33449999999999</v>
      </c>
      <c r="Z136" s="77">
        <v>180.76900000000001</v>
      </c>
      <c r="AA136" s="77">
        <v>174.73699999999999</v>
      </c>
      <c r="AB136" s="77">
        <v>168.61</v>
      </c>
      <c r="AC136" s="77">
        <v>162.77950000000001</v>
      </c>
      <c r="AD136" s="77">
        <v>157.58150000000001</v>
      </c>
      <c r="AE136" s="77">
        <v>153.16499999999999</v>
      </c>
      <c r="AF136" s="77">
        <v>149.517</v>
      </c>
      <c r="AG136" s="77">
        <v>146.57550000000001</v>
      </c>
      <c r="AH136" s="77">
        <v>144.28749999999999</v>
      </c>
      <c r="AI136" s="77">
        <v>142.62049999999999</v>
      </c>
      <c r="AJ136" s="77">
        <v>141.56899999999999</v>
      </c>
      <c r="AK136" s="77"/>
      <c r="AL136" s="77"/>
      <c r="AM136" s="77">
        <f t="shared" si="50"/>
        <v>100</v>
      </c>
      <c r="AN136" s="77">
        <f t="shared" si="48"/>
        <v>102.20497926069956</v>
      </c>
      <c r="AO136" s="77">
        <f t="shared" si="49"/>
        <v>103.75745532897925</v>
      </c>
      <c r="AP136" s="77">
        <f t="shared" si="27"/>
        <v>105.41080881747892</v>
      </c>
      <c r="AQ136" s="77">
        <f t="shared" si="28"/>
        <v>107.5511777667385</v>
      </c>
      <c r="AR136" s="77">
        <f t="shared" si="29"/>
        <v>110.101456474898</v>
      </c>
      <c r="AS136" s="77">
        <f t="shared" si="30"/>
        <v>112.83307072695743</v>
      </c>
      <c r="AT136" s="77">
        <f t="shared" si="31"/>
        <v>115.37969224767693</v>
      </c>
      <c r="AU136" s="77">
        <f t="shared" si="32"/>
        <v>117.32958268443655</v>
      </c>
      <c r="AV136" s="77">
        <f t="shared" si="33"/>
        <v>118.33805212101633</v>
      </c>
      <c r="AW136" s="77">
        <f t="shared" si="34"/>
        <v>118.17043103001639</v>
      </c>
      <c r="AX136" s="77">
        <f t="shared" si="35"/>
        <v>116.47319129223672</v>
      </c>
      <c r="AY136" s="77">
        <f t="shared" si="36"/>
        <v>113.5766988397573</v>
      </c>
      <c r="AZ136" s="77">
        <f t="shared" si="37"/>
        <v>110.18435272353797</v>
      </c>
      <c r="BA136" s="77">
        <f t="shared" si="38"/>
        <v>106.5076602838587</v>
      </c>
      <c r="BB136" s="77">
        <f t="shared" si="39"/>
        <v>102.77306237637947</v>
      </c>
      <c r="BC136" s="77">
        <f t="shared" si="40"/>
        <v>99.219190481560176</v>
      </c>
      <c r="BD136" s="77">
        <f t="shared" si="41"/>
        <v>96.050847096040798</v>
      </c>
      <c r="BE136" s="77">
        <f t="shared" si="42"/>
        <v>93.358852374581318</v>
      </c>
      <c r="BF136" s="77">
        <f t="shared" si="43"/>
        <v>91.13528241106178</v>
      </c>
      <c r="BG136" s="77">
        <f t="shared" si="44"/>
        <v>89.342346268602142</v>
      </c>
      <c r="BH136" s="77">
        <f t="shared" si="45"/>
        <v>87.947738791482408</v>
      </c>
      <c r="BI136" s="77">
        <f t="shared" si="46"/>
        <v>86.931650214402609</v>
      </c>
      <c r="BJ136" s="77">
        <f t="shared" si="47"/>
        <v>86.290728115542734</v>
      </c>
      <c r="BK136" s="1"/>
      <c r="BL136" s="1"/>
      <c r="BM136" s="1"/>
      <c r="BN136" s="1"/>
      <c r="BO136" s="1"/>
      <c r="BP136" s="1"/>
      <c r="BQ136" s="1"/>
    </row>
    <row r="137" spans="1:69" s="48" customFormat="1" ht="13.5">
      <c r="A137" s="228" t="s">
        <v>2</v>
      </c>
      <c r="B137" s="230"/>
      <c r="C137" s="53" t="s">
        <v>50</v>
      </c>
      <c r="D137" s="53"/>
      <c r="E137" s="89">
        <v>171.81950000000001</v>
      </c>
      <c r="F137" s="89">
        <v>166.13149999999999</v>
      </c>
      <c r="G137" s="89">
        <v>158.70599999999999</v>
      </c>
      <c r="H137" s="89">
        <v>147.38300000000001</v>
      </c>
      <c r="I137" s="89">
        <v>140.8295</v>
      </c>
      <c r="J137" s="89">
        <v>138.0975</v>
      </c>
      <c r="K137" s="89">
        <v>137.6275</v>
      </c>
      <c r="L137" s="89">
        <v>141.63749999999999</v>
      </c>
      <c r="M137" s="89">
        <v>139.64099999999999</v>
      </c>
      <c r="N137" s="89">
        <v>138.33949999999999</v>
      </c>
      <c r="O137" s="89">
        <v>136.88499999999999</v>
      </c>
      <c r="P137" s="89">
        <v>135.38550000000001</v>
      </c>
      <c r="Q137" s="89">
        <v>133.72049999999999</v>
      </c>
      <c r="R137" s="89">
        <v>131.94800000000001</v>
      </c>
      <c r="S137" s="89">
        <v>130.221</v>
      </c>
      <c r="T137" s="89">
        <v>128.32650000000001</v>
      </c>
      <c r="U137" s="89">
        <v>126.355</v>
      </c>
      <c r="V137" s="89">
        <v>124.52200000000001</v>
      </c>
      <c r="W137" s="89">
        <v>122.69450000000001</v>
      </c>
      <c r="X137" s="89">
        <v>121.012</v>
      </c>
      <c r="Y137" s="89">
        <v>119.687</v>
      </c>
      <c r="Z137" s="89">
        <v>118.2405</v>
      </c>
      <c r="AA137" s="89">
        <v>117.742</v>
      </c>
      <c r="AB137" s="89">
        <v>118.34399999999999</v>
      </c>
      <c r="AC137" s="89">
        <v>118.79049999999999</v>
      </c>
      <c r="AD137" s="89">
        <v>119.508</v>
      </c>
      <c r="AE137" s="89">
        <v>120.934</v>
      </c>
      <c r="AF137" s="89">
        <v>122.95950000000001</v>
      </c>
      <c r="AG137" s="89">
        <v>123.58</v>
      </c>
      <c r="AH137" s="89">
        <v>122.00749999999999</v>
      </c>
      <c r="AI137" s="89">
        <v>119.8625</v>
      </c>
      <c r="AJ137" s="89">
        <v>118.4635</v>
      </c>
      <c r="AK137" s="89"/>
      <c r="AL137" s="89"/>
      <c r="AM137" s="89">
        <f t="shared" si="50"/>
        <v>100</v>
      </c>
      <c r="AN137" s="89">
        <f t="shared" si="48"/>
        <v>99.067967144320079</v>
      </c>
      <c r="AO137" s="89">
        <f t="shared" si="49"/>
        <v>98.026367614096145</v>
      </c>
      <c r="AP137" s="89">
        <f t="shared" si="27"/>
        <v>96.952542591359276</v>
      </c>
      <c r="AQ137" s="89">
        <f t="shared" si="28"/>
        <v>95.760199368380341</v>
      </c>
      <c r="AR137" s="89">
        <f t="shared" si="29"/>
        <v>94.490873024398297</v>
      </c>
      <c r="AS137" s="89">
        <f t="shared" si="30"/>
        <v>93.254130233957085</v>
      </c>
      <c r="AT137" s="89">
        <f t="shared" si="31"/>
        <v>91.897436999162153</v>
      </c>
      <c r="AU137" s="89">
        <f t="shared" si="32"/>
        <v>90.485602366067283</v>
      </c>
      <c r="AV137" s="89">
        <f t="shared" si="33"/>
        <v>89.172950637706705</v>
      </c>
      <c r="AW137" s="89">
        <f t="shared" si="34"/>
        <v>87.864237580653253</v>
      </c>
      <c r="AX137" s="89">
        <f t="shared" si="35"/>
        <v>86.659362221697066</v>
      </c>
      <c r="AY137" s="89">
        <f t="shared" si="36"/>
        <v>85.710500497704828</v>
      </c>
      <c r="AZ137" s="89">
        <f t="shared" si="37"/>
        <v>84.674629943927641</v>
      </c>
      <c r="BA137" s="89">
        <f t="shared" si="38"/>
        <v>84.317643099089821</v>
      </c>
      <c r="BB137" s="89">
        <f t="shared" si="39"/>
        <v>84.748748576707413</v>
      </c>
      <c r="BC137" s="89">
        <f t="shared" si="40"/>
        <v>85.0684970746414</v>
      </c>
      <c r="BD137" s="89">
        <f t="shared" si="41"/>
        <v>85.582314649708906</v>
      </c>
      <c r="BE137" s="89">
        <f t="shared" si="42"/>
        <v>86.603504701341308</v>
      </c>
      <c r="BF137" s="89">
        <f t="shared" si="43"/>
        <v>88.054009925451709</v>
      </c>
      <c r="BG137" s="89">
        <f t="shared" si="44"/>
        <v>88.498363661102402</v>
      </c>
      <c r="BH137" s="89">
        <f t="shared" si="45"/>
        <v>87.372261728288976</v>
      </c>
      <c r="BI137" s="89">
        <f t="shared" si="46"/>
        <v>85.836179918505323</v>
      </c>
      <c r="BJ137" s="89">
        <f t="shared" si="47"/>
        <v>84.834325162380679</v>
      </c>
    </row>
    <row r="138" spans="1:69">
      <c r="A138" s="229"/>
      <c r="B138" s="231"/>
      <c r="C138" s="7" t="s">
        <v>49</v>
      </c>
      <c r="D138" s="7" t="s">
        <v>51</v>
      </c>
      <c r="E138" s="141">
        <v>118.3725</v>
      </c>
      <c r="F138" s="141">
        <v>103.9365</v>
      </c>
      <c r="G138" s="141">
        <v>90.19</v>
      </c>
      <c r="H138" s="141">
        <v>81.817999999999998</v>
      </c>
      <c r="I138" s="142">
        <v>80.395499999999998</v>
      </c>
      <c r="J138" s="142">
        <v>84.861500000000007</v>
      </c>
      <c r="K138" s="142">
        <v>86.019000000000005</v>
      </c>
      <c r="L138" s="142">
        <v>84.558000000000007</v>
      </c>
      <c r="M138" s="142">
        <v>79.167500000000004</v>
      </c>
      <c r="N138" s="142">
        <v>78.008499999999998</v>
      </c>
      <c r="O138" s="142">
        <v>76.766000000000005</v>
      </c>
      <c r="P138" s="142">
        <v>75.297499999999999</v>
      </c>
      <c r="Q138" s="142">
        <v>73.5655</v>
      </c>
      <c r="R138" s="142">
        <v>71.784999999999997</v>
      </c>
      <c r="S138" s="142">
        <v>70.019000000000005</v>
      </c>
      <c r="T138" s="142">
        <v>68.263000000000005</v>
      </c>
      <c r="U138" s="142">
        <v>66.685000000000002</v>
      </c>
      <c r="V138" s="142">
        <v>65.375</v>
      </c>
      <c r="W138" s="142">
        <v>64.237499999999997</v>
      </c>
      <c r="X138" s="142">
        <v>63.284500000000001</v>
      </c>
      <c r="Y138" s="142">
        <v>62.593499999999999</v>
      </c>
      <c r="Z138" s="142">
        <v>62.048000000000002</v>
      </c>
      <c r="AA138" s="142">
        <v>62.314999999999998</v>
      </c>
      <c r="AB138" s="142">
        <v>63.322000000000003</v>
      </c>
      <c r="AC138" s="142">
        <v>64.444500000000005</v>
      </c>
      <c r="AD138" s="142">
        <v>65.646500000000003</v>
      </c>
      <c r="AE138" s="142">
        <v>66.855999999999995</v>
      </c>
      <c r="AF138" s="142">
        <v>68.319000000000003</v>
      </c>
      <c r="AG138" s="142">
        <v>69.091499999999996</v>
      </c>
      <c r="AH138" s="142">
        <v>69.355000000000004</v>
      </c>
      <c r="AI138" s="142">
        <v>69.781999999999996</v>
      </c>
      <c r="AJ138" s="142">
        <v>70.093500000000006</v>
      </c>
      <c r="AK138" s="78"/>
      <c r="AL138" s="78"/>
      <c r="AM138" s="78">
        <f t="shared" si="50"/>
        <v>100</v>
      </c>
      <c r="AN138" s="78">
        <f t="shared" si="48"/>
        <v>98.536015410364101</v>
      </c>
      <c r="AO138" s="78">
        <f t="shared" si="49"/>
        <v>96.966558246755298</v>
      </c>
      <c r="AP138" s="78">
        <f t="shared" si="27"/>
        <v>95.111630403890473</v>
      </c>
      <c r="AQ138" s="78">
        <f t="shared" si="28"/>
        <v>92.923863959326738</v>
      </c>
      <c r="AR138" s="78">
        <f t="shared" si="29"/>
        <v>90.674835001736824</v>
      </c>
      <c r="AS138" s="78">
        <f t="shared" si="30"/>
        <v>88.444121640824832</v>
      </c>
      <c r="AT138" s="78">
        <f t="shared" si="31"/>
        <v>86.226039725897635</v>
      </c>
      <c r="AU138" s="78">
        <f t="shared" si="32"/>
        <v>84.23279754949948</v>
      </c>
      <c r="AV138" s="78">
        <f t="shared" si="33"/>
        <v>82.57807812549342</v>
      </c>
      <c r="AW138" s="78">
        <f t="shared" si="34"/>
        <v>81.141251144724777</v>
      </c>
      <c r="AX138" s="78">
        <f t="shared" si="35"/>
        <v>79.937474342375339</v>
      </c>
      <c r="AY138" s="78">
        <f t="shared" si="36"/>
        <v>79.064641424827101</v>
      </c>
      <c r="AZ138" s="78">
        <f t="shared" si="37"/>
        <v>78.375596046357416</v>
      </c>
      <c r="BA138" s="78">
        <f t="shared" si="38"/>
        <v>78.712855654150999</v>
      </c>
      <c r="BB138" s="78">
        <f t="shared" si="39"/>
        <v>79.984842264818269</v>
      </c>
      <c r="BC138" s="78">
        <f t="shared" si="40"/>
        <v>81.40272207660972</v>
      </c>
      <c r="BD138" s="78">
        <f t="shared" si="41"/>
        <v>82.921021883980174</v>
      </c>
      <c r="BE138" s="78">
        <f t="shared" si="42"/>
        <v>84.448795275839188</v>
      </c>
      <c r="BF138" s="78">
        <f t="shared" si="43"/>
        <v>86.296775823412389</v>
      </c>
      <c r="BG138" s="78">
        <f t="shared" si="44"/>
        <v>87.272555025736565</v>
      </c>
      <c r="BH138" s="78">
        <f t="shared" si="45"/>
        <v>87.605393627435504</v>
      </c>
      <c r="BI138" s="78">
        <f t="shared" si="46"/>
        <v>88.144756370985561</v>
      </c>
      <c r="BJ138" s="78">
        <f t="shared" si="47"/>
        <v>88.538225913411438</v>
      </c>
      <c r="BM138" s="1"/>
      <c r="BN138" s="1"/>
      <c r="BO138" s="1"/>
      <c r="BP138" s="1"/>
      <c r="BQ138" s="1"/>
    </row>
    <row r="139" spans="1:69">
      <c r="A139" s="229"/>
      <c r="B139" s="231"/>
      <c r="C139" s="15" t="s">
        <v>49</v>
      </c>
      <c r="D139" s="15" t="s">
        <v>52</v>
      </c>
      <c r="E139" s="77">
        <v>53.447000000000003</v>
      </c>
      <c r="F139" s="77">
        <v>62.195</v>
      </c>
      <c r="G139" s="77">
        <v>68.516000000000005</v>
      </c>
      <c r="H139" s="77">
        <v>65.564999999999998</v>
      </c>
      <c r="I139" s="77">
        <v>60.433999999999997</v>
      </c>
      <c r="J139" s="77">
        <v>53.235999999999997</v>
      </c>
      <c r="K139" s="77">
        <v>51.608499999999999</v>
      </c>
      <c r="L139" s="77">
        <v>57.079500000000003</v>
      </c>
      <c r="M139" s="77">
        <v>60.473500000000001</v>
      </c>
      <c r="N139" s="77">
        <v>60.331000000000003</v>
      </c>
      <c r="O139" s="77">
        <v>60.119</v>
      </c>
      <c r="P139" s="77">
        <v>60.088000000000001</v>
      </c>
      <c r="Q139" s="77">
        <v>60.155000000000001</v>
      </c>
      <c r="R139" s="77">
        <v>60.162999999999997</v>
      </c>
      <c r="S139" s="77">
        <v>60.201999999999998</v>
      </c>
      <c r="T139" s="77">
        <v>60.063499999999998</v>
      </c>
      <c r="U139" s="77">
        <v>59.67</v>
      </c>
      <c r="V139" s="77">
        <v>59.146999999999998</v>
      </c>
      <c r="W139" s="77">
        <v>58.457000000000001</v>
      </c>
      <c r="X139" s="77">
        <v>57.727499999999999</v>
      </c>
      <c r="Y139" s="77">
        <v>57.093499999999999</v>
      </c>
      <c r="Z139" s="77">
        <v>56.192500000000003</v>
      </c>
      <c r="AA139" s="77">
        <v>55.427</v>
      </c>
      <c r="AB139" s="77">
        <v>55.021999999999998</v>
      </c>
      <c r="AC139" s="77">
        <v>54.345999999999997</v>
      </c>
      <c r="AD139" s="77">
        <v>53.861499999999999</v>
      </c>
      <c r="AE139" s="77">
        <v>54.078000000000003</v>
      </c>
      <c r="AF139" s="77">
        <v>54.640500000000003</v>
      </c>
      <c r="AG139" s="77">
        <v>54.488500000000002</v>
      </c>
      <c r="AH139" s="77">
        <v>52.652500000000003</v>
      </c>
      <c r="AI139" s="77">
        <v>50.080500000000001</v>
      </c>
      <c r="AJ139" s="77">
        <v>48.37</v>
      </c>
      <c r="AK139" s="77"/>
      <c r="AL139" s="77"/>
      <c r="AM139" s="77">
        <f t="shared" si="50"/>
        <v>100</v>
      </c>
      <c r="AN139" s="77">
        <f t="shared" si="48"/>
        <v>99.76435959552532</v>
      </c>
      <c r="AO139" s="77">
        <f t="shared" si="49"/>
        <v>99.413792818341918</v>
      </c>
      <c r="AP139" s="77">
        <f t="shared" si="27"/>
        <v>99.362530695263217</v>
      </c>
      <c r="AQ139" s="77">
        <f t="shared" si="28"/>
        <v>99.473323025788147</v>
      </c>
      <c r="AR139" s="77">
        <f t="shared" si="29"/>
        <v>99.486551960776211</v>
      </c>
      <c r="AS139" s="77">
        <f t="shared" si="30"/>
        <v>99.551043018842961</v>
      </c>
      <c r="AT139" s="77">
        <f t="shared" si="31"/>
        <v>99.322017081862299</v>
      </c>
      <c r="AU139" s="77">
        <f t="shared" si="32"/>
        <v>98.671318842137467</v>
      </c>
      <c r="AV139" s="77">
        <f t="shared" si="33"/>
        <v>97.806477217293519</v>
      </c>
      <c r="AW139" s="77">
        <f t="shared" si="34"/>
        <v>96.665481574573988</v>
      </c>
      <c r="AX139" s="77">
        <f t="shared" si="35"/>
        <v>95.459168065350923</v>
      </c>
      <c r="AY139" s="77">
        <f t="shared" si="36"/>
        <v>94.410774967547766</v>
      </c>
      <c r="AZ139" s="77">
        <f t="shared" si="37"/>
        <v>92.920866164518344</v>
      </c>
      <c r="BA139" s="77">
        <f t="shared" si="38"/>
        <v>91.655022447849049</v>
      </c>
      <c r="BB139" s="77">
        <f t="shared" si="39"/>
        <v>90.985307614078891</v>
      </c>
      <c r="BC139" s="77">
        <f t="shared" si="40"/>
        <v>89.86746260758845</v>
      </c>
      <c r="BD139" s="77">
        <f t="shared" si="41"/>
        <v>89.066285232374511</v>
      </c>
      <c r="BE139" s="77">
        <f t="shared" si="42"/>
        <v>89.424293285488687</v>
      </c>
      <c r="BF139" s="77">
        <f t="shared" si="43"/>
        <v>90.354452776836141</v>
      </c>
      <c r="BG139" s="77">
        <f t="shared" si="44"/>
        <v>90.10310301206313</v>
      </c>
      <c r="BH139" s="77">
        <f t="shared" si="45"/>
        <v>87.067062432305065</v>
      </c>
      <c r="BI139" s="77">
        <f t="shared" si="46"/>
        <v>82.813959833646152</v>
      </c>
      <c r="BJ139" s="77">
        <f t="shared" si="47"/>
        <v>79.985448171513141</v>
      </c>
      <c r="BM139" s="1"/>
      <c r="BN139" s="1"/>
      <c r="BO139" s="1"/>
      <c r="BP139" s="1"/>
      <c r="BQ139" s="1"/>
    </row>
    <row r="140" spans="1:69" s="48" customFormat="1" ht="13.5">
      <c r="A140" s="228" t="s">
        <v>84</v>
      </c>
      <c r="B140" s="230"/>
      <c r="C140" s="53" t="s">
        <v>50</v>
      </c>
      <c r="D140" s="53"/>
      <c r="E140" s="89">
        <v>6286.0249999999996</v>
      </c>
      <c r="F140" s="89">
        <v>7331.2974999999997</v>
      </c>
      <c r="G140" s="89">
        <v>8497.6695</v>
      </c>
      <c r="H140" s="89">
        <v>9636.3315000000002</v>
      </c>
      <c r="I140" s="89">
        <v>10812.8475</v>
      </c>
      <c r="J140" s="89">
        <v>12046.358</v>
      </c>
      <c r="K140" s="89">
        <v>13197.882</v>
      </c>
      <c r="L140" s="89">
        <v>14096.136</v>
      </c>
      <c r="M140" s="89">
        <v>14610.772999999999</v>
      </c>
      <c r="N140" s="89">
        <v>14627.264999999999</v>
      </c>
      <c r="O140" s="89">
        <v>14608.343000000001</v>
      </c>
      <c r="P140" s="89">
        <v>14566.2955</v>
      </c>
      <c r="Q140" s="89">
        <v>14513.269</v>
      </c>
      <c r="R140" s="89">
        <v>14447.988499999999</v>
      </c>
      <c r="S140" s="89">
        <v>14366.977999999999</v>
      </c>
      <c r="T140" s="89">
        <v>14276.351000000001</v>
      </c>
      <c r="U140" s="89">
        <v>14166.620500000001</v>
      </c>
      <c r="V140" s="89">
        <v>14043.786</v>
      </c>
      <c r="W140" s="89">
        <v>13930.4085</v>
      </c>
      <c r="X140" s="89">
        <v>13838.434499999999</v>
      </c>
      <c r="Y140" s="89">
        <v>13765.656999999999</v>
      </c>
      <c r="Z140" s="89">
        <v>13704.8385</v>
      </c>
      <c r="AA140" s="89">
        <v>13664.258</v>
      </c>
      <c r="AB140" s="89">
        <v>13656.120999999999</v>
      </c>
      <c r="AC140" s="89">
        <v>13700.913</v>
      </c>
      <c r="AD140" s="89">
        <v>13762.187</v>
      </c>
      <c r="AE140" s="89">
        <v>13849.0075</v>
      </c>
      <c r="AF140" s="89">
        <v>13921.806500000001</v>
      </c>
      <c r="AG140" s="89">
        <v>13931.717500000001</v>
      </c>
      <c r="AH140" s="89">
        <v>13932.187</v>
      </c>
      <c r="AI140" s="89">
        <v>13924.553</v>
      </c>
      <c r="AJ140" s="89">
        <v>13909.85</v>
      </c>
      <c r="AK140" s="89"/>
      <c r="AL140" s="89"/>
      <c r="AM140" s="89">
        <f t="shared" ref="AM140:AM142" si="53">M140/$M140*100</f>
        <v>100</v>
      </c>
      <c r="AN140" s="89">
        <f t="shared" si="48"/>
        <v>100.1128756158213</v>
      </c>
      <c r="AO140" s="89">
        <f t="shared" si="49"/>
        <v>99.983368436427028</v>
      </c>
      <c r="AP140" s="89">
        <f t="shared" si="27"/>
        <v>99.695584210363137</v>
      </c>
      <c r="AQ140" s="89">
        <f t="shared" si="28"/>
        <v>99.332656800567648</v>
      </c>
      <c r="AR140" s="89">
        <f t="shared" si="29"/>
        <v>98.885859769363336</v>
      </c>
      <c r="AS140" s="89">
        <f t="shared" si="30"/>
        <v>98.331402452149518</v>
      </c>
      <c r="AT140" s="89">
        <f t="shared" si="31"/>
        <v>97.711127262055214</v>
      </c>
      <c r="AU140" s="89">
        <f t="shared" si="32"/>
        <v>96.960102658497277</v>
      </c>
      <c r="AV140" s="89">
        <f t="shared" si="33"/>
        <v>96.11939080841239</v>
      </c>
      <c r="AW140" s="89">
        <f t="shared" si="34"/>
        <v>95.343405170965283</v>
      </c>
      <c r="AX140" s="89">
        <f t="shared" si="35"/>
        <v>94.713910756124946</v>
      </c>
      <c r="AY140" s="89">
        <f t="shared" si="36"/>
        <v>94.215802271378806</v>
      </c>
      <c r="AZ140" s="89">
        <f t="shared" si="37"/>
        <v>93.799544349912225</v>
      </c>
      <c r="BA140" s="89">
        <f t="shared" si="38"/>
        <v>93.521800660375746</v>
      </c>
      <c r="BB140" s="89">
        <f t="shared" si="39"/>
        <v>93.466108877333184</v>
      </c>
      <c r="BC140" s="89">
        <f t="shared" si="40"/>
        <v>93.772677188263771</v>
      </c>
      <c r="BD140" s="89">
        <f t="shared" si="41"/>
        <v>94.192052672367168</v>
      </c>
      <c r="BE140" s="89">
        <f t="shared" si="42"/>
        <v>94.786275168329553</v>
      </c>
      <c r="BF140" s="89">
        <f t="shared" si="43"/>
        <v>95.284530804769886</v>
      </c>
      <c r="BG140" s="89">
        <f t="shared" si="44"/>
        <v>95.352364313647215</v>
      </c>
      <c r="BH140" s="89">
        <f t="shared" si="45"/>
        <v>95.355577695991855</v>
      </c>
      <c r="BI140" s="89">
        <f t="shared" si="46"/>
        <v>95.303328578166273</v>
      </c>
      <c r="BJ140" s="89">
        <f t="shared" si="47"/>
        <v>95.202697352152427</v>
      </c>
    </row>
    <row r="141" spans="1:69" s="119" customFormat="1">
      <c r="A141" s="229"/>
      <c r="B141" s="231"/>
      <c r="C141" s="7" t="s">
        <v>49</v>
      </c>
      <c r="D141" s="7" t="s">
        <v>51</v>
      </c>
      <c r="E141" s="141">
        <v>4475.5200000000004</v>
      </c>
      <c r="F141" s="141">
        <v>5205.0910000000003</v>
      </c>
      <c r="G141" s="141">
        <v>5946.9575000000004</v>
      </c>
      <c r="H141" s="141">
        <v>6675.2160000000003</v>
      </c>
      <c r="I141" s="142">
        <v>7397.9059999999999</v>
      </c>
      <c r="J141" s="142">
        <v>8086.4215000000004</v>
      </c>
      <c r="K141" s="142">
        <v>8681.3269999999993</v>
      </c>
      <c r="L141" s="142">
        <v>9102.6674999999996</v>
      </c>
      <c r="M141" s="142">
        <v>9234.4950000000008</v>
      </c>
      <c r="N141" s="142">
        <v>9200.4709999999995</v>
      </c>
      <c r="O141" s="142">
        <v>9142.6754999999994</v>
      </c>
      <c r="P141" s="142">
        <v>9071.1695</v>
      </c>
      <c r="Q141" s="142">
        <v>8996.2674999999999</v>
      </c>
      <c r="R141" s="142">
        <v>8918.0725000000002</v>
      </c>
      <c r="S141" s="142">
        <v>8833.5164999999997</v>
      </c>
      <c r="T141" s="142">
        <v>8747.6545000000006</v>
      </c>
      <c r="U141" s="142">
        <v>8662.6404999999995</v>
      </c>
      <c r="V141" s="142">
        <v>8583.2270000000008</v>
      </c>
      <c r="W141" s="142">
        <v>8515.2620000000006</v>
      </c>
      <c r="X141" s="142">
        <v>8465.8505000000005</v>
      </c>
      <c r="Y141" s="142">
        <v>8431.5684999999994</v>
      </c>
      <c r="Z141" s="142">
        <v>8404.3525000000009</v>
      </c>
      <c r="AA141" s="142">
        <v>8385.76</v>
      </c>
      <c r="AB141" s="142">
        <v>8378.0390000000007</v>
      </c>
      <c r="AC141" s="142">
        <v>8393.2834999999995</v>
      </c>
      <c r="AD141" s="142">
        <v>8408.7104999999992</v>
      </c>
      <c r="AE141" s="142">
        <v>8414.3554999999997</v>
      </c>
      <c r="AF141" s="142">
        <v>8406.857</v>
      </c>
      <c r="AG141" s="142">
        <v>8375.0490000000009</v>
      </c>
      <c r="AH141" s="142">
        <v>8335.5074999999997</v>
      </c>
      <c r="AI141" s="142">
        <v>8290.2360000000008</v>
      </c>
      <c r="AJ141" s="142">
        <v>8244.17</v>
      </c>
      <c r="AK141" s="78"/>
      <c r="AL141" s="78"/>
      <c r="AM141" s="78">
        <f t="shared" si="53"/>
        <v>100</v>
      </c>
      <c r="AN141" s="78">
        <f t="shared" si="48"/>
        <v>99.631555380126343</v>
      </c>
      <c r="AO141" s="78">
        <f t="shared" si="49"/>
        <v>99.005690078342113</v>
      </c>
      <c r="AP141" s="78">
        <f t="shared" si="27"/>
        <v>98.231354286292856</v>
      </c>
      <c r="AQ141" s="78">
        <f t="shared" si="28"/>
        <v>97.420243337616171</v>
      </c>
      <c r="AR141" s="78">
        <f t="shared" si="29"/>
        <v>96.573472615448921</v>
      </c>
      <c r="AS141" s="78">
        <f t="shared" si="30"/>
        <v>95.657818862861461</v>
      </c>
      <c r="AT141" s="78">
        <f t="shared" si="31"/>
        <v>94.728022485257725</v>
      </c>
      <c r="AU141" s="78">
        <f t="shared" si="32"/>
        <v>93.807409067848312</v>
      </c>
      <c r="AV141" s="78">
        <f t="shared" si="33"/>
        <v>92.947443254882913</v>
      </c>
      <c r="AW141" s="78">
        <f t="shared" si="34"/>
        <v>92.211452819022583</v>
      </c>
      <c r="AX141" s="78">
        <f t="shared" si="35"/>
        <v>91.676377538782575</v>
      </c>
      <c r="AY141" s="78">
        <f t="shared" si="36"/>
        <v>91.305139046585637</v>
      </c>
      <c r="AZ141" s="78">
        <f t="shared" si="37"/>
        <v>91.010418003366723</v>
      </c>
      <c r="BA141" s="78">
        <f t="shared" si="38"/>
        <v>90.809080518209157</v>
      </c>
      <c r="BB141" s="78">
        <f t="shared" si="39"/>
        <v>90.725470098798027</v>
      </c>
      <c r="BC141" s="78">
        <f t="shared" si="40"/>
        <v>90.890552217527855</v>
      </c>
      <c r="BD141" s="78">
        <f t="shared" si="41"/>
        <v>91.057610621912715</v>
      </c>
      <c r="BE141" s="78">
        <f t="shared" si="42"/>
        <v>91.118740115187663</v>
      </c>
      <c r="BF141" s="78">
        <f t="shared" si="43"/>
        <v>91.037539139931297</v>
      </c>
      <c r="BG141" s="78">
        <f t="shared" si="44"/>
        <v>90.693091500942941</v>
      </c>
      <c r="BH141" s="78">
        <f t="shared" si="45"/>
        <v>90.264898080512239</v>
      </c>
      <c r="BI141" s="78">
        <f t="shared" si="46"/>
        <v>89.774654704994688</v>
      </c>
      <c r="BJ141" s="78">
        <f t="shared" si="47"/>
        <v>89.275807718776164</v>
      </c>
      <c r="BK141" s="3"/>
      <c r="BL141" s="3"/>
    </row>
    <row r="142" spans="1:69" s="119" customFormat="1">
      <c r="A142" s="229"/>
      <c r="B142" s="231"/>
      <c r="C142" s="15" t="s">
        <v>49</v>
      </c>
      <c r="D142" s="15" t="s">
        <v>52</v>
      </c>
      <c r="E142" s="77">
        <v>1810.5050000000001</v>
      </c>
      <c r="F142" s="77">
        <v>2126.2064999999998</v>
      </c>
      <c r="G142" s="77">
        <v>2550.712</v>
      </c>
      <c r="H142" s="77">
        <v>2961.1154999999999</v>
      </c>
      <c r="I142" s="77">
        <v>3414.9414999999999</v>
      </c>
      <c r="J142" s="77">
        <v>3959.9364999999998</v>
      </c>
      <c r="K142" s="77">
        <v>4516.5550000000003</v>
      </c>
      <c r="L142" s="77">
        <v>4993.4684999999999</v>
      </c>
      <c r="M142" s="77">
        <v>5376.2780000000002</v>
      </c>
      <c r="N142" s="77">
        <v>5426.7939999999999</v>
      </c>
      <c r="O142" s="77">
        <v>5465.6674999999996</v>
      </c>
      <c r="P142" s="77">
        <v>5495.1260000000002</v>
      </c>
      <c r="Q142" s="77">
        <v>5517.0015000000003</v>
      </c>
      <c r="R142" s="77">
        <v>5529.9160000000002</v>
      </c>
      <c r="S142" s="77">
        <v>5533.4615000000003</v>
      </c>
      <c r="T142" s="77">
        <v>5528.6965</v>
      </c>
      <c r="U142" s="77">
        <v>5503.98</v>
      </c>
      <c r="V142" s="77">
        <v>5460.5590000000002</v>
      </c>
      <c r="W142" s="77">
        <v>5415.1464999999998</v>
      </c>
      <c r="X142" s="77">
        <v>5372.5839999999998</v>
      </c>
      <c r="Y142" s="77">
        <v>5334.0884999999998</v>
      </c>
      <c r="Z142" s="77">
        <v>5300.4859999999999</v>
      </c>
      <c r="AA142" s="77">
        <v>5278.4979999999996</v>
      </c>
      <c r="AB142" s="77">
        <v>5278.0820000000003</v>
      </c>
      <c r="AC142" s="77">
        <v>5307.6295</v>
      </c>
      <c r="AD142" s="77">
        <v>5353.4764999999998</v>
      </c>
      <c r="AE142" s="77">
        <v>5434.652</v>
      </c>
      <c r="AF142" s="77">
        <v>5514.9494999999997</v>
      </c>
      <c r="AG142" s="77">
        <v>5556.6684999999998</v>
      </c>
      <c r="AH142" s="77">
        <v>5596.6795000000002</v>
      </c>
      <c r="AI142" s="77">
        <v>5634.317</v>
      </c>
      <c r="AJ142" s="77">
        <v>5665.68</v>
      </c>
      <c r="AK142" s="77"/>
      <c r="AL142" s="77"/>
      <c r="AM142" s="77">
        <f t="shared" si="53"/>
        <v>100</v>
      </c>
      <c r="AN142" s="77">
        <f t="shared" si="48"/>
        <v>100.93960914967566</v>
      </c>
      <c r="AO142" s="77">
        <f t="shared" si="49"/>
        <v>101.66266513747986</v>
      </c>
      <c r="AP142" s="77">
        <f t="shared" si="27"/>
        <v>102.21059997269487</v>
      </c>
      <c r="AQ142" s="77">
        <f t="shared" si="28"/>
        <v>102.61748927417815</v>
      </c>
      <c r="AR142" s="77">
        <f t="shared" si="29"/>
        <v>102.8577019268721</v>
      </c>
      <c r="AS142" s="77">
        <f t="shared" si="30"/>
        <v>102.92364903749399</v>
      </c>
      <c r="AT142" s="77">
        <f t="shared" si="31"/>
        <v>102.83501894805292</v>
      </c>
      <c r="AU142" s="77">
        <f t="shared" si="32"/>
        <v>102.37528639702037</v>
      </c>
      <c r="AV142" s="77">
        <f t="shared" si="33"/>
        <v>101.56764586950302</v>
      </c>
      <c r="AW142" s="77">
        <f t="shared" si="34"/>
        <v>100.72296298666102</v>
      </c>
      <c r="AX142" s="77">
        <f t="shared" si="35"/>
        <v>99.931290755425962</v>
      </c>
      <c r="AY142" s="77">
        <f t="shared" si="36"/>
        <v>99.21526565404541</v>
      </c>
      <c r="AZ142" s="77">
        <f t="shared" si="37"/>
        <v>98.590251471371076</v>
      </c>
      <c r="BA142" s="77">
        <f t="shared" si="38"/>
        <v>98.181269644166463</v>
      </c>
      <c r="BB142" s="77">
        <f t="shared" si="39"/>
        <v>98.17353194905472</v>
      </c>
      <c r="BC142" s="77">
        <f t="shared" si="40"/>
        <v>98.723122204618136</v>
      </c>
      <c r="BD142" s="77">
        <f t="shared" si="41"/>
        <v>99.575886886801598</v>
      </c>
      <c r="BE142" s="77">
        <f t="shared" si="42"/>
        <v>101.08576974628171</v>
      </c>
      <c r="BF142" s="77">
        <f t="shared" si="43"/>
        <v>102.57932160502116</v>
      </c>
      <c r="BG142" s="77">
        <f t="shared" si="44"/>
        <v>103.35530454340345</v>
      </c>
      <c r="BH142" s="77">
        <f t="shared" si="45"/>
        <v>104.09951829127884</v>
      </c>
      <c r="BI142" s="77">
        <f t="shared" si="46"/>
        <v>104.7995843964914</v>
      </c>
      <c r="BJ142" s="77">
        <f t="shared" si="47"/>
        <v>105.38294336713987</v>
      </c>
      <c r="BK142" s="3"/>
      <c r="BL142" s="3"/>
    </row>
    <row r="143" spans="1:69">
      <c r="A143" s="228" t="s">
        <v>1</v>
      </c>
      <c r="B143" s="230"/>
      <c r="C143" s="53" t="s">
        <v>50</v>
      </c>
      <c r="D143" s="53"/>
      <c r="E143" s="89">
        <v>8030.8275000000003</v>
      </c>
      <c r="F143" s="89">
        <v>7633.9174999999996</v>
      </c>
      <c r="G143" s="89">
        <v>8258.8675000000003</v>
      </c>
      <c r="H143" s="89">
        <v>8644.24</v>
      </c>
      <c r="I143" s="89">
        <v>8817.4964999999993</v>
      </c>
      <c r="J143" s="89">
        <v>8883.134</v>
      </c>
      <c r="K143" s="89">
        <v>9181.8705000000009</v>
      </c>
      <c r="L143" s="89">
        <v>8384.0910000000003</v>
      </c>
      <c r="M143" s="89">
        <v>7542.5744999999997</v>
      </c>
      <c r="N143" s="89">
        <v>7363.3014999999996</v>
      </c>
      <c r="O143" s="89">
        <v>7161.5309999999999</v>
      </c>
      <c r="P143" s="89">
        <v>6937.9340000000002</v>
      </c>
      <c r="Q143" s="89">
        <v>6717.5240000000003</v>
      </c>
      <c r="R143" s="89">
        <v>6512.4385000000002</v>
      </c>
      <c r="S143" s="89">
        <v>6331.0625</v>
      </c>
      <c r="T143" s="89">
        <v>6184.3474999999999</v>
      </c>
      <c r="U143" s="89">
        <v>6083.7804999999998</v>
      </c>
      <c r="V143" s="89">
        <v>5993.1490000000003</v>
      </c>
      <c r="W143" s="89">
        <v>5881.1639999999998</v>
      </c>
      <c r="X143" s="89">
        <v>5761.6575000000003</v>
      </c>
      <c r="Y143" s="89">
        <v>5635.1180000000004</v>
      </c>
      <c r="Z143" s="89">
        <v>5504.1850000000004</v>
      </c>
      <c r="AA143" s="89">
        <v>5383.1660000000002</v>
      </c>
      <c r="AB143" s="89">
        <v>5284.9904999999999</v>
      </c>
      <c r="AC143" s="89">
        <v>5225.2529999999997</v>
      </c>
      <c r="AD143" s="89">
        <v>5194.0225</v>
      </c>
      <c r="AE143" s="89">
        <v>5171.8434999999999</v>
      </c>
      <c r="AF143" s="89">
        <v>5155.1295</v>
      </c>
      <c r="AG143" s="89">
        <v>5141.8615</v>
      </c>
      <c r="AH143" s="89">
        <v>5127.2614999999996</v>
      </c>
      <c r="AI143" s="89">
        <v>5128.0910000000003</v>
      </c>
      <c r="AJ143" s="89">
        <v>5120.5780000000004</v>
      </c>
      <c r="AK143" s="89"/>
      <c r="AL143" s="89"/>
      <c r="AM143" s="89">
        <f t="shared" ref="AM143:AM145" si="54">M143/$M143*100</f>
        <v>100</v>
      </c>
      <c r="AN143" s="89">
        <f t="shared" si="48"/>
        <v>97.623185558193697</v>
      </c>
      <c r="AO143" s="89">
        <f t="shared" si="49"/>
        <v>94.948097628999221</v>
      </c>
      <c r="AP143" s="89">
        <f t="shared" si="27"/>
        <v>91.983632379103454</v>
      </c>
      <c r="AQ143" s="89">
        <f t="shared" si="28"/>
        <v>89.061420606452089</v>
      </c>
      <c r="AR143" s="89">
        <f t="shared" si="29"/>
        <v>86.342382166725713</v>
      </c>
      <c r="AS143" s="89">
        <f t="shared" si="30"/>
        <v>83.937685998328561</v>
      </c>
      <c r="AT143" s="89">
        <f t="shared" si="31"/>
        <v>81.992527882886677</v>
      </c>
      <c r="AU143" s="89">
        <f t="shared" si="32"/>
        <v>80.659203299881227</v>
      </c>
      <c r="AV143" s="89">
        <f t="shared" si="33"/>
        <v>79.457604296782222</v>
      </c>
      <c r="AW143" s="89">
        <f t="shared" si="34"/>
        <v>77.972899041302142</v>
      </c>
      <c r="AX143" s="89">
        <f t="shared" si="35"/>
        <v>76.388473193072215</v>
      </c>
      <c r="AY143" s="89">
        <f t="shared" si="36"/>
        <v>74.710803320537309</v>
      </c>
      <c r="AZ143" s="89">
        <f t="shared" si="37"/>
        <v>72.974884106215995</v>
      </c>
      <c r="BA143" s="89">
        <f t="shared" si="38"/>
        <v>71.370405423241095</v>
      </c>
      <c r="BB143" s="89">
        <f t="shared" si="39"/>
        <v>70.068787520759656</v>
      </c>
      <c r="BC143" s="89">
        <f t="shared" si="40"/>
        <v>69.276783411287482</v>
      </c>
      <c r="BD143" s="89">
        <f t="shared" si="41"/>
        <v>68.862727176244661</v>
      </c>
      <c r="BE143" s="89">
        <f t="shared" si="42"/>
        <v>68.568676384966437</v>
      </c>
      <c r="BF143" s="89">
        <f t="shared" si="43"/>
        <v>68.347080960221206</v>
      </c>
      <c r="BG143" s="89">
        <f t="shared" si="44"/>
        <v>68.171172853513085</v>
      </c>
      <c r="BH143" s="89">
        <f t="shared" si="45"/>
        <v>67.977604994156835</v>
      </c>
      <c r="BI143" s="89">
        <f t="shared" si="46"/>
        <v>67.988602565344237</v>
      </c>
      <c r="BJ143" s="89">
        <f t="shared" si="47"/>
        <v>67.888994666211119</v>
      </c>
      <c r="BM143" s="1"/>
      <c r="BN143" s="1"/>
      <c r="BO143" s="1"/>
      <c r="BP143" s="1"/>
      <c r="BQ143" s="1"/>
    </row>
    <row r="144" spans="1:69">
      <c r="A144" s="229"/>
      <c r="B144" s="231"/>
      <c r="C144" s="7" t="s">
        <v>49</v>
      </c>
      <c r="D144" s="7" t="s">
        <v>51</v>
      </c>
      <c r="E144" s="141">
        <v>5147.4364999999998</v>
      </c>
      <c r="F144" s="141">
        <v>4859.2714999999998</v>
      </c>
      <c r="G144" s="141">
        <v>5015.6400000000003</v>
      </c>
      <c r="H144" s="141">
        <v>5387.5810000000001</v>
      </c>
      <c r="I144" s="141">
        <v>5938.0535</v>
      </c>
      <c r="J144" s="141">
        <v>5557.3095000000003</v>
      </c>
      <c r="K144" s="141">
        <v>5337.7425000000003</v>
      </c>
      <c r="L144" s="141">
        <v>4645.0124999999998</v>
      </c>
      <c r="M144" s="141">
        <v>4106.1364999999996</v>
      </c>
      <c r="N144" s="141">
        <v>3964.4765000000002</v>
      </c>
      <c r="O144" s="141">
        <v>3803.3074999999999</v>
      </c>
      <c r="P144" s="141">
        <v>3645.8305</v>
      </c>
      <c r="Q144" s="141">
        <v>3502.578</v>
      </c>
      <c r="R144" s="141">
        <v>3391.1664999999998</v>
      </c>
      <c r="S144" s="141">
        <v>3323.0740000000001</v>
      </c>
      <c r="T144" s="141">
        <v>3280.4445000000001</v>
      </c>
      <c r="U144" s="141">
        <v>3252.92</v>
      </c>
      <c r="V144" s="141">
        <v>3233.8955000000001</v>
      </c>
      <c r="W144" s="141">
        <v>3217.5340000000001</v>
      </c>
      <c r="X144" s="141">
        <v>3198.3310000000001</v>
      </c>
      <c r="Y144" s="141">
        <v>3174.1849999999999</v>
      </c>
      <c r="Z144" s="141">
        <v>3149.3530000000001</v>
      </c>
      <c r="AA144" s="141">
        <v>3126.9185000000002</v>
      </c>
      <c r="AB144" s="141">
        <v>3111.2105000000001</v>
      </c>
      <c r="AC144" s="141">
        <v>3107.0765000000001</v>
      </c>
      <c r="AD144" s="141">
        <v>3115.7424999999998</v>
      </c>
      <c r="AE144" s="141">
        <v>3125.8319999999999</v>
      </c>
      <c r="AF144" s="141">
        <v>3128.8505</v>
      </c>
      <c r="AG144" s="141">
        <v>3121.913</v>
      </c>
      <c r="AH144" s="141">
        <v>3098.5704999999998</v>
      </c>
      <c r="AI144" s="141">
        <v>3069.7269999999999</v>
      </c>
      <c r="AJ144" s="141">
        <v>3035.3395</v>
      </c>
      <c r="AK144" s="78"/>
      <c r="AL144" s="78"/>
      <c r="AM144" s="78">
        <f t="shared" si="54"/>
        <v>100</v>
      </c>
      <c r="AN144" s="78">
        <f t="shared" si="48"/>
        <v>96.550041626721381</v>
      </c>
      <c r="AO144" s="78">
        <f t="shared" si="49"/>
        <v>92.624965097969834</v>
      </c>
      <c r="AP144" s="78">
        <f t="shared" ref="AP144:AP145" si="55">P144/$M144*100</f>
        <v>88.789802774457215</v>
      </c>
      <c r="AQ144" s="78">
        <f t="shared" ref="AQ144:AQ145" si="56">Q144/$M144*100</f>
        <v>85.301060985186453</v>
      </c>
      <c r="AR144" s="78">
        <f t="shared" ref="AR144:AR145" si="57">R144/$M144*100</f>
        <v>82.587768331617823</v>
      </c>
      <c r="AS144" s="78">
        <f t="shared" ref="AS144:AS145" si="58">S144/$M144*100</f>
        <v>80.929457654415543</v>
      </c>
      <c r="AT144" s="78">
        <f t="shared" ref="AT144:AT145" si="59">T144/$M144*100</f>
        <v>79.891267618599642</v>
      </c>
      <c r="AU144" s="78">
        <f t="shared" ref="AU144:AU145" si="60">U144/$M144*100</f>
        <v>79.220941632115753</v>
      </c>
      <c r="AV144" s="78">
        <f t="shared" ref="AV144:AV145" si="61">V144/$M144*100</f>
        <v>78.757622889545942</v>
      </c>
      <c r="AW144" s="78">
        <f t="shared" ref="AW144:AW145" si="62">W144/$M144*100</f>
        <v>78.359158298804743</v>
      </c>
      <c r="AX144" s="78">
        <f t="shared" ref="AX144:AX145" si="63">X144/$M144*100</f>
        <v>77.891492404112725</v>
      </c>
      <c r="AY144" s="78">
        <f t="shared" ref="AY144:AY145" si="64">Y144/$M144*100</f>
        <v>77.303445708636332</v>
      </c>
      <c r="AZ144" s="78">
        <f t="shared" ref="AZ144:AZ145" si="65">Z144/$M144*100</f>
        <v>76.6986923108864</v>
      </c>
      <c r="BA144" s="78">
        <f t="shared" ref="BA144:BA145" si="66">AA144/$M144*100</f>
        <v>76.15232713281695</v>
      </c>
      <c r="BB144" s="78">
        <f t="shared" ref="BB144:BB145" si="67">AB144/$M144*100</f>
        <v>75.769777746063738</v>
      </c>
      <c r="BC144" s="78">
        <f t="shared" ref="BC144:BC145" si="68">AC144/$M144*100</f>
        <v>75.669099164141286</v>
      </c>
      <c r="BD144" s="78">
        <f t="shared" ref="BD144:BD145" si="69">AD144/$M144*100</f>
        <v>75.880149137760029</v>
      </c>
      <c r="BE144" s="78">
        <f t="shared" ref="BE144:BE145" si="70">AE144/$M144*100</f>
        <v>76.125866736286056</v>
      </c>
      <c r="BF144" s="78">
        <f t="shared" ref="BF144:BF145" si="71">AF144/$M144*100</f>
        <v>76.199378661668945</v>
      </c>
      <c r="BG144" s="78">
        <f t="shared" ref="BG144:BG145" si="72">AG144/$M144*100</f>
        <v>76.030424219944962</v>
      </c>
      <c r="BH144" s="78">
        <f t="shared" ref="BH144:BH145" si="73">AH144/$M144*100</f>
        <v>75.461945797466797</v>
      </c>
      <c r="BI144" s="78">
        <f t="shared" ref="BI144:BI145" si="74">AI144/$M144*100</f>
        <v>74.759497157486123</v>
      </c>
      <c r="BJ144" s="78">
        <f t="shared" ref="BJ144:BJ145" si="75">AJ144/$M144*100</f>
        <v>73.922031086886676</v>
      </c>
      <c r="BM144" s="1"/>
      <c r="BN144" s="1"/>
      <c r="BO144" s="1"/>
      <c r="BP144" s="1"/>
      <c r="BQ144" s="1"/>
    </row>
    <row r="145" spans="1:69">
      <c r="A145" s="240"/>
      <c r="B145" s="241"/>
      <c r="C145" s="54" t="s">
        <v>49</v>
      </c>
      <c r="D145" s="54" t="s">
        <v>52</v>
      </c>
      <c r="E145" s="90">
        <v>2883.3910000000001</v>
      </c>
      <c r="F145" s="90">
        <v>2774.6460000000002</v>
      </c>
      <c r="G145" s="90">
        <v>3243.2275</v>
      </c>
      <c r="H145" s="90">
        <v>3256.6590000000001</v>
      </c>
      <c r="I145" s="90">
        <v>2879.4430000000002</v>
      </c>
      <c r="J145" s="90">
        <v>3325.8245000000002</v>
      </c>
      <c r="K145" s="90">
        <v>3844.1280000000002</v>
      </c>
      <c r="L145" s="90">
        <v>3739.0785000000001</v>
      </c>
      <c r="M145" s="90">
        <v>3436.4380000000001</v>
      </c>
      <c r="N145" s="90">
        <v>3398.8249999999998</v>
      </c>
      <c r="O145" s="90">
        <v>3358.2235000000001</v>
      </c>
      <c r="P145" s="90">
        <v>3292.1035000000002</v>
      </c>
      <c r="Q145" s="90">
        <v>3214.9459999999999</v>
      </c>
      <c r="R145" s="90">
        <v>3121.2719999999999</v>
      </c>
      <c r="S145" s="90">
        <v>3007.9884999999999</v>
      </c>
      <c r="T145" s="90">
        <v>2903.9029999999998</v>
      </c>
      <c r="U145" s="90">
        <v>2830.8604999999998</v>
      </c>
      <c r="V145" s="90">
        <v>2759.2534999999998</v>
      </c>
      <c r="W145" s="90">
        <v>2663.63</v>
      </c>
      <c r="X145" s="90">
        <v>2563.3265000000001</v>
      </c>
      <c r="Y145" s="90">
        <v>2460.933</v>
      </c>
      <c r="Z145" s="90">
        <v>2354.8319999999999</v>
      </c>
      <c r="AA145" s="90">
        <v>2256.2474999999999</v>
      </c>
      <c r="AB145" s="90">
        <v>2173.7800000000002</v>
      </c>
      <c r="AC145" s="90">
        <v>2118.1765</v>
      </c>
      <c r="AD145" s="90">
        <v>2078.2800000000002</v>
      </c>
      <c r="AE145" s="90">
        <v>2046.0115000000001</v>
      </c>
      <c r="AF145" s="90">
        <v>2026.279</v>
      </c>
      <c r="AG145" s="90">
        <v>2019.9485</v>
      </c>
      <c r="AH145" s="90">
        <v>2028.691</v>
      </c>
      <c r="AI145" s="90">
        <v>2058.364</v>
      </c>
      <c r="AJ145" s="90">
        <v>2085.2384999999999</v>
      </c>
      <c r="AK145" s="90"/>
      <c r="AL145" s="90"/>
      <c r="AM145" s="90">
        <f t="shared" si="54"/>
        <v>100</v>
      </c>
      <c r="AN145" s="90">
        <f t="shared" ref="AN145" si="76">N145/$M145*100</f>
        <v>98.905465484900347</v>
      </c>
      <c r="AO145" s="90">
        <f t="shared" ref="AO145" si="77">O145/$M145*100</f>
        <v>97.723965920525842</v>
      </c>
      <c r="AP145" s="90">
        <f t="shared" si="55"/>
        <v>95.799880574012974</v>
      </c>
      <c r="AQ145" s="90">
        <f t="shared" si="56"/>
        <v>93.554605088175606</v>
      </c>
      <c r="AR145" s="90">
        <f t="shared" si="57"/>
        <v>90.828701114351546</v>
      </c>
      <c r="AS145" s="90">
        <f t="shared" si="58"/>
        <v>87.532162663781492</v>
      </c>
      <c r="AT145" s="90">
        <f t="shared" si="59"/>
        <v>84.503285087640151</v>
      </c>
      <c r="AU145" s="90">
        <f t="shared" si="60"/>
        <v>82.377755687720821</v>
      </c>
      <c r="AV145" s="90">
        <f t="shared" si="61"/>
        <v>80.293999193350786</v>
      </c>
      <c r="AW145" s="90">
        <f t="shared" si="62"/>
        <v>77.511364965699954</v>
      </c>
      <c r="AX145" s="90">
        <f t="shared" si="63"/>
        <v>74.592543208985589</v>
      </c>
      <c r="AY145" s="90">
        <f t="shared" si="64"/>
        <v>71.612902662582584</v>
      </c>
      <c r="AZ145" s="90">
        <f t="shared" si="65"/>
        <v>68.525374239255882</v>
      </c>
      <c r="BA145" s="90">
        <f t="shared" si="66"/>
        <v>65.656575209562916</v>
      </c>
      <c r="BB145" s="90">
        <f t="shared" si="67"/>
        <v>63.256779258057328</v>
      </c>
      <c r="BC145" s="90">
        <f t="shared" si="68"/>
        <v>61.638723003295858</v>
      </c>
      <c r="BD145" s="90">
        <f t="shared" si="69"/>
        <v>60.477738867978999</v>
      </c>
      <c r="BE145" s="90">
        <f t="shared" si="70"/>
        <v>59.53872876507593</v>
      </c>
      <c r="BF145" s="90">
        <f t="shared" si="71"/>
        <v>58.964515000707131</v>
      </c>
      <c r="BG145" s="90">
        <f t="shared" si="72"/>
        <v>58.780298087729207</v>
      </c>
      <c r="BH145" s="90">
        <f t="shared" si="73"/>
        <v>59.03470395799372</v>
      </c>
      <c r="BI145" s="90">
        <f t="shared" si="74"/>
        <v>59.898185272075331</v>
      </c>
      <c r="BJ145" s="90">
        <f t="shared" si="75"/>
        <v>60.680230517762865</v>
      </c>
      <c r="BM145" s="1"/>
      <c r="BN145" s="1"/>
      <c r="BO145" s="1"/>
      <c r="BP145" s="1"/>
      <c r="BQ145" s="1"/>
    </row>
    <row r="146" spans="1:69">
      <c r="A146" s="104"/>
      <c r="B146" s="7"/>
      <c r="C146" s="7"/>
      <c r="D146" s="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</row>
    <row r="147" spans="1:69">
      <c r="A147" s="104" t="s">
        <v>0</v>
      </c>
      <c r="B147" s="7"/>
      <c r="C147" s="7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</row>
    <row r="148" spans="1:69">
      <c r="A148" s="246" t="s">
        <v>92</v>
      </c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94"/>
    </row>
    <row r="149" spans="1:69">
      <c r="A149" s="174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72"/>
      <c r="AL149" s="94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</row>
    <row r="150" spans="1:69" ht="13.5">
      <c r="A150" s="189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60"/>
      <c r="N150" s="95"/>
      <c r="O150" s="95"/>
      <c r="P150" s="95"/>
      <c r="Q150" s="95"/>
      <c r="R150" s="92"/>
      <c r="S150" s="95"/>
      <c r="T150" s="95"/>
      <c r="U150" s="95"/>
      <c r="V150" s="95"/>
      <c r="W150" s="92"/>
      <c r="X150" s="95"/>
      <c r="Y150" s="95"/>
      <c r="Z150" s="95"/>
      <c r="AA150" s="95"/>
      <c r="AB150" s="92"/>
      <c r="AC150" s="95"/>
      <c r="AD150" s="95"/>
      <c r="AE150" s="95"/>
      <c r="AF150" s="95"/>
      <c r="AG150" s="95"/>
      <c r="AH150" s="95"/>
      <c r="AI150" s="95"/>
      <c r="AJ150" s="95"/>
      <c r="AK150" s="73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</row>
    <row r="151" spans="1:69" ht="13.5">
      <c r="A151" s="169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95"/>
      <c r="P151" s="95"/>
      <c r="Q151" s="95"/>
      <c r="R151" s="92"/>
      <c r="S151" s="95"/>
      <c r="T151" s="95"/>
      <c r="U151" s="95"/>
      <c r="V151" s="95"/>
      <c r="W151" s="92"/>
      <c r="X151" s="95"/>
      <c r="Y151" s="95"/>
      <c r="Z151" s="95"/>
      <c r="AA151" s="95"/>
      <c r="AB151" s="92"/>
      <c r="AC151" s="95"/>
      <c r="AD151" s="95"/>
      <c r="AE151" s="95"/>
      <c r="AF151" s="95"/>
      <c r="AG151" s="95"/>
      <c r="AH151" s="95"/>
      <c r="AI151" s="95"/>
      <c r="AJ151" s="95"/>
      <c r="AK151" s="73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</row>
    <row r="156" spans="1:69" ht="13.5"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</row>
  </sheetData>
  <mergeCells count="100">
    <mergeCell ref="A98:A100"/>
    <mergeCell ref="A95:A97"/>
    <mergeCell ref="B95:B97"/>
    <mergeCell ref="A89:A91"/>
    <mergeCell ref="B89:B91"/>
    <mergeCell ref="A92:A94"/>
    <mergeCell ref="B98:B100"/>
    <mergeCell ref="B80:B82"/>
    <mergeCell ref="B74:B76"/>
    <mergeCell ref="B92:B94"/>
    <mergeCell ref="B77:B79"/>
    <mergeCell ref="A148:AK148"/>
    <mergeCell ref="A101:A103"/>
    <mergeCell ref="B101:B103"/>
    <mergeCell ref="A104:A106"/>
    <mergeCell ref="B104:B106"/>
    <mergeCell ref="A107:A109"/>
    <mergeCell ref="B107:B109"/>
    <mergeCell ref="A110:A112"/>
    <mergeCell ref="B110:B112"/>
    <mergeCell ref="A134:A136"/>
    <mergeCell ref="B134:B136"/>
    <mergeCell ref="A113:A115"/>
    <mergeCell ref="B113:B115"/>
    <mergeCell ref="B116:B118"/>
    <mergeCell ref="A116:A118"/>
    <mergeCell ref="A128:A130"/>
    <mergeCell ref="A143:A145"/>
    <mergeCell ref="B143:B145"/>
    <mergeCell ref="B128:B130"/>
    <mergeCell ref="A119:A121"/>
    <mergeCell ref="B119:B121"/>
    <mergeCell ref="A131:A133"/>
    <mergeCell ref="B131:B133"/>
    <mergeCell ref="A140:A142"/>
    <mergeCell ref="B140:B142"/>
    <mergeCell ref="A122:A124"/>
    <mergeCell ref="B122:B124"/>
    <mergeCell ref="A125:A127"/>
    <mergeCell ref="B125:B127"/>
    <mergeCell ref="A8:A10"/>
    <mergeCell ref="B8:B10"/>
    <mergeCell ref="A83:A85"/>
    <mergeCell ref="B83:B85"/>
    <mergeCell ref="A86:A88"/>
    <mergeCell ref="B86:B88"/>
    <mergeCell ref="A17:A19"/>
    <mergeCell ref="B17:B19"/>
    <mergeCell ref="B26:B28"/>
    <mergeCell ref="A74:A76"/>
    <mergeCell ref="A68:A70"/>
    <mergeCell ref="A50:A52"/>
    <mergeCell ref="B50:B52"/>
    <mergeCell ref="A35:A37"/>
    <mergeCell ref="A80:A82"/>
    <mergeCell ref="A77:A79"/>
    <mergeCell ref="B59:B61"/>
    <mergeCell ref="A53:A55"/>
    <mergeCell ref="B53:B55"/>
    <mergeCell ref="B68:B70"/>
    <mergeCell ref="B35:B37"/>
    <mergeCell ref="B38:B40"/>
    <mergeCell ref="B41:B43"/>
    <mergeCell ref="B44:B46"/>
    <mergeCell ref="A41:A43"/>
    <mergeCell ref="A38:A40"/>
    <mergeCell ref="A62:A64"/>
    <mergeCell ref="B62:B64"/>
    <mergeCell ref="A1:AB1"/>
    <mergeCell ref="A2:AB2"/>
    <mergeCell ref="A29:A31"/>
    <mergeCell ref="B29:B31"/>
    <mergeCell ref="A32:A34"/>
    <mergeCell ref="B32:B34"/>
    <mergeCell ref="A5:A7"/>
    <mergeCell ref="A26:A28"/>
    <mergeCell ref="A11:A13"/>
    <mergeCell ref="B11:B13"/>
    <mergeCell ref="A14:A16"/>
    <mergeCell ref="B14:B16"/>
    <mergeCell ref="A20:A22"/>
    <mergeCell ref="B20:B22"/>
    <mergeCell ref="A23:A25"/>
    <mergeCell ref="B23:B25"/>
    <mergeCell ref="AM3:BJ3"/>
    <mergeCell ref="A71:A73"/>
    <mergeCell ref="B71:B73"/>
    <mergeCell ref="A137:A139"/>
    <mergeCell ref="B137:B139"/>
    <mergeCell ref="A65:A67"/>
    <mergeCell ref="E3:AB3"/>
    <mergeCell ref="A44:A46"/>
    <mergeCell ref="B56:B58"/>
    <mergeCell ref="A56:A58"/>
    <mergeCell ref="B65:B67"/>
    <mergeCell ref="B5:B7"/>
    <mergeCell ref="A47:A49"/>
    <mergeCell ref="B47:B49"/>
    <mergeCell ref="A59:A61"/>
    <mergeCell ref="C3:D4"/>
  </mergeCells>
  <phoneticPr fontId="60"/>
  <pageMargins left="0.70866141732283472" right="0.70866141732283472" top="0.74803149606299213" bottom="0.74803149606299213" header="0.31496062992125984" footer="0.31496062992125984"/>
  <pageSetup paperSize="9" scale="42" fitToHeight="5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CK64"/>
  <sheetViews>
    <sheetView showGridLines="0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Z48" sqref="Z48"/>
    </sheetView>
  </sheetViews>
  <sheetFormatPr defaultColWidth="9.140625" defaultRowHeight="12.75"/>
  <cols>
    <col min="1" max="1" width="16.85546875" style="1" customWidth="1"/>
    <col min="2" max="2" width="4.42578125" style="4" customWidth="1"/>
    <col min="3" max="27" width="6.42578125" style="85" customWidth="1"/>
    <col min="28" max="28" width="2.85546875" style="4" customWidth="1"/>
    <col min="29" max="30" width="8.42578125" style="4" customWidth="1"/>
    <col min="31" max="33" width="8.42578125" style="3" customWidth="1"/>
    <col min="34" max="34" width="2.85546875" style="3" customWidth="1"/>
    <col min="35" max="39" width="8.42578125" style="3" customWidth="1"/>
    <col min="40" max="41" width="5" style="3" bestFit="1" customWidth="1"/>
    <col min="42" max="42" width="5.85546875" style="3" bestFit="1" customWidth="1"/>
    <col min="43" max="43" width="5" style="3" bestFit="1" customWidth="1"/>
    <col min="44" max="44" width="10.42578125" style="3" bestFit="1" customWidth="1"/>
    <col min="45" max="62" width="5" style="3" bestFit="1" customWidth="1"/>
    <col min="63" max="63" width="5" style="3" customWidth="1"/>
    <col min="64" max="86" width="5" style="3" bestFit="1" customWidth="1"/>
    <col min="87" max="88" width="5" style="3" customWidth="1"/>
    <col min="89" max="89" width="10" style="2" customWidth="1"/>
    <col min="90" max="16384" width="9.140625" style="1"/>
  </cols>
  <sheetData>
    <row r="1" spans="1:89">
      <c r="A1" s="248" t="s">
        <v>74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BZ1" s="2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3.5" thickBot="1">
      <c r="A2" s="234" t="s">
        <v>105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CK2" s="3"/>
    </row>
    <row r="3" spans="1:89">
      <c r="A3" s="21"/>
      <c r="B3" s="20"/>
      <c r="C3" s="20"/>
      <c r="D3" s="20"/>
      <c r="E3" s="249" t="s">
        <v>41</v>
      </c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0"/>
      <c r="AC3" s="227" t="s">
        <v>42</v>
      </c>
      <c r="AD3" s="227"/>
      <c r="AE3" s="227"/>
      <c r="AF3" s="227"/>
      <c r="AG3" s="227"/>
      <c r="AH3" s="22"/>
      <c r="AI3" s="227" t="s">
        <v>48</v>
      </c>
      <c r="AJ3" s="227"/>
      <c r="AK3" s="227"/>
      <c r="AL3" s="227"/>
      <c r="AM3" s="227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ht="12.75" customHeight="1">
      <c r="A4" s="19" t="s">
        <v>39</v>
      </c>
      <c r="B4" s="18" t="s">
        <v>38</v>
      </c>
      <c r="C4" s="76">
        <v>0</v>
      </c>
      <c r="D4" s="76">
        <v>1</v>
      </c>
      <c r="E4" s="76">
        <v>2</v>
      </c>
      <c r="F4" s="76">
        <v>3</v>
      </c>
      <c r="G4" s="76">
        <v>4</v>
      </c>
      <c r="H4" s="76">
        <v>5</v>
      </c>
      <c r="I4" s="76">
        <v>6</v>
      </c>
      <c r="J4" s="76">
        <v>7</v>
      </c>
      <c r="K4" s="76">
        <v>8</v>
      </c>
      <c r="L4" s="76">
        <v>9</v>
      </c>
      <c r="M4" s="76">
        <v>10</v>
      </c>
      <c r="N4" s="76">
        <v>11</v>
      </c>
      <c r="O4" s="76">
        <v>12</v>
      </c>
      <c r="P4" s="76">
        <v>13</v>
      </c>
      <c r="Q4" s="76">
        <v>14</v>
      </c>
      <c r="R4" s="76">
        <v>15</v>
      </c>
      <c r="S4" s="76">
        <v>16</v>
      </c>
      <c r="T4" s="76">
        <v>17</v>
      </c>
      <c r="U4" s="76">
        <v>18</v>
      </c>
      <c r="V4" s="76">
        <v>19</v>
      </c>
      <c r="W4" s="76">
        <v>20</v>
      </c>
      <c r="X4" s="76">
        <v>21</v>
      </c>
      <c r="Y4" s="76">
        <v>22</v>
      </c>
      <c r="Z4" s="76">
        <v>23</v>
      </c>
      <c r="AA4" s="76">
        <v>24</v>
      </c>
      <c r="AB4" s="17"/>
      <c r="AC4" s="75" t="s">
        <v>43</v>
      </c>
      <c r="AD4" s="75" t="s">
        <v>46</v>
      </c>
      <c r="AE4" s="75" t="s">
        <v>47</v>
      </c>
      <c r="AF4" s="75" t="s">
        <v>44</v>
      </c>
      <c r="AG4" s="75" t="s">
        <v>45</v>
      </c>
      <c r="AH4" s="75"/>
      <c r="AI4" s="75" t="s">
        <v>43</v>
      </c>
      <c r="AJ4" s="75" t="s">
        <v>46</v>
      </c>
      <c r="AK4" s="75" t="s">
        <v>47</v>
      </c>
      <c r="AL4" s="75" t="s">
        <v>44</v>
      </c>
      <c r="AM4" s="75" t="s">
        <v>45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 s="16" t="s">
        <v>37</v>
      </c>
      <c r="B5" s="15"/>
      <c r="C5" s="77">
        <v>305.22550000000001</v>
      </c>
      <c r="D5" s="77">
        <v>306.62400000000002</v>
      </c>
      <c r="E5" s="77">
        <v>305.43900000000002</v>
      </c>
      <c r="F5" s="77">
        <v>303.49450000000002</v>
      </c>
      <c r="G5" s="77">
        <v>305.63749999999999</v>
      </c>
      <c r="H5" s="77">
        <v>309.45699999999999</v>
      </c>
      <c r="I5" s="77">
        <v>315.85599999999999</v>
      </c>
      <c r="J5" s="77">
        <v>322.065</v>
      </c>
      <c r="K5" s="77">
        <v>324.11700000000002</v>
      </c>
      <c r="L5" s="77">
        <v>326.25799999999998</v>
      </c>
      <c r="M5" s="77">
        <v>328.70499999999998</v>
      </c>
      <c r="N5" s="77">
        <v>328.82900000000001</v>
      </c>
      <c r="O5" s="77">
        <v>328.76549999999997</v>
      </c>
      <c r="P5" s="77">
        <v>329.42599999999999</v>
      </c>
      <c r="Q5" s="77">
        <v>329.31349999999998</v>
      </c>
      <c r="R5" s="77">
        <v>328.5335</v>
      </c>
      <c r="S5" s="77">
        <v>324.76150000000001</v>
      </c>
      <c r="T5" s="77">
        <v>316.24299999999999</v>
      </c>
      <c r="U5" s="77">
        <v>307.86099999999999</v>
      </c>
      <c r="V5" s="77">
        <v>303.435</v>
      </c>
      <c r="W5" s="77">
        <v>303.32249999999999</v>
      </c>
      <c r="X5" s="77">
        <v>310.61750000000001</v>
      </c>
      <c r="Y5" s="77">
        <v>324.44049999999999</v>
      </c>
      <c r="Z5" s="77">
        <v>336.09550000000002</v>
      </c>
      <c r="AA5" s="77">
        <v>343.02800000000002</v>
      </c>
      <c r="AB5" s="61"/>
      <c r="AC5" s="77">
        <f>SUM(C5:G5)</f>
        <v>1526.4205000000002</v>
      </c>
      <c r="AD5" s="77">
        <f>SUM(H5:L5)</f>
        <v>1597.7529999999999</v>
      </c>
      <c r="AE5" s="77">
        <f>SUM(M5:Q5)</f>
        <v>1645.039</v>
      </c>
      <c r="AF5" s="77">
        <f>SUM(R5:V5)</f>
        <v>1580.8339999999998</v>
      </c>
      <c r="AG5" s="77">
        <f>SUM(W5:AA5)</f>
        <v>1617.5040000000001</v>
      </c>
      <c r="AH5" s="61"/>
      <c r="AI5" s="61">
        <f t="shared" ref="AI5:AI25" si="0">(AC5/(SUM($AC5:$AG5)))*100</f>
        <v>19.157964546318222</v>
      </c>
      <c r="AJ5" s="61">
        <f t="shared" ref="AJ5:AJ25" si="1">(AD5/(SUM($AC5:$AG5)))*100</f>
        <v>20.053252251115321</v>
      </c>
      <c r="AK5" s="61">
        <f t="shared" ref="AK5:AK25" si="2">(AE5/(SUM($AC5:$AG5)))*100</f>
        <v>20.646734526502218</v>
      </c>
      <c r="AL5" s="61">
        <f t="shared" ref="AL5:AL25" si="3">(AF5/(SUM($AC5:$AG5)))*100</f>
        <v>19.840903424458997</v>
      </c>
      <c r="AM5" s="61">
        <f t="shared" ref="AM5:AM25" si="4">(AG5/(SUM($AC5:$AG5)))*100</f>
        <v>20.301145251605249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 s="143" t="s">
        <v>36</v>
      </c>
      <c r="B6" s="105"/>
      <c r="C6" s="142">
        <v>80.153999999999996</v>
      </c>
      <c r="D6" s="142">
        <v>85.397999999999996</v>
      </c>
      <c r="E6" s="142">
        <v>86.711500000000001</v>
      </c>
      <c r="F6" s="142">
        <v>85.997500000000002</v>
      </c>
      <c r="G6" s="142">
        <v>87.582499999999996</v>
      </c>
      <c r="H6" s="142">
        <v>90.275499999999994</v>
      </c>
      <c r="I6" s="142">
        <v>91.664500000000004</v>
      </c>
      <c r="J6" s="142">
        <v>90.582499999999996</v>
      </c>
      <c r="K6" s="142">
        <v>88.872</v>
      </c>
      <c r="L6" s="142">
        <v>87.444999999999993</v>
      </c>
      <c r="M6" s="142">
        <v>86.542000000000002</v>
      </c>
      <c r="N6" s="142">
        <v>86.350999999999999</v>
      </c>
      <c r="O6" s="142">
        <v>86.506500000000003</v>
      </c>
      <c r="P6" s="142">
        <v>86.007000000000005</v>
      </c>
      <c r="Q6" s="142">
        <v>85.802499999999995</v>
      </c>
      <c r="R6" s="142">
        <v>86.150999999999996</v>
      </c>
      <c r="S6" s="142">
        <v>86.665000000000006</v>
      </c>
      <c r="T6" s="142">
        <v>87.999499999999998</v>
      </c>
      <c r="U6" s="142">
        <v>89.1935</v>
      </c>
      <c r="V6" s="142">
        <v>89.522499999999994</v>
      </c>
      <c r="W6" s="142">
        <v>90.366500000000002</v>
      </c>
      <c r="X6" s="142">
        <v>91.331000000000003</v>
      </c>
      <c r="Y6" s="142">
        <v>93.919499999999999</v>
      </c>
      <c r="Z6" s="142">
        <v>98.173500000000004</v>
      </c>
      <c r="AA6" s="142">
        <v>102.09950000000001</v>
      </c>
      <c r="AB6" s="144"/>
      <c r="AC6" s="142">
        <f t="shared" ref="AC6:AC51" si="5">SUM(C6:G6)</f>
        <v>425.84349999999995</v>
      </c>
      <c r="AD6" s="142">
        <f t="shared" ref="AD6:AD42" si="6">SUM(H6:L6)</f>
        <v>448.83949999999999</v>
      </c>
      <c r="AE6" s="142">
        <f t="shared" ref="AE6:AE42" si="7">SUM(M6:Q6)</f>
        <v>431.209</v>
      </c>
      <c r="AF6" s="142">
        <f t="shared" ref="AF6:AF42" si="8">SUM(R6:V6)</f>
        <v>439.53149999999999</v>
      </c>
      <c r="AG6" s="142">
        <f t="shared" ref="AG6:AG42" si="9">SUM(W6:AA6)</f>
        <v>475.89</v>
      </c>
      <c r="AH6" s="144"/>
      <c r="AI6" s="144">
        <f t="shared" si="0"/>
        <v>19.170796918129742</v>
      </c>
      <c r="AJ6" s="144">
        <f t="shared" si="1"/>
        <v>20.206040255011278</v>
      </c>
      <c r="AK6" s="144">
        <f t="shared" si="2"/>
        <v>19.41234319243997</v>
      </c>
      <c r="AL6" s="144">
        <f t="shared" si="3"/>
        <v>19.787008902615501</v>
      </c>
      <c r="AM6" s="144">
        <f t="shared" si="4"/>
        <v>21.423810731803499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 s="16" t="s">
        <v>35</v>
      </c>
      <c r="B7" s="15"/>
      <c r="C7" s="77">
        <v>108.23650000000001</v>
      </c>
      <c r="D7" s="77">
        <v>117.0895</v>
      </c>
      <c r="E7" s="77">
        <v>117.8935</v>
      </c>
      <c r="F7" s="77">
        <v>118.372</v>
      </c>
      <c r="G7" s="77">
        <v>121.2175</v>
      </c>
      <c r="H7" s="77">
        <v>123.01949999999999</v>
      </c>
      <c r="I7" s="77">
        <v>125.45099999999999</v>
      </c>
      <c r="J7" s="77">
        <v>127.69450000000001</v>
      </c>
      <c r="K7" s="77">
        <v>130.14599999999999</v>
      </c>
      <c r="L7" s="77">
        <v>132.21</v>
      </c>
      <c r="M7" s="77">
        <v>134.10300000000001</v>
      </c>
      <c r="N7" s="77">
        <v>136.46299999999999</v>
      </c>
      <c r="O7" s="77">
        <v>138.39949999999999</v>
      </c>
      <c r="P7" s="77">
        <v>139.04650000000001</v>
      </c>
      <c r="Q7" s="77">
        <v>138.77549999999999</v>
      </c>
      <c r="R7" s="77">
        <v>137.61250000000001</v>
      </c>
      <c r="S7" s="77">
        <v>135.72800000000001</v>
      </c>
      <c r="T7" s="77">
        <v>133.65549999999999</v>
      </c>
      <c r="U7" s="77">
        <v>131.3955</v>
      </c>
      <c r="V7" s="77">
        <v>129.78899999999999</v>
      </c>
      <c r="W7" s="77">
        <v>128.91999999999999</v>
      </c>
      <c r="X7" s="77">
        <v>130.47800000000001</v>
      </c>
      <c r="Y7" s="77">
        <v>133.83449999999999</v>
      </c>
      <c r="Z7" s="77">
        <v>135.4845</v>
      </c>
      <c r="AA7" s="77">
        <v>136.14250000000001</v>
      </c>
      <c r="AB7" s="61"/>
      <c r="AC7" s="77">
        <f t="shared" si="5"/>
        <v>582.80900000000008</v>
      </c>
      <c r="AD7" s="77">
        <f t="shared" si="6"/>
        <v>638.52099999999996</v>
      </c>
      <c r="AE7" s="77">
        <f t="shared" si="7"/>
        <v>686.78750000000002</v>
      </c>
      <c r="AF7" s="77">
        <f t="shared" si="8"/>
        <v>668.18049999999994</v>
      </c>
      <c r="AG7" s="77">
        <f t="shared" si="9"/>
        <v>664.85950000000003</v>
      </c>
      <c r="AH7" s="61"/>
      <c r="AI7" s="61">
        <f t="shared" si="0"/>
        <v>17.98150814948055</v>
      </c>
      <c r="AJ7" s="61">
        <f t="shared" si="1"/>
        <v>19.700400242814489</v>
      </c>
      <c r="AK7" s="61">
        <f t="shared" si="2"/>
        <v>21.189575020652345</v>
      </c>
      <c r="AL7" s="61">
        <f t="shared" si="3"/>
        <v>20.615489990844317</v>
      </c>
      <c r="AM7" s="61">
        <f t="shared" si="4"/>
        <v>20.513026596208299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 s="143" t="s">
        <v>34</v>
      </c>
      <c r="B8" s="105"/>
      <c r="C8" s="142">
        <v>361.541</v>
      </c>
      <c r="D8" s="142">
        <v>371.94650000000001</v>
      </c>
      <c r="E8" s="142">
        <v>378.69299999999998</v>
      </c>
      <c r="F8" s="142">
        <v>380.43599999999998</v>
      </c>
      <c r="G8" s="142">
        <v>386.59300000000002</v>
      </c>
      <c r="H8" s="142">
        <v>392.9785</v>
      </c>
      <c r="I8" s="142">
        <v>400.04450000000003</v>
      </c>
      <c r="J8" s="142">
        <v>406.43549999999999</v>
      </c>
      <c r="K8" s="142">
        <v>410.84100000000001</v>
      </c>
      <c r="L8" s="142">
        <v>413.9615</v>
      </c>
      <c r="M8" s="142">
        <v>416.77300000000002</v>
      </c>
      <c r="N8" s="142">
        <v>418.35599999999999</v>
      </c>
      <c r="O8" s="142">
        <v>420.60649999999998</v>
      </c>
      <c r="P8" s="142">
        <v>425.517</v>
      </c>
      <c r="Q8" s="142">
        <v>429.82549999999998</v>
      </c>
      <c r="R8" s="142">
        <v>430.09699999999998</v>
      </c>
      <c r="S8" s="142">
        <v>426.10250000000002</v>
      </c>
      <c r="T8" s="142">
        <v>422.44099999999997</v>
      </c>
      <c r="U8" s="142">
        <v>425.11250000000001</v>
      </c>
      <c r="V8" s="142">
        <v>432.55149999999998</v>
      </c>
      <c r="W8" s="142">
        <v>443.50700000000001</v>
      </c>
      <c r="X8" s="142">
        <v>466.94749999999999</v>
      </c>
      <c r="Y8" s="142">
        <v>499.57499999999999</v>
      </c>
      <c r="Z8" s="142">
        <v>521.87</v>
      </c>
      <c r="AA8" s="142">
        <v>528.82399999999996</v>
      </c>
      <c r="AB8" s="144"/>
      <c r="AC8" s="142">
        <f>SUM(C8:G8)</f>
        <v>1879.2094999999999</v>
      </c>
      <c r="AD8" s="142">
        <f t="shared" si="6"/>
        <v>2024.261</v>
      </c>
      <c r="AE8" s="142">
        <f t="shared" si="7"/>
        <v>2111.078</v>
      </c>
      <c r="AF8" s="142">
        <f t="shared" si="8"/>
        <v>2136.3044999999997</v>
      </c>
      <c r="AG8" s="142">
        <f t="shared" si="9"/>
        <v>2460.7235000000001</v>
      </c>
      <c r="AH8" s="144"/>
      <c r="AI8" s="144">
        <f>(AC8/(SUM($AC8:$AG8)))*100</f>
        <v>17.709051053818442</v>
      </c>
      <c r="AJ8" s="62">
        <f t="shared" si="1"/>
        <v>19.075968589587042</v>
      </c>
      <c r="AK8" s="62">
        <f t="shared" si="2"/>
        <v>19.894103387936752</v>
      </c>
      <c r="AL8" s="62">
        <f t="shared" si="3"/>
        <v>20.131829610802878</v>
      </c>
      <c r="AM8" s="62">
        <f t="shared" si="4"/>
        <v>23.189047357854889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 s="16" t="s">
        <v>33</v>
      </c>
      <c r="B9" s="15"/>
      <c r="C9" s="77">
        <v>182.964</v>
      </c>
      <c r="D9" s="77">
        <v>183.7765</v>
      </c>
      <c r="E9" s="77">
        <v>187.351</v>
      </c>
      <c r="F9" s="77">
        <v>205.21449999999999</v>
      </c>
      <c r="G9" s="77">
        <v>220.50800000000001</v>
      </c>
      <c r="H9" s="77">
        <v>227.196</v>
      </c>
      <c r="I9" s="77">
        <v>233.87799999999999</v>
      </c>
      <c r="J9" s="77">
        <v>243.14250000000001</v>
      </c>
      <c r="K9" s="77">
        <v>246.80699999999999</v>
      </c>
      <c r="L9" s="77">
        <v>247.79349999999999</v>
      </c>
      <c r="M9" s="77">
        <v>247.24449999999999</v>
      </c>
      <c r="N9" s="77">
        <v>247.58699999999999</v>
      </c>
      <c r="O9" s="77">
        <v>248.49449999999999</v>
      </c>
      <c r="P9" s="77">
        <v>248.57400000000001</v>
      </c>
      <c r="Q9" s="77">
        <v>247.0275</v>
      </c>
      <c r="R9" s="77">
        <v>243.46700000000001</v>
      </c>
      <c r="S9" s="77">
        <v>238.91200000000001</v>
      </c>
      <c r="T9" s="77">
        <v>238.2585</v>
      </c>
      <c r="U9" s="77">
        <v>241.44749999999999</v>
      </c>
      <c r="V9" s="77">
        <v>246.39949999999999</v>
      </c>
      <c r="W9" s="77">
        <v>254.03100000000001</v>
      </c>
      <c r="X9" s="77">
        <v>264.16050000000001</v>
      </c>
      <c r="Y9" s="77">
        <v>273.81900000000002</v>
      </c>
      <c r="Z9" s="77">
        <v>280.6395</v>
      </c>
      <c r="AA9" s="77">
        <v>289.25049999999999</v>
      </c>
      <c r="AB9" s="61"/>
      <c r="AC9" s="77">
        <f>SUM(C9:G9)</f>
        <v>979.81400000000008</v>
      </c>
      <c r="AD9" s="77">
        <f t="shared" si="6"/>
        <v>1198.817</v>
      </c>
      <c r="AE9" s="77">
        <f t="shared" si="7"/>
        <v>1238.9275</v>
      </c>
      <c r="AF9" s="77">
        <f t="shared" si="8"/>
        <v>1208.4845</v>
      </c>
      <c r="AG9" s="77">
        <f t="shared" si="9"/>
        <v>1361.9005000000002</v>
      </c>
      <c r="AH9" s="61"/>
      <c r="AI9" s="61">
        <f t="shared" si="0"/>
        <v>16.363113646613403</v>
      </c>
      <c r="AJ9" s="61">
        <f t="shared" si="1"/>
        <v>20.020512885600876</v>
      </c>
      <c r="AK9" s="61">
        <f t="shared" si="2"/>
        <v>20.690367235428994</v>
      </c>
      <c r="AL9" s="61">
        <f t="shared" si="3"/>
        <v>20.181962304754546</v>
      </c>
      <c r="AM9" s="61">
        <f t="shared" si="4"/>
        <v>22.744043927602196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 s="119" customFormat="1">
      <c r="A10" s="143" t="s">
        <v>67</v>
      </c>
      <c r="B10" s="105"/>
      <c r="C10" s="142">
        <v>704.22649999999999</v>
      </c>
      <c r="D10" s="142">
        <v>709.90150000000006</v>
      </c>
      <c r="E10" s="142">
        <v>713.65449999999998</v>
      </c>
      <c r="F10" s="142">
        <v>714.60400000000004</v>
      </c>
      <c r="G10" s="142">
        <v>710.32399999999996</v>
      </c>
      <c r="H10" s="142">
        <v>701.18399999999997</v>
      </c>
      <c r="I10" s="142">
        <v>692.33799999999997</v>
      </c>
      <c r="J10" s="142">
        <v>695.07899999999995</v>
      </c>
      <c r="K10" s="142">
        <v>707.60450000000003</v>
      </c>
      <c r="L10" s="142">
        <v>716.26900000000001</v>
      </c>
      <c r="M10" s="142">
        <v>721.51499999999999</v>
      </c>
      <c r="N10" s="142">
        <v>726.13099999999997</v>
      </c>
      <c r="O10" s="142">
        <v>736.33</v>
      </c>
      <c r="P10" s="142">
        <v>755.31100000000004</v>
      </c>
      <c r="Q10" s="142">
        <v>772.55849999999998</v>
      </c>
      <c r="R10" s="142">
        <v>781.31100000000004</v>
      </c>
      <c r="S10" s="142">
        <v>788.01199999999994</v>
      </c>
      <c r="T10" s="142">
        <v>800.67049999999995</v>
      </c>
      <c r="U10" s="142">
        <v>820.529</v>
      </c>
      <c r="V10" s="142">
        <v>842.053</v>
      </c>
      <c r="W10" s="142">
        <v>857.53300000000002</v>
      </c>
      <c r="X10" s="142">
        <v>867.27949999999998</v>
      </c>
      <c r="Y10" s="142">
        <v>878.33249999999998</v>
      </c>
      <c r="Z10" s="142">
        <v>892.53449999999998</v>
      </c>
      <c r="AA10" s="142">
        <v>908.04250000000002</v>
      </c>
      <c r="AB10" s="144"/>
      <c r="AC10" s="142">
        <f t="shared" si="5"/>
        <v>3552.7105000000006</v>
      </c>
      <c r="AD10" s="142">
        <f t="shared" si="6"/>
        <v>3512.4744999999994</v>
      </c>
      <c r="AE10" s="142">
        <f t="shared" si="7"/>
        <v>3711.8455000000004</v>
      </c>
      <c r="AF10" s="142">
        <f t="shared" si="8"/>
        <v>4032.5754999999995</v>
      </c>
      <c r="AG10" s="142">
        <f t="shared" si="9"/>
        <v>4403.7219999999998</v>
      </c>
      <c r="AH10" s="144"/>
      <c r="AI10" s="144">
        <f t="shared" si="0"/>
        <v>18.490864778866005</v>
      </c>
      <c r="AJ10" s="144">
        <f t="shared" si="1"/>
        <v>18.281447649256801</v>
      </c>
      <c r="AK10" s="144">
        <f t="shared" si="2"/>
        <v>19.319117958117406</v>
      </c>
      <c r="AL10" s="144">
        <f t="shared" si="3"/>
        <v>20.988427928779434</v>
      </c>
      <c r="AM10" s="144">
        <f t="shared" si="4"/>
        <v>22.92014168498034</v>
      </c>
    </row>
    <row r="11" spans="1:89" s="119" customFormat="1">
      <c r="A11" s="16" t="s">
        <v>91</v>
      </c>
      <c r="B11" s="15"/>
      <c r="C11" s="77">
        <v>51.924500000000002</v>
      </c>
      <c r="D11" s="77">
        <v>52.560499999999998</v>
      </c>
      <c r="E11" s="77">
        <v>54.917999999999999</v>
      </c>
      <c r="F11" s="77">
        <v>59.846499999999999</v>
      </c>
      <c r="G11" s="77">
        <v>64.957499999999996</v>
      </c>
      <c r="H11" s="77">
        <v>67.212000000000003</v>
      </c>
      <c r="I11" s="77">
        <v>67.944999999999993</v>
      </c>
      <c r="J11" s="77">
        <v>69.411500000000004</v>
      </c>
      <c r="K11" s="77">
        <v>70.257499999999993</v>
      </c>
      <c r="L11" s="77">
        <v>69.645499999999998</v>
      </c>
      <c r="M11" s="77">
        <v>70.278000000000006</v>
      </c>
      <c r="N11" s="77">
        <v>71.739500000000007</v>
      </c>
      <c r="O11" s="77">
        <v>70.782499999999999</v>
      </c>
      <c r="P11" s="77">
        <v>71.633499999999998</v>
      </c>
      <c r="Q11" s="77">
        <v>73.836500000000001</v>
      </c>
      <c r="R11" s="77">
        <v>73.046999999999997</v>
      </c>
      <c r="S11" s="77">
        <v>71.276499999999999</v>
      </c>
      <c r="T11" s="77">
        <v>71.680499999999995</v>
      </c>
      <c r="U11" s="77">
        <v>72.174000000000007</v>
      </c>
      <c r="V11" s="77">
        <v>71.792500000000004</v>
      </c>
      <c r="W11" s="77">
        <v>72.855999999999995</v>
      </c>
      <c r="X11" s="77">
        <v>75.356499999999997</v>
      </c>
      <c r="Y11" s="77">
        <v>78.099999999999994</v>
      </c>
      <c r="Z11" s="77">
        <v>79.272999999999996</v>
      </c>
      <c r="AA11" s="77">
        <v>79.334999999999994</v>
      </c>
      <c r="AB11" s="61"/>
      <c r="AC11" s="77">
        <f>SUM(C11:G11)</f>
        <v>284.20699999999999</v>
      </c>
      <c r="AD11" s="77">
        <f t="shared" si="6"/>
        <v>344.47149999999999</v>
      </c>
      <c r="AE11" s="77">
        <f t="shared" si="7"/>
        <v>358.27</v>
      </c>
      <c r="AF11" s="77">
        <f t="shared" si="8"/>
        <v>359.97050000000002</v>
      </c>
      <c r="AG11" s="77">
        <f>SUM(W11:AA11)</f>
        <v>384.92049999999995</v>
      </c>
      <c r="AH11" s="61"/>
      <c r="AI11" s="61">
        <f t="shared" si="0"/>
        <v>16.41070087614932</v>
      </c>
      <c r="AJ11" s="61">
        <f t="shared" si="1"/>
        <v>19.890497935865305</v>
      </c>
      <c r="AK11" s="61">
        <f t="shared" si="2"/>
        <v>20.687251907581505</v>
      </c>
      <c r="AL11" s="61">
        <f t="shared" si="3"/>
        <v>20.785442299935998</v>
      </c>
      <c r="AM11" s="61">
        <f t="shared" si="4"/>
        <v>22.226106980467879</v>
      </c>
    </row>
    <row r="12" spans="1:89">
      <c r="A12" s="143" t="s">
        <v>95</v>
      </c>
      <c r="B12" s="105"/>
      <c r="C12" s="142">
        <v>96.727999999999994</v>
      </c>
      <c r="D12" s="142">
        <v>108.93300000000001</v>
      </c>
      <c r="E12" s="142">
        <v>113.8515</v>
      </c>
      <c r="F12" s="142">
        <v>112.8835</v>
      </c>
      <c r="G12" s="142">
        <v>115.0245</v>
      </c>
      <c r="H12" s="142">
        <v>116.23399999999999</v>
      </c>
      <c r="I12" s="142">
        <v>115.93</v>
      </c>
      <c r="J12" s="142">
        <v>114.20699999999999</v>
      </c>
      <c r="K12" s="142">
        <v>112.5145</v>
      </c>
      <c r="L12" s="142">
        <v>110.5715</v>
      </c>
      <c r="M12" s="142">
        <v>109.995</v>
      </c>
      <c r="N12" s="142">
        <v>110.9295</v>
      </c>
      <c r="O12" s="142">
        <v>114.94199999999999</v>
      </c>
      <c r="P12" s="142">
        <v>119.7465</v>
      </c>
      <c r="Q12" s="142">
        <v>121.785</v>
      </c>
      <c r="R12" s="142">
        <v>121.3125</v>
      </c>
      <c r="S12" s="142">
        <v>116.07550000000001</v>
      </c>
      <c r="T12" s="142">
        <v>111.4295</v>
      </c>
      <c r="U12" s="142">
        <v>109.0235</v>
      </c>
      <c r="V12" s="142">
        <v>107.23050000000001</v>
      </c>
      <c r="W12" s="142">
        <v>107.40900000000001</v>
      </c>
      <c r="X12" s="142">
        <v>107.752</v>
      </c>
      <c r="Y12" s="142">
        <v>107.85599999999999</v>
      </c>
      <c r="Z12" s="142">
        <v>107.3625</v>
      </c>
      <c r="AA12" s="142">
        <v>107.4755</v>
      </c>
      <c r="AB12" s="144"/>
      <c r="AC12" s="142">
        <f>SUM(C12:G12)</f>
        <v>547.42049999999995</v>
      </c>
      <c r="AD12" s="142">
        <f t="shared" si="6"/>
        <v>569.45699999999999</v>
      </c>
      <c r="AE12" s="142">
        <f t="shared" si="7"/>
        <v>577.39800000000002</v>
      </c>
      <c r="AF12" s="142">
        <f t="shared" si="8"/>
        <v>565.07150000000001</v>
      </c>
      <c r="AG12" s="142">
        <f t="shared" si="9"/>
        <v>537.85500000000002</v>
      </c>
      <c r="AH12" s="144"/>
      <c r="AI12" s="144">
        <f t="shared" si="0"/>
        <v>19.570288452532207</v>
      </c>
      <c r="AJ12" s="144">
        <f t="shared" si="1"/>
        <v>20.358093552056662</v>
      </c>
      <c r="AK12" s="144">
        <f t="shared" si="2"/>
        <v>20.641984382965546</v>
      </c>
      <c r="AL12" s="144">
        <f t="shared" si="3"/>
        <v>20.201311882373886</v>
      </c>
      <c r="AM12" s="144">
        <f t="shared" si="4"/>
        <v>19.228321730071691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 s="16" t="s">
        <v>32</v>
      </c>
      <c r="B13" s="15"/>
      <c r="C13" s="77">
        <v>58.356499999999997</v>
      </c>
      <c r="D13" s="77">
        <v>61.691000000000003</v>
      </c>
      <c r="E13" s="77">
        <v>63.43</v>
      </c>
      <c r="F13" s="77">
        <v>62.548499999999997</v>
      </c>
      <c r="G13" s="77">
        <v>62.852499999999999</v>
      </c>
      <c r="H13" s="77">
        <v>63.07</v>
      </c>
      <c r="I13" s="77">
        <v>63.49</v>
      </c>
      <c r="J13" s="77">
        <v>62.344000000000001</v>
      </c>
      <c r="K13" s="77">
        <v>60.537999999999997</v>
      </c>
      <c r="L13" s="77">
        <v>59.908999999999999</v>
      </c>
      <c r="M13" s="77">
        <v>60.826999999999998</v>
      </c>
      <c r="N13" s="77">
        <v>62.652500000000003</v>
      </c>
      <c r="O13" s="77">
        <v>65.5595</v>
      </c>
      <c r="P13" s="77">
        <v>67.724000000000004</v>
      </c>
      <c r="Q13" s="77">
        <v>68.795500000000004</v>
      </c>
      <c r="R13" s="77">
        <v>69.588499999999996</v>
      </c>
      <c r="S13" s="77">
        <v>69.792500000000004</v>
      </c>
      <c r="T13" s="77">
        <v>69.844499999999996</v>
      </c>
      <c r="U13" s="77">
        <v>69.551000000000002</v>
      </c>
      <c r="V13" s="77">
        <v>69.9465</v>
      </c>
      <c r="W13" s="77">
        <v>70.585499999999996</v>
      </c>
      <c r="X13" s="77">
        <v>72.265000000000001</v>
      </c>
      <c r="Y13" s="77">
        <v>75.102000000000004</v>
      </c>
      <c r="Z13" s="77">
        <v>76.768000000000001</v>
      </c>
      <c r="AA13" s="77">
        <v>77.523499999999999</v>
      </c>
      <c r="AB13" s="61"/>
      <c r="AC13" s="77">
        <f t="shared" si="5"/>
        <v>308.87849999999997</v>
      </c>
      <c r="AD13" s="77">
        <f t="shared" si="6"/>
        <v>309.351</v>
      </c>
      <c r="AE13" s="77">
        <f t="shared" si="7"/>
        <v>325.55849999999998</v>
      </c>
      <c r="AF13" s="77">
        <f t="shared" si="8"/>
        <v>348.72300000000001</v>
      </c>
      <c r="AG13" s="77">
        <f t="shared" si="9"/>
        <v>372.24400000000003</v>
      </c>
      <c r="AH13" s="61"/>
      <c r="AI13" s="61">
        <f t="shared" si="0"/>
        <v>18.553991428168107</v>
      </c>
      <c r="AJ13" s="61">
        <f t="shared" si="1"/>
        <v>18.582373982958451</v>
      </c>
      <c r="AK13" s="61">
        <f t="shared" si="2"/>
        <v>19.555940663941538</v>
      </c>
      <c r="AL13" s="61">
        <f t="shared" si="3"/>
        <v>20.947406675456747</v>
      </c>
      <c r="AM13" s="61">
        <f t="shared" si="4"/>
        <v>22.360287249475146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43" t="s">
        <v>31</v>
      </c>
      <c r="B14" s="105"/>
      <c r="C14" s="142">
        <v>11.464</v>
      </c>
      <c r="D14" s="142">
        <v>12.754</v>
      </c>
      <c r="E14" s="142">
        <v>13.723000000000001</v>
      </c>
      <c r="F14" s="142">
        <v>14.271000000000001</v>
      </c>
      <c r="G14" s="142">
        <v>14.9095</v>
      </c>
      <c r="H14" s="142">
        <v>14.773</v>
      </c>
      <c r="I14" s="142">
        <v>14.6555</v>
      </c>
      <c r="J14" s="142">
        <v>14.8515</v>
      </c>
      <c r="K14" s="142">
        <v>14.670500000000001</v>
      </c>
      <c r="L14" s="142">
        <v>14.5075</v>
      </c>
      <c r="M14" s="142">
        <v>14.644</v>
      </c>
      <c r="N14" s="142">
        <v>15.032500000000001</v>
      </c>
      <c r="O14" s="142">
        <v>15.787000000000001</v>
      </c>
      <c r="P14" s="142">
        <v>16.152000000000001</v>
      </c>
      <c r="Q14" s="142">
        <v>16.123000000000001</v>
      </c>
      <c r="R14" s="142">
        <v>16.012</v>
      </c>
      <c r="S14" s="142">
        <v>15.3775</v>
      </c>
      <c r="T14" s="142">
        <v>14.694000000000001</v>
      </c>
      <c r="U14" s="142">
        <v>14.204000000000001</v>
      </c>
      <c r="V14" s="142">
        <v>13.579000000000001</v>
      </c>
      <c r="W14" s="142">
        <v>13.1675</v>
      </c>
      <c r="X14" s="142">
        <v>12.9915</v>
      </c>
      <c r="Y14" s="142">
        <v>13.045500000000001</v>
      </c>
      <c r="Z14" s="142">
        <v>12.992000000000001</v>
      </c>
      <c r="AA14" s="142">
        <v>12.779500000000001</v>
      </c>
      <c r="AB14" s="144"/>
      <c r="AC14" s="142">
        <f t="shared" si="5"/>
        <v>67.121499999999997</v>
      </c>
      <c r="AD14" s="142">
        <f t="shared" si="6"/>
        <v>73.457999999999998</v>
      </c>
      <c r="AE14" s="142">
        <f t="shared" si="7"/>
        <v>77.738500000000002</v>
      </c>
      <c r="AF14" s="142">
        <f t="shared" si="8"/>
        <v>73.866500000000002</v>
      </c>
      <c r="AG14" s="142">
        <f t="shared" si="9"/>
        <v>64.975999999999999</v>
      </c>
      <c r="AH14" s="144"/>
      <c r="AI14" s="144">
        <f t="shared" si="0"/>
        <v>18.793091621273909</v>
      </c>
      <c r="AJ14" s="144">
        <f t="shared" si="1"/>
        <v>20.567223979135431</v>
      </c>
      <c r="AK14" s="144">
        <f t="shared" si="2"/>
        <v>21.765704774184158</v>
      </c>
      <c r="AL14" s="144">
        <f t="shared" si="3"/>
        <v>20.681598329042547</v>
      </c>
      <c r="AM14" s="144">
        <f t="shared" si="4"/>
        <v>18.192381296363962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6" t="s">
        <v>30</v>
      </c>
      <c r="B15" s="15"/>
      <c r="C15" s="77">
        <v>44.478999999999999</v>
      </c>
      <c r="D15" s="77">
        <v>47.784999999999997</v>
      </c>
      <c r="E15" s="77">
        <v>48.86</v>
      </c>
      <c r="F15" s="77">
        <v>47.28</v>
      </c>
      <c r="G15" s="77">
        <v>48.231000000000002</v>
      </c>
      <c r="H15" s="77">
        <v>50.98</v>
      </c>
      <c r="I15" s="77">
        <v>54.026000000000003</v>
      </c>
      <c r="J15" s="77">
        <v>56.761499999999998</v>
      </c>
      <c r="K15" s="77">
        <v>59.265000000000001</v>
      </c>
      <c r="L15" s="77">
        <v>60.9405</v>
      </c>
      <c r="M15" s="77">
        <v>62.206000000000003</v>
      </c>
      <c r="N15" s="77">
        <v>63.267499999999998</v>
      </c>
      <c r="O15" s="77">
        <v>64.100999999999999</v>
      </c>
      <c r="P15" s="77">
        <v>64.477999999999994</v>
      </c>
      <c r="Q15" s="77">
        <v>63.877000000000002</v>
      </c>
      <c r="R15" s="77">
        <v>63.155000000000001</v>
      </c>
      <c r="S15" s="77">
        <v>62.918500000000002</v>
      </c>
      <c r="T15" s="77">
        <v>62.259500000000003</v>
      </c>
      <c r="U15" s="77">
        <v>61.619</v>
      </c>
      <c r="V15" s="77">
        <v>61.255000000000003</v>
      </c>
      <c r="W15" s="77">
        <v>60.279499999999999</v>
      </c>
      <c r="X15" s="77">
        <v>59.9495</v>
      </c>
      <c r="Y15" s="77">
        <v>60.580500000000001</v>
      </c>
      <c r="Z15" s="77">
        <v>61.634999999999998</v>
      </c>
      <c r="AA15" s="77">
        <v>61.956000000000003</v>
      </c>
      <c r="AB15" s="61"/>
      <c r="AC15" s="77">
        <f t="shared" si="5"/>
        <v>236.63499999999999</v>
      </c>
      <c r="AD15" s="77">
        <f t="shared" si="6"/>
        <v>281.97299999999996</v>
      </c>
      <c r="AE15" s="77">
        <f t="shared" si="7"/>
        <v>317.92950000000002</v>
      </c>
      <c r="AF15" s="77">
        <f t="shared" si="8"/>
        <v>311.20699999999999</v>
      </c>
      <c r="AG15" s="77">
        <f t="shared" si="9"/>
        <v>304.40050000000002</v>
      </c>
      <c r="AH15" s="61"/>
      <c r="AI15" s="61">
        <f t="shared" si="0"/>
        <v>16.295548998206105</v>
      </c>
      <c r="AJ15" s="61">
        <f t="shared" si="1"/>
        <v>19.417689004885876</v>
      </c>
      <c r="AK15" s="61">
        <f t="shared" si="2"/>
        <v>21.893784711581837</v>
      </c>
      <c r="AL15" s="61">
        <f t="shared" si="3"/>
        <v>21.430848847739036</v>
      </c>
      <c r="AM15" s="61">
        <f t="shared" si="4"/>
        <v>20.962128437587161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43" t="s">
        <v>29</v>
      </c>
      <c r="B16" s="105"/>
      <c r="C16" s="142">
        <v>662.62800000000004</v>
      </c>
      <c r="D16" s="142">
        <v>695.67349999999999</v>
      </c>
      <c r="E16" s="142">
        <v>683.26350000000002</v>
      </c>
      <c r="F16" s="142">
        <v>671.33249999999998</v>
      </c>
      <c r="G16" s="142">
        <v>684.005</v>
      </c>
      <c r="H16" s="142">
        <v>690.452</v>
      </c>
      <c r="I16" s="142">
        <v>744.91549999999995</v>
      </c>
      <c r="J16" s="142">
        <v>763.19949999999994</v>
      </c>
      <c r="K16" s="142">
        <v>748.65150000000006</v>
      </c>
      <c r="L16" s="142">
        <v>772.97799999999995</v>
      </c>
      <c r="M16" s="142">
        <v>784.6585</v>
      </c>
      <c r="N16" s="142">
        <v>796.00599999999997</v>
      </c>
      <c r="O16" s="142">
        <v>813.05100000000004</v>
      </c>
      <c r="P16" s="142">
        <v>821.1345</v>
      </c>
      <c r="Q16" s="142">
        <v>819.66</v>
      </c>
      <c r="R16" s="142">
        <v>820.90800000000002</v>
      </c>
      <c r="S16" s="142">
        <v>825.63699999999994</v>
      </c>
      <c r="T16" s="142">
        <v>826.57500000000005</v>
      </c>
      <c r="U16" s="142">
        <v>818.59699999999998</v>
      </c>
      <c r="V16" s="142">
        <v>812.36300000000006</v>
      </c>
      <c r="W16" s="142">
        <v>808.88099999999997</v>
      </c>
      <c r="X16" s="142">
        <v>807.74800000000005</v>
      </c>
      <c r="Y16" s="142">
        <v>810.64949999999999</v>
      </c>
      <c r="Z16" s="142">
        <v>795.83849999999995</v>
      </c>
      <c r="AA16" s="142">
        <v>800.50400000000002</v>
      </c>
      <c r="AB16" s="144"/>
      <c r="AC16" s="142">
        <f t="shared" si="5"/>
        <v>3396.9025000000001</v>
      </c>
      <c r="AD16" s="142">
        <f t="shared" si="6"/>
        <v>3720.1965</v>
      </c>
      <c r="AE16" s="142">
        <f t="shared" si="7"/>
        <v>4034.5099999999998</v>
      </c>
      <c r="AF16" s="142">
        <f t="shared" si="8"/>
        <v>4104.08</v>
      </c>
      <c r="AG16" s="142">
        <f t="shared" si="9"/>
        <v>4023.6209999999996</v>
      </c>
      <c r="AH16" s="144"/>
      <c r="AI16" s="144">
        <f t="shared" si="0"/>
        <v>17.619419470925049</v>
      </c>
      <c r="AJ16" s="144">
        <f t="shared" si="1"/>
        <v>19.296315583908346</v>
      </c>
      <c r="AK16" s="144">
        <f t="shared" si="2"/>
        <v>20.926630672985699</v>
      </c>
      <c r="AL16" s="144">
        <f t="shared" si="3"/>
        <v>21.287483836299117</v>
      </c>
      <c r="AM16" s="144">
        <f t="shared" si="4"/>
        <v>20.870150435881779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 s="16" t="s">
        <v>28</v>
      </c>
      <c r="B17" s="15"/>
      <c r="C17" s="77">
        <v>730.34050000000002</v>
      </c>
      <c r="D17" s="77">
        <v>774.22649999999999</v>
      </c>
      <c r="E17" s="77">
        <v>798.005</v>
      </c>
      <c r="F17" s="77">
        <v>795.53949999999998</v>
      </c>
      <c r="G17" s="77">
        <v>810.495</v>
      </c>
      <c r="H17" s="77">
        <v>822.05849999999998</v>
      </c>
      <c r="I17" s="77">
        <v>828.53049999999996</v>
      </c>
      <c r="J17" s="77">
        <v>818.4665</v>
      </c>
      <c r="K17" s="77">
        <v>799.97249999999997</v>
      </c>
      <c r="L17" s="77">
        <v>780.22450000000003</v>
      </c>
      <c r="M17" s="77">
        <v>765.69100000000003</v>
      </c>
      <c r="N17" s="77">
        <v>756.87599999999998</v>
      </c>
      <c r="O17" s="77">
        <v>757.94550000000004</v>
      </c>
      <c r="P17" s="77">
        <v>761.35850000000005</v>
      </c>
      <c r="Q17" s="77">
        <v>765.63850000000002</v>
      </c>
      <c r="R17" s="77">
        <v>772.39250000000004</v>
      </c>
      <c r="S17" s="77">
        <v>761.93499999999995</v>
      </c>
      <c r="T17" s="77">
        <v>758.99850000000004</v>
      </c>
      <c r="U17" s="77">
        <v>771.80250000000001</v>
      </c>
      <c r="V17" s="77">
        <v>780.49450000000002</v>
      </c>
      <c r="W17" s="77">
        <v>790.14750000000004</v>
      </c>
      <c r="X17" s="77">
        <v>816.12450000000001</v>
      </c>
      <c r="Y17" s="77">
        <v>860.97550000000001</v>
      </c>
      <c r="Z17" s="77">
        <v>899.25400000000002</v>
      </c>
      <c r="AA17" s="77">
        <v>922.84</v>
      </c>
      <c r="AB17" s="61"/>
      <c r="AC17" s="77">
        <f t="shared" si="5"/>
        <v>3908.6064999999999</v>
      </c>
      <c r="AD17" s="77">
        <f t="shared" si="6"/>
        <v>4049.2524999999996</v>
      </c>
      <c r="AE17" s="77">
        <f t="shared" si="7"/>
        <v>3807.5095000000001</v>
      </c>
      <c r="AF17" s="77">
        <f t="shared" si="8"/>
        <v>3845.6229999999996</v>
      </c>
      <c r="AG17" s="77">
        <f t="shared" si="9"/>
        <v>4289.3414999999995</v>
      </c>
      <c r="AH17" s="61"/>
      <c r="AI17" s="61">
        <f t="shared" si="0"/>
        <v>19.640910028992984</v>
      </c>
      <c r="AJ17" s="61">
        <f t="shared" si="1"/>
        <v>20.347662021535015</v>
      </c>
      <c r="AK17" s="61">
        <f t="shared" si="2"/>
        <v>19.13289340434655</v>
      </c>
      <c r="AL17" s="61">
        <f t="shared" si="3"/>
        <v>19.32441532511039</v>
      </c>
      <c r="AM17" s="61">
        <f t="shared" si="4"/>
        <v>21.55411922001506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 s="143" t="s">
        <v>27</v>
      </c>
      <c r="B18" s="105"/>
      <c r="C18" s="142">
        <v>72.91</v>
      </c>
      <c r="D18" s="142">
        <v>77.515000000000001</v>
      </c>
      <c r="E18" s="142">
        <v>81.744500000000002</v>
      </c>
      <c r="F18" s="142">
        <v>81.534499999999994</v>
      </c>
      <c r="G18" s="142">
        <v>84.069000000000003</v>
      </c>
      <c r="H18" s="142">
        <v>88.307000000000002</v>
      </c>
      <c r="I18" s="142">
        <v>93.164500000000004</v>
      </c>
      <c r="J18" s="142">
        <v>95.411500000000004</v>
      </c>
      <c r="K18" s="142">
        <v>94.454999999999998</v>
      </c>
      <c r="L18" s="142">
        <v>94.771000000000001</v>
      </c>
      <c r="M18" s="142">
        <v>97.614500000000007</v>
      </c>
      <c r="N18" s="142">
        <v>102.142</v>
      </c>
      <c r="O18" s="142">
        <v>106.29949999999999</v>
      </c>
      <c r="P18" s="142">
        <v>110.33799999999999</v>
      </c>
      <c r="Q18" s="142">
        <v>111.40900000000001</v>
      </c>
      <c r="R18" s="142">
        <v>107.9075</v>
      </c>
      <c r="S18" s="142">
        <v>106.1915</v>
      </c>
      <c r="T18" s="142">
        <v>105.375</v>
      </c>
      <c r="U18" s="142">
        <v>103.15649999999999</v>
      </c>
      <c r="V18" s="142">
        <v>102.8265</v>
      </c>
      <c r="W18" s="142">
        <v>103.84699999999999</v>
      </c>
      <c r="X18" s="142">
        <v>104.13549999999999</v>
      </c>
      <c r="Y18" s="142">
        <v>104.3535</v>
      </c>
      <c r="Z18" s="142">
        <v>104.97499999999999</v>
      </c>
      <c r="AA18" s="142">
        <v>104.29300000000001</v>
      </c>
      <c r="AB18" s="144"/>
      <c r="AC18" s="142">
        <f t="shared" si="5"/>
        <v>397.77300000000002</v>
      </c>
      <c r="AD18" s="142">
        <f t="shared" si="6"/>
        <v>466.10899999999998</v>
      </c>
      <c r="AE18" s="142">
        <f t="shared" si="7"/>
        <v>527.803</v>
      </c>
      <c r="AF18" s="142">
        <f t="shared" si="8"/>
        <v>525.45699999999999</v>
      </c>
      <c r="AG18" s="142">
        <f t="shared" si="9"/>
        <v>521.60400000000004</v>
      </c>
      <c r="AH18" s="144"/>
      <c r="AI18" s="144">
        <f t="shared" si="0"/>
        <v>16.310554686711942</v>
      </c>
      <c r="AJ18" s="144">
        <f t="shared" si="1"/>
        <v>19.112650517930117</v>
      </c>
      <c r="AK18" s="144">
        <f t="shared" si="2"/>
        <v>21.642393262767012</v>
      </c>
      <c r="AL18" s="144">
        <f t="shared" si="3"/>
        <v>21.54619628284372</v>
      </c>
      <c r="AM18" s="144">
        <f t="shared" si="4"/>
        <v>21.388205249747209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 s="16" t="s">
        <v>26</v>
      </c>
      <c r="B19" s="15"/>
      <c r="C19" s="77">
        <v>87.755499999999998</v>
      </c>
      <c r="D19" s="77">
        <v>92.236500000000007</v>
      </c>
      <c r="E19" s="77">
        <v>94.257499999999993</v>
      </c>
      <c r="F19" s="77">
        <v>93.936499999999995</v>
      </c>
      <c r="G19" s="77">
        <v>93.863500000000002</v>
      </c>
      <c r="H19" s="77">
        <v>94.751000000000005</v>
      </c>
      <c r="I19" s="77">
        <v>96.029499999999999</v>
      </c>
      <c r="J19" s="77">
        <v>94.995999999999995</v>
      </c>
      <c r="K19" s="77">
        <v>94.031999999999996</v>
      </c>
      <c r="L19" s="77">
        <v>92.953000000000003</v>
      </c>
      <c r="M19" s="77">
        <v>91.910499999999999</v>
      </c>
      <c r="N19" s="77">
        <v>91.072999999999993</v>
      </c>
      <c r="O19" s="77">
        <v>90.623500000000007</v>
      </c>
      <c r="P19" s="77">
        <v>94.972499999999997</v>
      </c>
      <c r="Q19" s="77">
        <v>99.738</v>
      </c>
      <c r="R19" s="77">
        <v>100.1865</v>
      </c>
      <c r="S19" s="77">
        <v>101.101</v>
      </c>
      <c r="T19" s="77">
        <v>101.407</v>
      </c>
      <c r="U19" s="77">
        <v>98.143000000000001</v>
      </c>
      <c r="V19" s="77">
        <v>96.366500000000002</v>
      </c>
      <c r="W19" s="77">
        <v>97.911000000000001</v>
      </c>
      <c r="X19" s="77">
        <v>100.4145</v>
      </c>
      <c r="Y19" s="77">
        <v>102.2345</v>
      </c>
      <c r="Z19" s="77">
        <v>101.753</v>
      </c>
      <c r="AA19" s="77">
        <v>101.84050000000001</v>
      </c>
      <c r="AB19" s="61"/>
      <c r="AC19" s="77">
        <f t="shared" si="5"/>
        <v>462.04950000000002</v>
      </c>
      <c r="AD19" s="77">
        <f t="shared" si="6"/>
        <v>472.76149999999996</v>
      </c>
      <c r="AE19" s="77">
        <f t="shared" si="7"/>
        <v>468.31749999999994</v>
      </c>
      <c r="AF19" s="77">
        <f t="shared" si="8"/>
        <v>497.20399999999995</v>
      </c>
      <c r="AG19" s="77">
        <f t="shared" si="9"/>
        <v>504.15350000000001</v>
      </c>
      <c r="AH19" s="61"/>
      <c r="AI19" s="61">
        <f t="shared" si="0"/>
        <v>19.216144323568532</v>
      </c>
      <c r="AJ19" s="61">
        <f t="shared" si="1"/>
        <v>19.661644941995917</v>
      </c>
      <c r="AK19" s="61">
        <f t="shared" si="2"/>
        <v>19.476823736964988</v>
      </c>
      <c r="AL19" s="61">
        <f t="shared" si="3"/>
        <v>20.678182364131047</v>
      </c>
      <c r="AM19" s="61">
        <f t="shared" si="4"/>
        <v>20.967204633339517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 s="143" t="s">
        <v>25</v>
      </c>
      <c r="B20" s="105"/>
      <c r="C20" s="142">
        <v>4.4255000000000004</v>
      </c>
      <c r="D20" s="142">
        <v>4.7324999999999999</v>
      </c>
      <c r="E20" s="142">
        <v>4.8460000000000001</v>
      </c>
      <c r="F20" s="142">
        <v>4.6755000000000004</v>
      </c>
      <c r="G20" s="142">
        <v>4.5534999999999997</v>
      </c>
      <c r="H20" s="142">
        <v>4.3849999999999998</v>
      </c>
      <c r="I20" s="142">
        <v>4.3250000000000002</v>
      </c>
      <c r="J20" s="142">
        <v>4.3665000000000003</v>
      </c>
      <c r="K20" s="142">
        <v>4.5054999999999996</v>
      </c>
      <c r="L20" s="142">
        <v>4.5970000000000004</v>
      </c>
      <c r="M20" s="142">
        <v>4.6745000000000001</v>
      </c>
      <c r="N20" s="142">
        <v>4.7634999999999996</v>
      </c>
      <c r="O20" s="142">
        <v>4.9204999999999997</v>
      </c>
      <c r="P20" s="142">
        <v>5.1180000000000003</v>
      </c>
      <c r="Q20" s="142">
        <v>5.0890000000000004</v>
      </c>
      <c r="R20" s="142">
        <v>4.9444999999999997</v>
      </c>
      <c r="S20" s="142">
        <v>4.8544999999999998</v>
      </c>
      <c r="T20" s="142">
        <v>4.8140000000000001</v>
      </c>
      <c r="U20" s="142">
        <v>4.843</v>
      </c>
      <c r="V20" s="142">
        <v>4.8529999999999998</v>
      </c>
      <c r="W20" s="142">
        <v>4.8070000000000004</v>
      </c>
      <c r="X20" s="142">
        <v>4.9095000000000004</v>
      </c>
      <c r="Y20" s="142">
        <v>5.1959999999999997</v>
      </c>
      <c r="Z20" s="142">
        <v>5.359</v>
      </c>
      <c r="AA20" s="142">
        <v>5.4574999999999996</v>
      </c>
      <c r="AB20" s="144"/>
      <c r="AC20" s="142">
        <f t="shared" si="5"/>
        <v>23.233000000000001</v>
      </c>
      <c r="AD20" s="142">
        <f t="shared" si="6"/>
        <v>22.179000000000002</v>
      </c>
      <c r="AE20" s="142">
        <f t="shared" si="7"/>
        <v>24.5655</v>
      </c>
      <c r="AF20" s="142">
        <f t="shared" si="8"/>
        <v>24.308999999999997</v>
      </c>
      <c r="AG20" s="142">
        <f t="shared" si="9"/>
        <v>25.728999999999999</v>
      </c>
      <c r="AH20" s="144"/>
      <c r="AI20" s="144">
        <f t="shared" si="0"/>
        <v>19.358332882002742</v>
      </c>
      <c r="AJ20" s="144">
        <f t="shared" si="1"/>
        <v>18.480112985406052</v>
      </c>
      <c r="AK20" s="144">
        <f t="shared" si="2"/>
        <v>20.468606138373794</v>
      </c>
      <c r="AL20" s="144">
        <f t="shared" si="3"/>
        <v>20.25488374418304</v>
      </c>
      <c r="AM20" s="144">
        <f t="shared" si="4"/>
        <v>21.438064250034369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 s="16" t="s">
        <v>24</v>
      </c>
      <c r="B21" s="15"/>
      <c r="C21" s="77">
        <v>53.911000000000001</v>
      </c>
      <c r="D21" s="77">
        <v>58.033000000000001</v>
      </c>
      <c r="E21" s="77">
        <v>59.79</v>
      </c>
      <c r="F21" s="77">
        <v>59.524999999999999</v>
      </c>
      <c r="G21" s="77">
        <v>62.234000000000002</v>
      </c>
      <c r="H21" s="77">
        <v>64.004999999999995</v>
      </c>
      <c r="I21" s="77">
        <v>65.273499999999999</v>
      </c>
      <c r="J21" s="77">
        <v>65.533000000000001</v>
      </c>
      <c r="K21" s="77">
        <v>66.046999999999997</v>
      </c>
      <c r="L21" s="77">
        <v>68.0565</v>
      </c>
      <c r="M21" s="77">
        <v>70.206999999999994</v>
      </c>
      <c r="N21" s="77">
        <v>72.4465</v>
      </c>
      <c r="O21" s="77">
        <v>74.137500000000003</v>
      </c>
      <c r="P21" s="77">
        <v>74.637500000000003</v>
      </c>
      <c r="Q21" s="77">
        <v>74.408500000000004</v>
      </c>
      <c r="R21" s="77">
        <v>73.325500000000005</v>
      </c>
      <c r="S21" s="77">
        <v>70.557500000000005</v>
      </c>
      <c r="T21" s="77">
        <v>67.959000000000003</v>
      </c>
      <c r="U21" s="77">
        <v>67.132499999999993</v>
      </c>
      <c r="V21" s="77">
        <v>67.277500000000003</v>
      </c>
      <c r="W21" s="77">
        <v>67.455500000000001</v>
      </c>
      <c r="X21" s="77">
        <v>66.981999999999999</v>
      </c>
      <c r="Y21" s="77">
        <v>66.025999999999996</v>
      </c>
      <c r="Z21" s="77">
        <v>65.487499999999997</v>
      </c>
      <c r="AA21" s="77">
        <v>65.492000000000004</v>
      </c>
      <c r="AB21" s="61"/>
      <c r="AC21" s="77">
        <f t="shared" si="5"/>
        <v>293.49299999999999</v>
      </c>
      <c r="AD21" s="77">
        <f t="shared" si="6"/>
        <v>328.91500000000008</v>
      </c>
      <c r="AE21" s="77">
        <f t="shared" si="7"/>
        <v>365.83699999999999</v>
      </c>
      <c r="AF21" s="77">
        <f t="shared" si="8"/>
        <v>346.25200000000007</v>
      </c>
      <c r="AG21" s="77">
        <f t="shared" si="9"/>
        <v>331.44300000000004</v>
      </c>
      <c r="AH21" s="61"/>
      <c r="AI21" s="61">
        <f t="shared" si="0"/>
        <v>17.617261125850867</v>
      </c>
      <c r="AJ21" s="61">
        <f t="shared" si="1"/>
        <v>19.743508169561931</v>
      </c>
      <c r="AK21" s="61">
        <f t="shared" si="2"/>
        <v>21.959794470389085</v>
      </c>
      <c r="AL21" s="61">
        <f t="shared" si="3"/>
        <v>20.784181903309843</v>
      </c>
      <c r="AM21" s="61">
        <f t="shared" si="4"/>
        <v>19.895254330888264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 s="143" t="s">
        <v>23</v>
      </c>
      <c r="B22" s="105"/>
      <c r="C22" s="142">
        <v>173.71850000000001</v>
      </c>
      <c r="D22" s="142">
        <v>176.76400000000001</v>
      </c>
      <c r="E22" s="142">
        <v>174.91149999999999</v>
      </c>
      <c r="F22" s="142">
        <v>173.53049999999999</v>
      </c>
      <c r="G22" s="142">
        <v>176.5085</v>
      </c>
      <c r="H22" s="142">
        <v>177.38399999999999</v>
      </c>
      <c r="I22" s="142">
        <v>175.80850000000001</v>
      </c>
      <c r="J22" s="142">
        <v>173.9425</v>
      </c>
      <c r="K22" s="142">
        <v>172.542</v>
      </c>
      <c r="L22" s="142">
        <v>169.458</v>
      </c>
      <c r="M22" s="142">
        <v>167.114</v>
      </c>
      <c r="N22" s="142">
        <v>164.90299999999999</v>
      </c>
      <c r="O22" s="142">
        <v>162.81700000000001</v>
      </c>
      <c r="P22" s="142">
        <v>160.691</v>
      </c>
      <c r="Q22" s="142">
        <v>156.0025</v>
      </c>
      <c r="R22" s="142">
        <v>151.441</v>
      </c>
      <c r="S22" s="142">
        <v>148.16849999999999</v>
      </c>
      <c r="T22" s="142">
        <v>145.0515</v>
      </c>
      <c r="U22" s="142">
        <v>143.68899999999999</v>
      </c>
      <c r="V22" s="142">
        <v>144.655</v>
      </c>
      <c r="W22" s="142">
        <v>142.79949999999999</v>
      </c>
      <c r="X22" s="142">
        <v>139.04650000000001</v>
      </c>
      <c r="Y22" s="142">
        <v>137.70750000000001</v>
      </c>
      <c r="Z22" s="142">
        <v>135.65350000000001</v>
      </c>
      <c r="AA22" s="142">
        <v>133.4265</v>
      </c>
      <c r="AB22" s="144"/>
      <c r="AC22" s="142">
        <f t="shared" si="5"/>
        <v>875.43299999999999</v>
      </c>
      <c r="AD22" s="142">
        <f t="shared" si="6"/>
        <v>869.13499999999999</v>
      </c>
      <c r="AE22" s="142">
        <f t="shared" si="7"/>
        <v>811.52749999999992</v>
      </c>
      <c r="AF22" s="142">
        <f t="shared" si="8"/>
        <v>733.005</v>
      </c>
      <c r="AG22" s="142">
        <f t="shared" si="9"/>
        <v>688.63350000000003</v>
      </c>
      <c r="AH22" s="144"/>
      <c r="AI22" s="144">
        <f t="shared" si="0"/>
        <v>22.008334393400865</v>
      </c>
      <c r="AJ22" s="144">
        <f t="shared" si="1"/>
        <v>21.850003041932919</v>
      </c>
      <c r="AK22" s="144">
        <f t="shared" si="2"/>
        <v>20.401753862877708</v>
      </c>
      <c r="AL22" s="144">
        <f t="shared" si="3"/>
        <v>18.427702807678944</v>
      </c>
      <c r="AM22" s="144">
        <f t="shared" si="4"/>
        <v>17.31220589410956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 s="16" t="s">
        <v>22</v>
      </c>
      <c r="B23" s="15"/>
      <c r="C23" s="77">
        <v>394.41800000000001</v>
      </c>
      <c r="D23" s="77">
        <v>408.05399999999997</v>
      </c>
      <c r="E23" s="77">
        <v>413.20049999999998</v>
      </c>
      <c r="F23" s="77">
        <v>418.6995</v>
      </c>
      <c r="G23" s="77">
        <v>434.15649999999999</v>
      </c>
      <c r="H23" s="77">
        <v>455.21850000000001</v>
      </c>
      <c r="I23" s="77">
        <v>473.30200000000002</v>
      </c>
      <c r="J23" s="77">
        <v>484.9135</v>
      </c>
      <c r="K23" s="77">
        <v>496.15</v>
      </c>
      <c r="L23" s="77">
        <v>506.88650000000001</v>
      </c>
      <c r="M23" s="77">
        <v>521.54899999999998</v>
      </c>
      <c r="N23" s="77">
        <v>536.96600000000001</v>
      </c>
      <c r="O23" s="77">
        <v>549.48050000000001</v>
      </c>
      <c r="P23" s="77">
        <v>562.23900000000003</v>
      </c>
      <c r="Q23" s="77">
        <v>570.63900000000001</v>
      </c>
      <c r="R23" s="77">
        <v>574.75149999999996</v>
      </c>
      <c r="S23" s="77">
        <v>576.64</v>
      </c>
      <c r="T23" s="77">
        <v>577.94500000000005</v>
      </c>
      <c r="U23" s="77">
        <v>582.10649999999998</v>
      </c>
      <c r="V23" s="77">
        <v>585.78399999999999</v>
      </c>
      <c r="W23" s="77">
        <v>584.74199999999996</v>
      </c>
      <c r="X23" s="77">
        <v>590.32950000000005</v>
      </c>
      <c r="Y23" s="77">
        <v>604.93349999999998</v>
      </c>
      <c r="Z23" s="77">
        <v>613.39850000000001</v>
      </c>
      <c r="AA23" s="77">
        <v>616.67999999999995</v>
      </c>
      <c r="AB23" s="61"/>
      <c r="AC23" s="77">
        <f t="shared" si="5"/>
        <v>2068.5284999999999</v>
      </c>
      <c r="AD23" s="77">
        <f t="shared" si="6"/>
        <v>2416.4705000000004</v>
      </c>
      <c r="AE23" s="77">
        <f t="shared" si="7"/>
        <v>2740.8735000000001</v>
      </c>
      <c r="AF23" s="77">
        <f t="shared" si="8"/>
        <v>2897.2269999999999</v>
      </c>
      <c r="AG23" s="77">
        <f t="shared" si="9"/>
        <v>3010.0835000000002</v>
      </c>
      <c r="AH23" s="61"/>
      <c r="AI23" s="61">
        <f t="shared" si="0"/>
        <v>15.750397295156853</v>
      </c>
      <c r="AJ23" s="61">
        <f t="shared" si="1"/>
        <v>18.399732189827862</v>
      </c>
      <c r="AK23" s="61">
        <f t="shared" si="2"/>
        <v>20.869834068405201</v>
      </c>
      <c r="AL23" s="61">
        <f t="shared" si="3"/>
        <v>22.060356579208555</v>
      </c>
      <c r="AM23" s="61">
        <f t="shared" si="4"/>
        <v>22.919679867401527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 s="143" t="s">
        <v>21</v>
      </c>
      <c r="B24" s="105"/>
      <c r="C24" s="142">
        <v>769.92650000000003</v>
      </c>
      <c r="D24" s="142">
        <v>800.61500000000001</v>
      </c>
      <c r="E24" s="142">
        <v>826.94899999999996</v>
      </c>
      <c r="F24" s="142">
        <v>854.24699999999996</v>
      </c>
      <c r="G24" s="142">
        <v>890.38199999999995</v>
      </c>
      <c r="H24" s="142">
        <v>929.94650000000001</v>
      </c>
      <c r="I24" s="142">
        <v>963.90549999999996</v>
      </c>
      <c r="J24" s="142">
        <v>998.89049999999997</v>
      </c>
      <c r="K24" s="142">
        <v>1016.373</v>
      </c>
      <c r="L24" s="142">
        <v>1031.3710000000001</v>
      </c>
      <c r="M24" s="142">
        <v>1052.787</v>
      </c>
      <c r="N24" s="142">
        <v>1066.1205</v>
      </c>
      <c r="O24" s="142">
        <v>1081.8074999999999</v>
      </c>
      <c r="P24" s="142">
        <v>1095.115</v>
      </c>
      <c r="Q24" s="142">
        <v>1109.8969999999999</v>
      </c>
      <c r="R24" s="142">
        <v>1122.2535</v>
      </c>
      <c r="S24" s="142">
        <v>1126.0735</v>
      </c>
      <c r="T24" s="142">
        <v>1121.0625</v>
      </c>
      <c r="U24" s="142">
        <v>1134.7954999999999</v>
      </c>
      <c r="V24" s="142">
        <v>1165.9259999999999</v>
      </c>
      <c r="W24" s="142">
        <v>1188.6044999999999</v>
      </c>
      <c r="X24" s="142">
        <v>1209.6955</v>
      </c>
      <c r="Y24" s="142">
        <v>1225.9024999999999</v>
      </c>
      <c r="Z24" s="142">
        <v>1225.9649999999999</v>
      </c>
      <c r="AA24" s="142">
        <v>1222.7405000000001</v>
      </c>
      <c r="AB24" s="144"/>
      <c r="AC24" s="142">
        <f t="shared" si="5"/>
        <v>4142.1194999999998</v>
      </c>
      <c r="AD24" s="142">
        <f t="shared" si="6"/>
        <v>4940.4865</v>
      </c>
      <c r="AE24" s="142">
        <f t="shared" si="7"/>
        <v>5405.7269999999999</v>
      </c>
      <c r="AF24" s="142">
        <f t="shared" si="8"/>
        <v>5670.1110000000008</v>
      </c>
      <c r="AG24" s="142">
        <f t="shared" si="9"/>
        <v>6072.9080000000004</v>
      </c>
      <c r="AH24" s="144"/>
      <c r="AI24" s="144">
        <f t="shared" si="0"/>
        <v>15.790720585046476</v>
      </c>
      <c r="AJ24" s="144">
        <f t="shared" si="1"/>
        <v>18.834280825479375</v>
      </c>
      <c r="AK24" s="144">
        <f t="shared" si="2"/>
        <v>20.607885556184829</v>
      </c>
      <c r="AL24" s="144">
        <f t="shared" si="3"/>
        <v>21.615778706335842</v>
      </c>
      <c r="AM24" s="144">
        <f t="shared" si="4"/>
        <v>23.151334326953492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 s="16" t="s">
        <v>20</v>
      </c>
      <c r="B25" s="15"/>
      <c r="C25" s="77">
        <v>243.20050000000001</v>
      </c>
      <c r="D25" s="77">
        <v>254.37100000000001</v>
      </c>
      <c r="E25" s="77">
        <v>261.78050000000002</v>
      </c>
      <c r="F25" s="77">
        <v>284.18849999999998</v>
      </c>
      <c r="G25" s="77">
        <v>314.72649999999999</v>
      </c>
      <c r="H25" s="77">
        <v>343.73099999999999</v>
      </c>
      <c r="I25" s="77">
        <v>382.39100000000002</v>
      </c>
      <c r="J25" s="77">
        <v>419.78649999999999</v>
      </c>
      <c r="K25" s="77">
        <v>434.77350000000001</v>
      </c>
      <c r="L25" s="77">
        <v>437.97800000000001</v>
      </c>
      <c r="M25" s="77">
        <v>456.90199999999999</v>
      </c>
      <c r="N25" s="77">
        <v>473.85250000000002</v>
      </c>
      <c r="O25" s="77">
        <v>466.30700000000002</v>
      </c>
      <c r="P25" s="77">
        <v>450.935</v>
      </c>
      <c r="Q25" s="77">
        <v>452.33600000000001</v>
      </c>
      <c r="R25" s="77">
        <v>467.67099999999999</v>
      </c>
      <c r="S25" s="77">
        <v>458.99549999999999</v>
      </c>
      <c r="T25" s="77">
        <v>439.43299999999999</v>
      </c>
      <c r="U25" s="77">
        <v>459.721</v>
      </c>
      <c r="V25" s="77">
        <v>486.048</v>
      </c>
      <c r="W25" s="77">
        <v>502.13749999999999</v>
      </c>
      <c r="X25" s="77">
        <v>545.577</v>
      </c>
      <c r="Y25" s="77">
        <v>614.36950000000002</v>
      </c>
      <c r="Z25" s="77">
        <v>649.00699999999995</v>
      </c>
      <c r="AA25" s="77">
        <v>661.63699999999994</v>
      </c>
      <c r="AB25" s="61"/>
      <c r="AC25" s="77">
        <f t="shared" si="5"/>
        <v>1358.2670000000001</v>
      </c>
      <c r="AD25" s="77">
        <f t="shared" si="6"/>
        <v>2018.66</v>
      </c>
      <c r="AE25" s="77">
        <f t="shared" si="7"/>
        <v>2300.3325</v>
      </c>
      <c r="AF25" s="77">
        <f t="shared" si="8"/>
        <v>2311.8685</v>
      </c>
      <c r="AG25" s="77">
        <f t="shared" si="9"/>
        <v>2972.7280000000001</v>
      </c>
      <c r="AH25" s="61"/>
      <c r="AI25" s="61">
        <f t="shared" si="0"/>
        <v>12.390848775973705</v>
      </c>
      <c r="AJ25" s="61">
        <f t="shared" si="1"/>
        <v>18.415312151518869</v>
      </c>
      <c r="AK25" s="61">
        <f t="shared" si="2"/>
        <v>20.984881574799015</v>
      </c>
      <c r="AL25" s="61">
        <f t="shared" si="3"/>
        <v>21.090119227984751</v>
      </c>
      <c r="AM25" s="61">
        <f t="shared" si="4"/>
        <v>27.118838269723668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 s="143" t="s">
        <v>4</v>
      </c>
      <c r="B26" s="105"/>
      <c r="C26" s="142">
        <v>15.173999999999999</v>
      </c>
      <c r="D26" s="142">
        <v>16.875499999999999</v>
      </c>
      <c r="E26" s="142">
        <v>17.7075</v>
      </c>
      <c r="F26" s="142">
        <v>18.306000000000001</v>
      </c>
      <c r="G26" s="142">
        <v>19.1875</v>
      </c>
      <c r="H26" s="142">
        <v>20.332999999999998</v>
      </c>
      <c r="I26" s="142">
        <v>21.747</v>
      </c>
      <c r="J26" s="142">
        <v>22.390499999999999</v>
      </c>
      <c r="K26" s="142">
        <v>22.298500000000001</v>
      </c>
      <c r="L26" s="142">
        <v>21.542000000000002</v>
      </c>
      <c r="M26" s="142">
        <v>20.5</v>
      </c>
      <c r="N26" s="142">
        <v>19.423999999999999</v>
      </c>
      <c r="O26" s="142">
        <v>18.850000000000001</v>
      </c>
      <c r="P26" s="142">
        <v>19.733000000000001</v>
      </c>
      <c r="Q26" s="142">
        <v>21.318000000000001</v>
      </c>
      <c r="R26" s="142">
        <v>21.734000000000002</v>
      </c>
      <c r="S26" s="142">
        <v>20.8</v>
      </c>
      <c r="T26" s="142">
        <v>19.854500000000002</v>
      </c>
      <c r="U26" s="142">
        <v>18.841999999999999</v>
      </c>
      <c r="V26" s="142">
        <v>18.402999999999999</v>
      </c>
      <c r="W26" s="142">
        <v>18.235499999999998</v>
      </c>
      <c r="X26" s="142">
        <v>17.625499999999999</v>
      </c>
      <c r="Y26" s="142">
        <v>17.715499999999999</v>
      </c>
      <c r="Z26" s="142">
        <v>17.589500000000001</v>
      </c>
      <c r="AA26" s="142">
        <v>16.604500000000002</v>
      </c>
      <c r="AB26" s="144"/>
      <c r="AC26" s="142">
        <f t="shared" si="5"/>
        <v>87.250499999999988</v>
      </c>
      <c r="AD26" s="142">
        <f t="shared" ref="AD26:AD28" si="10">SUM(H26:L26)</f>
        <v>108.31100000000001</v>
      </c>
      <c r="AE26" s="142">
        <f t="shared" ref="AE26:AE28" si="11">SUM(M26:Q26)</f>
        <v>99.825000000000003</v>
      </c>
      <c r="AF26" s="142">
        <f t="shared" ref="AF26:AF29" si="12">SUM(R26:V26)</f>
        <v>99.633499999999998</v>
      </c>
      <c r="AG26" s="142">
        <f t="shared" ref="AG26:AG29" si="13">SUM(W26:AA26)</f>
        <v>87.770499999999998</v>
      </c>
      <c r="AH26" s="144"/>
      <c r="AI26" s="144">
        <f t="shared" ref="AI26:AI28" si="14">(AC26/(SUM($AC26:$AG26)))*100</f>
        <v>18.072124451496041</v>
      </c>
      <c r="AJ26" s="144">
        <f t="shared" ref="AJ26:AJ28" si="15">(AD26/(SUM($AC26:$AG26)))*100</f>
        <v>22.434368530449547</v>
      </c>
      <c r="AK26" s="144">
        <f t="shared" ref="AK26:AK28" si="16">(AE26/(SUM($AC26:$AG26)))*100</f>
        <v>20.676670315592379</v>
      </c>
      <c r="AL26" s="144">
        <f t="shared" ref="AL26:AL28" si="17">(AF26/(SUM($AC26:$AG26)))*100</f>
        <v>20.637005077771832</v>
      </c>
      <c r="AM26" s="144">
        <f t="shared" ref="AM26:AM28" si="18">(AG26/(SUM($AC26:$AG26)))*100</f>
        <v>18.179831624690213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s="119" customFormat="1">
      <c r="A27" s="16" t="s">
        <v>80</v>
      </c>
      <c r="B27" s="15"/>
      <c r="C27" s="77">
        <v>22.376000000000001</v>
      </c>
      <c r="D27" s="77">
        <v>23.723500000000001</v>
      </c>
      <c r="E27" s="77">
        <v>25.446999999999999</v>
      </c>
      <c r="F27" s="77">
        <v>27.478999999999999</v>
      </c>
      <c r="G27" s="77">
        <v>28.9025</v>
      </c>
      <c r="H27" s="77">
        <v>29.515999999999998</v>
      </c>
      <c r="I27" s="77">
        <v>30.422499999999999</v>
      </c>
      <c r="J27" s="77">
        <v>31.178000000000001</v>
      </c>
      <c r="K27" s="77">
        <v>30.5425</v>
      </c>
      <c r="L27" s="77">
        <v>29.450500000000002</v>
      </c>
      <c r="M27" s="77">
        <v>29.220500000000001</v>
      </c>
      <c r="N27" s="77">
        <v>29.209</v>
      </c>
      <c r="O27" s="77">
        <v>29.134</v>
      </c>
      <c r="P27" s="77">
        <v>29.384</v>
      </c>
      <c r="Q27" s="77">
        <v>28.908999999999999</v>
      </c>
      <c r="R27" s="77">
        <v>27.62</v>
      </c>
      <c r="S27" s="77">
        <v>27.107500000000002</v>
      </c>
      <c r="T27" s="77">
        <v>27.447500000000002</v>
      </c>
      <c r="U27" s="77">
        <v>27.932500000000001</v>
      </c>
      <c r="V27" s="77">
        <v>28.594999999999999</v>
      </c>
      <c r="W27" s="77">
        <v>29.026</v>
      </c>
      <c r="X27" s="77">
        <v>29.713000000000001</v>
      </c>
      <c r="Y27" s="77">
        <v>31.589500000000001</v>
      </c>
      <c r="Z27" s="77">
        <v>33.737499999999997</v>
      </c>
      <c r="AA27" s="77">
        <v>34.762999999999998</v>
      </c>
      <c r="AB27" s="61"/>
      <c r="AC27" s="77">
        <f t="shared" si="5"/>
        <v>127.92800000000001</v>
      </c>
      <c r="AD27" s="77">
        <f t="shared" si="10"/>
        <v>151.1095</v>
      </c>
      <c r="AE27" s="77">
        <f t="shared" si="11"/>
        <v>145.85650000000001</v>
      </c>
      <c r="AF27" s="77">
        <f t="shared" si="12"/>
        <v>138.70250000000001</v>
      </c>
      <c r="AG27" s="77">
        <f t="shared" si="13"/>
        <v>158.82900000000001</v>
      </c>
      <c r="AH27" s="61"/>
      <c r="AI27" s="61">
        <f t="shared" si="14"/>
        <v>17.708123536613808</v>
      </c>
      <c r="AJ27" s="61">
        <f t="shared" si="15"/>
        <v>20.916966524575891</v>
      </c>
      <c r="AK27" s="61">
        <f t="shared" si="16"/>
        <v>20.189832723235821</v>
      </c>
      <c r="AL27" s="61">
        <f t="shared" si="17"/>
        <v>19.199557601441256</v>
      </c>
      <c r="AM27" s="61">
        <f t="shared" si="18"/>
        <v>21.985519614133224</v>
      </c>
    </row>
    <row r="28" spans="1:89">
      <c r="A28" s="143" t="s">
        <v>19</v>
      </c>
      <c r="B28" s="105"/>
      <c r="C28" s="142">
        <v>6.7270000000000003</v>
      </c>
      <c r="D28" s="142">
        <v>6.7489999999999997</v>
      </c>
      <c r="E28" s="142">
        <v>6.9240000000000004</v>
      </c>
      <c r="F28" s="142">
        <v>6.859</v>
      </c>
      <c r="G28" s="142">
        <v>6.9295</v>
      </c>
      <c r="H28" s="142">
        <v>7.0110000000000001</v>
      </c>
      <c r="I28" s="142">
        <v>7.0454999999999997</v>
      </c>
      <c r="J28" s="142">
        <v>7.0819999999999999</v>
      </c>
      <c r="K28" s="142">
        <v>7.1980000000000004</v>
      </c>
      <c r="L28" s="142">
        <v>7.2584999999999997</v>
      </c>
      <c r="M28" s="142">
        <v>7.1769999999999996</v>
      </c>
      <c r="N28" s="142">
        <v>7.0735000000000001</v>
      </c>
      <c r="O28" s="142">
        <v>7.0975000000000001</v>
      </c>
      <c r="P28" s="142">
        <v>7.0804999999999998</v>
      </c>
      <c r="Q28" s="142">
        <v>7.0060000000000002</v>
      </c>
      <c r="R28" s="142">
        <v>6.9725000000000001</v>
      </c>
      <c r="S28" s="142">
        <v>6.9160000000000004</v>
      </c>
      <c r="T28" s="142">
        <v>6.867</v>
      </c>
      <c r="U28" s="142">
        <v>6.8475000000000001</v>
      </c>
      <c r="V28" s="142">
        <v>6.8860000000000001</v>
      </c>
      <c r="W28" s="142">
        <v>6.9850000000000003</v>
      </c>
      <c r="X28" s="142">
        <v>7.1260000000000003</v>
      </c>
      <c r="Y28" s="142">
        <v>7.5389999999999997</v>
      </c>
      <c r="Z28" s="142">
        <v>8.0205000000000002</v>
      </c>
      <c r="AA28" s="142">
        <v>8.4585000000000008</v>
      </c>
      <c r="AB28" s="144"/>
      <c r="AC28" s="142">
        <f t="shared" si="5"/>
        <v>34.188499999999998</v>
      </c>
      <c r="AD28" s="142">
        <f t="shared" si="10"/>
        <v>35.594999999999999</v>
      </c>
      <c r="AE28" s="142">
        <f t="shared" si="11"/>
        <v>35.4345</v>
      </c>
      <c r="AF28" s="142">
        <f t="shared" si="12"/>
        <v>34.489000000000004</v>
      </c>
      <c r="AG28" s="142">
        <f t="shared" si="13"/>
        <v>38.128999999999998</v>
      </c>
      <c r="AH28" s="144"/>
      <c r="AI28" s="144">
        <f t="shared" si="14"/>
        <v>19.224735149238626</v>
      </c>
      <c r="AJ28" s="144">
        <f t="shared" si="15"/>
        <v>20.01563238039542</v>
      </c>
      <c r="AK28" s="144">
        <f t="shared" si="16"/>
        <v>19.925380687824738</v>
      </c>
      <c r="AL28" s="144">
        <f t="shared" si="17"/>
        <v>19.393711059627979</v>
      </c>
      <c r="AM28" s="144">
        <f t="shared" si="18"/>
        <v>21.440540722913244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 s="16" t="s">
        <v>18</v>
      </c>
      <c r="B29" s="15"/>
      <c r="C29" s="77">
        <v>2030.194</v>
      </c>
      <c r="D29" s="77">
        <v>2049.4164999999998</v>
      </c>
      <c r="E29" s="77">
        <v>2064.5625</v>
      </c>
      <c r="F29" s="77">
        <v>2078.6664999999998</v>
      </c>
      <c r="G29" s="77">
        <v>2086.5859999999998</v>
      </c>
      <c r="H29" s="77">
        <v>2084.4899999999998</v>
      </c>
      <c r="I29" s="77">
        <v>2100.915</v>
      </c>
      <c r="J29" s="77">
        <v>2138.0169999999998</v>
      </c>
      <c r="K29" s="77">
        <v>2188.4185000000002</v>
      </c>
      <c r="L29" s="77">
        <v>2239.5205000000001</v>
      </c>
      <c r="M29" s="77">
        <v>2262.0095000000001</v>
      </c>
      <c r="N29" s="77">
        <v>2261.5680000000002</v>
      </c>
      <c r="O29" s="77">
        <v>2255.9699999999998</v>
      </c>
      <c r="P29" s="77">
        <v>2248.3380000000002</v>
      </c>
      <c r="Q29" s="77">
        <v>2239.8449999999998</v>
      </c>
      <c r="R29" s="77">
        <v>2232.2420000000002</v>
      </c>
      <c r="S29" s="77">
        <v>2228.6379999999999</v>
      </c>
      <c r="T29" s="77">
        <v>2230.1325000000002</v>
      </c>
      <c r="U29" s="77">
        <v>2233.6785</v>
      </c>
      <c r="V29" s="77">
        <v>2235.5010000000002</v>
      </c>
      <c r="W29" s="77">
        <v>2238.1489999999999</v>
      </c>
      <c r="X29" s="77">
        <v>2234.4119999999998</v>
      </c>
      <c r="Y29" s="77">
        <v>2221.0639999999999</v>
      </c>
      <c r="Z29" s="77">
        <v>2186.9164999999998</v>
      </c>
      <c r="AA29" s="77">
        <v>2146.7984999999999</v>
      </c>
      <c r="AB29" s="61"/>
      <c r="AC29" s="77">
        <f t="shared" si="5"/>
        <v>10309.425499999999</v>
      </c>
      <c r="AD29" s="77">
        <f t="shared" si="6"/>
        <v>10751.361000000001</v>
      </c>
      <c r="AE29" s="77">
        <f t="shared" si="7"/>
        <v>11267.7305</v>
      </c>
      <c r="AF29" s="77">
        <f t="shared" si="12"/>
        <v>11160.192000000001</v>
      </c>
      <c r="AG29" s="77">
        <f t="shared" si="13"/>
        <v>11027.34</v>
      </c>
      <c r="AH29" s="61"/>
      <c r="AI29" s="61">
        <f t="shared" ref="AI29:AI42" si="19">(AC29/(SUM($AC29:$AG29)))*100</f>
        <v>18.910808264920298</v>
      </c>
      <c r="AJ29" s="61">
        <f t="shared" ref="AJ29:AJ42" si="20">(AD29/(SUM($AC29:$AG29)))*100</f>
        <v>19.721460372155729</v>
      </c>
      <c r="AK29" s="61">
        <f t="shared" ref="AK29:AK42" si="21">(AE29/(SUM($AC29:$AG29)))*100</f>
        <v>20.668648419477353</v>
      </c>
      <c r="AL29" s="61">
        <f t="shared" ref="AL29:AL42" si="22">(AF29/(SUM($AC29:$AG29)))*100</f>
        <v>20.471388159475758</v>
      </c>
      <c r="AM29" s="61">
        <f t="shared" ref="AM29:AM42" si="23">(AG29/(SUM($AC29:$AG29)))*100</f>
        <v>20.227694783970865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 s="143" t="s">
        <v>17</v>
      </c>
      <c r="B30" s="105"/>
      <c r="C30" s="142">
        <v>172.61500000000001</v>
      </c>
      <c r="D30" s="142">
        <v>181.78399999999999</v>
      </c>
      <c r="E30" s="142">
        <v>181.65649999999999</v>
      </c>
      <c r="F30" s="142">
        <v>176.78299999999999</v>
      </c>
      <c r="G30" s="142">
        <v>177.14099999999999</v>
      </c>
      <c r="H30" s="142">
        <v>177.69450000000001</v>
      </c>
      <c r="I30" s="142">
        <v>179.7945</v>
      </c>
      <c r="J30" s="142">
        <v>180.66800000000001</v>
      </c>
      <c r="K30" s="142">
        <v>182.309</v>
      </c>
      <c r="L30" s="142">
        <v>182.56549999999999</v>
      </c>
      <c r="M30" s="142">
        <v>182.87899999999999</v>
      </c>
      <c r="N30" s="142">
        <v>186.94649999999999</v>
      </c>
      <c r="O30" s="142">
        <v>191.40100000000001</v>
      </c>
      <c r="P30" s="142">
        <v>194.61600000000001</v>
      </c>
      <c r="Q30" s="142">
        <v>196.01300000000001</v>
      </c>
      <c r="R30" s="142">
        <v>195.77799999999999</v>
      </c>
      <c r="S30" s="142">
        <v>197.375</v>
      </c>
      <c r="T30" s="142">
        <v>202.08150000000001</v>
      </c>
      <c r="U30" s="142">
        <v>208.20699999999999</v>
      </c>
      <c r="V30" s="142">
        <v>216.815</v>
      </c>
      <c r="W30" s="142">
        <v>223.23500000000001</v>
      </c>
      <c r="X30" s="142">
        <v>229.131</v>
      </c>
      <c r="Y30" s="142">
        <v>239.33600000000001</v>
      </c>
      <c r="Z30" s="142">
        <v>245.071</v>
      </c>
      <c r="AA30" s="142">
        <v>244.60900000000001</v>
      </c>
      <c r="AB30" s="144"/>
      <c r="AC30" s="142">
        <f t="shared" si="5"/>
        <v>889.97949999999992</v>
      </c>
      <c r="AD30" s="142">
        <f t="shared" si="6"/>
        <v>903.03150000000005</v>
      </c>
      <c r="AE30" s="142">
        <f t="shared" si="7"/>
        <v>951.85550000000001</v>
      </c>
      <c r="AF30" s="142">
        <f t="shared" si="8"/>
        <v>1020.2565</v>
      </c>
      <c r="AG30" s="142">
        <f t="shared" si="9"/>
        <v>1181.3820000000001</v>
      </c>
      <c r="AH30" s="144"/>
      <c r="AI30" s="144">
        <f t="shared" si="19"/>
        <v>17.992087342477163</v>
      </c>
      <c r="AJ30" s="144">
        <f t="shared" si="20"/>
        <v>18.255950413473755</v>
      </c>
      <c r="AK30" s="144">
        <f t="shared" si="21"/>
        <v>19.242990758121138</v>
      </c>
      <c r="AL30" s="144">
        <f t="shared" si="22"/>
        <v>20.625805492969278</v>
      </c>
      <c r="AM30" s="144">
        <f t="shared" si="23"/>
        <v>23.883165992958666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 s="16" t="s">
        <v>16</v>
      </c>
      <c r="B31" s="15"/>
      <c r="C31" s="77">
        <v>59.207000000000001</v>
      </c>
      <c r="D31" s="77">
        <v>58.956499999999998</v>
      </c>
      <c r="E31" s="77">
        <v>59.496000000000002</v>
      </c>
      <c r="F31" s="77">
        <v>60.098500000000001</v>
      </c>
      <c r="G31" s="77">
        <v>60.311999999999998</v>
      </c>
      <c r="H31" s="77">
        <v>61.332999999999998</v>
      </c>
      <c r="I31" s="77">
        <v>62.502499999999998</v>
      </c>
      <c r="J31" s="77">
        <v>63.345500000000001</v>
      </c>
      <c r="K31" s="77">
        <v>63.954000000000001</v>
      </c>
      <c r="L31" s="77">
        <v>64.793499999999995</v>
      </c>
      <c r="M31" s="77">
        <v>65.988</v>
      </c>
      <c r="N31" s="77">
        <v>66.968500000000006</v>
      </c>
      <c r="O31" s="77">
        <v>67.679500000000004</v>
      </c>
      <c r="P31" s="77">
        <v>68.028499999999994</v>
      </c>
      <c r="Q31" s="77">
        <v>67.831999999999994</v>
      </c>
      <c r="R31" s="77">
        <v>67.352999999999994</v>
      </c>
      <c r="S31" s="77">
        <v>65.962500000000006</v>
      </c>
      <c r="T31" s="77">
        <v>64.039000000000001</v>
      </c>
      <c r="U31" s="77">
        <v>63.174500000000002</v>
      </c>
      <c r="V31" s="77">
        <v>63.320500000000003</v>
      </c>
      <c r="W31" s="77">
        <v>63.580500000000001</v>
      </c>
      <c r="X31" s="77">
        <v>64.402500000000003</v>
      </c>
      <c r="Y31" s="77">
        <v>65.947999999999993</v>
      </c>
      <c r="Z31" s="77">
        <v>66.683999999999997</v>
      </c>
      <c r="AA31" s="77">
        <v>66.760999999999996</v>
      </c>
      <c r="AB31" s="61"/>
      <c r="AC31" s="77">
        <f t="shared" si="5"/>
        <v>298.07</v>
      </c>
      <c r="AD31" s="77">
        <f t="shared" si="6"/>
        <v>315.92849999999999</v>
      </c>
      <c r="AE31" s="77">
        <f t="shared" si="7"/>
        <v>336.49650000000003</v>
      </c>
      <c r="AF31" s="77">
        <f t="shared" si="8"/>
        <v>323.84949999999998</v>
      </c>
      <c r="AG31" s="77">
        <f t="shared" si="9"/>
        <v>327.37599999999998</v>
      </c>
      <c r="AH31" s="61"/>
      <c r="AI31" s="61">
        <f t="shared" si="19"/>
        <v>18.609364118146708</v>
      </c>
      <c r="AJ31" s="61">
        <f t="shared" si="20"/>
        <v>19.724321440600903</v>
      </c>
      <c r="AK31" s="61">
        <f t="shared" si="21"/>
        <v>21.008440611205266</v>
      </c>
      <c r="AL31" s="61">
        <f t="shared" si="22"/>
        <v>20.218852165530752</v>
      </c>
      <c r="AM31" s="61">
        <f t="shared" si="23"/>
        <v>20.439021664516375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 s="143" t="s">
        <v>15</v>
      </c>
      <c r="B32" s="105"/>
      <c r="C32" s="142">
        <v>52.155999999999999</v>
      </c>
      <c r="D32" s="142">
        <v>55.057499999999997</v>
      </c>
      <c r="E32" s="142">
        <v>56.400500000000001</v>
      </c>
      <c r="F32" s="142">
        <v>55.875999999999998</v>
      </c>
      <c r="G32" s="142">
        <v>57.020499999999998</v>
      </c>
      <c r="H32" s="142">
        <v>58.201500000000003</v>
      </c>
      <c r="I32" s="142">
        <v>60.336500000000001</v>
      </c>
      <c r="J32" s="142">
        <v>61.722999999999999</v>
      </c>
      <c r="K32" s="142">
        <v>62.014499999999998</v>
      </c>
      <c r="L32" s="142">
        <v>62.3675</v>
      </c>
      <c r="M32" s="142">
        <v>63.518000000000001</v>
      </c>
      <c r="N32" s="142">
        <v>64.796999999999997</v>
      </c>
      <c r="O32" s="142">
        <v>66.048500000000004</v>
      </c>
      <c r="P32" s="142">
        <v>67.608500000000006</v>
      </c>
      <c r="Q32" s="142">
        <v>67.910499999999999</v>
      </c>
      <c r="R32" s="142">
        <v>66.817499999999995</v>
      </c>
      <c r="S32" s="142">
        <v>66.268500000000003</v>
      </c>
      <c r="T32" s="142">
        <v>65.820499999999996</v>
      </c>
      <c r="U32" s="142">
        <v>65.405000000000001</v>
      </c>
      <c r="V32" s="142">
        <v>65.442999999999998</v>
      </c>
      <c r="W32" s="142">
        <v>64.817999999999998</v>
      </c>
      <c r="X32" s="142">
        <v>65.224000000000004</v>
      </c>
      <c r="Y32" s="142">
        <v>67.600999999999999</v>
      </c>
      <c r="Z32" s="142">
        <v>69.455500000000001</v>
      </c>
      <c r="AA32" s="142">
        <v>69.761499999999998</v>
      </c>
      <c r="AB32" s="144"/>
      <c r="AC32" s="142">
        <f t="shared" si="5"/>
        <v>276.51049999999998</v>
      </c>
      <c r="AD32" s="142">
        <f t="shared" si="6"/>
        <v>304.64300000000003</v>
      </c>
      <c r="AE32" s="142">
        <f t="shared" si="7"/>
        <v>329.88249999999999</v>
      </c>
      <c r="AF32" s="142">
        <f t="shared" si="8"/>
        <v>329.75450000000001</v>
      </c>
      <c r="AG32" s="142">
        <f t="shared" si="9"/>
        <v>336.86</v>
      </c>
      <c r="AH32" s="144"/>
      <c r="AI32" s="144">
        <f t="shared" si="19"/>
        <v>17.526727244088594</v>
      </c>
      <c r="AJ32" s="144">
        <f t="shared" si="20"/>
        <v>19.309916866885281</v>
      </c>
      <c r="AK32" s="144">
        <f t="shared" si="21"/>
        <v>20.909732542156831</v>
      </c>
      <c r="AL32" s="144">
        <f t="shared" si="22"/>
        <v>20.901619211606118</v>
      </c>
      <c r="AM32" s="144">
        <f t="shared" si="23"/>
        <v>21.352004135263165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 s="16" t="s">
        <v>14</v>
      </c>
      <c r="B33" s="15"/>
      <c r="C33" s="77">
        <v>317.416</v>
      </c>
      <c r="D33" s="77">
        <v>330.10550000000001</v>
      </c>
      <c r="E33" s="77">
        <v>355.2285</v>
      </c>
      <c r="F33" s="77">
        <v>379.21850000000001</v>
      </c>
      <c r="G33" s="77">
        <v>390.28250000000003</v>
      </c>
      <c r="H33" s="77">
        <v>390.15899999999999</v>
      </c>
      <c r="I33" s="77">
        <v>390.68700000000001</v>
      </c>
      <c r="J33" s="77">
        <v>392.08300000000003</v>
      </c>
      <c r="K33" s="77">
        <v>395.00349999999997</v>
      </c>
      <c r="L33" s="77">
        <v>399.93200000000002</v>
      </c>
      <c r="M33" s="77">
        <v>406.97149999999999</v>
      </c>
      <c r="N33" s="77">
        <v>415.79149999999998</v>
      </c>
      <c r="O33" s="77">
        <v>425.09500000000003</v>
      </c>
      <c r="P33" s="77">
        <v>432.18799999999999</v>
      </c>
      <c r="Q33" s="77">
        <v>431.77449999999999</v>
      </c>
      <c r="R33" s="77">
        <v>421.55500000000001</v>
      </c>
      <c r="S33" s="77">
        <v>404.58600000000001</v>
      </c>
      <c r="T33" s="77">
        <v>384.96850000000001</v>
      </c>
      <c r="U33" s="77">
        <v>368.42899999999997</v>
      </c>
      <c r="V33" s="77">
        <v>358.78500000000003</v>
      </c>
      <c r="W33" s="77">
        <v>356.65</v>
      </c>
      <c r="X33" s="77">
        <v>362.21600000000001</v>
      </c>
      <c r="Y33" s="77">
        <v>373.57299999999998</v>
      </c>
      <c r="Z33" s="77">
        <v>387.512</v>
      </c>
      <c r="AA33" s="77">
        <v>402.63600000000002</v>
      </c>
      <c r="AB33" s="61"/>
      <c r="AC33" s="77">
        <f t="shared" si="5"/>
        <v>1772.251</v>
      </c>
      <c r="AD33" s="77">
        <f t="shared" si="6"/>
        <v>1967.8645000000001</v>
      </c>
      <c r="AE33" s="77">
        <f t="shared" si="7"/>
        <v>2111.8204999999998</v>
      </c>
      <c r="AF33" s="77">
        <f t="shared" si="8"/>
        <v>1938.3235000000002</v>
      </c>
      <c r="AG33" s="77">
        <f t="shared" si="9"/>
        <v>1882.5869999999998</v>
      </c>
      <c r="AH33" s="61"/>
      <c r="AI33" s="61">
        <f t="shared" si="19"/>
        <v>18.321917958689824</v>
      </c>
      <c r="AJ33" s="61">
        <f t="shared" si="20"/>
        <v>20.344213050419029</v>
      </c>
      <c r="AK33" s="61">
        <f t="shared" si="21"/>
        <v>21.832461623370119</v>
      </c>
      <c r="AL33" s="61">
        <f t="shared" si="22"/>
        <v>20.038811739646654</v>
      </c>
      <c r="AM33" s="61">
        <f t="shared" si="23"/>
        <v>19.462595627874379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 s="143" t="s">
        <v>13</v>
      </c>
      <c r="B34" s="105"/>
      <c r="C34" s="142">
        <v>85.664000000000001</v>
      </c>
      <c r="D34" s="142">
        <v>82.442499999999995</v>
      </c>
      <c r="E34" s="142">
        <v>82.891999999999996</v>
      </c>
      <c r="F34" s="142">
        <v>86.841499999999996</v>
      </c>
      <c r="G34" s="142">
        <v>88.292000000000002</v>
      </c>
      <c r="H34" s="142">
        <v>88.225499999999997</v>
      </c>
      <c r="I34" s="142">
        <v>88.475999999999999</v>
      </c>
      <c r="J34" s="142">
        <v>88.174999999999997</v>
      </c>
      <c r="K34" s="142">
        <v>85.804500000000004</v>
      </c>
      <c r="L34" s="142">
        <v>84.457499999999996</v>
      </c>
      <c r="M34" s="142">
        <v>88.01</v>
      </c>
      <c r="N34" s="142">
        <v>94.792000000000002</v>
      </c>
      <c r="O34" s="142">
        <v>100.105</v>
      </c>
      <c r="P34" s="142">
        <v>100.21899999999999</v>
      </c>
      <c r="Q34" s="142">
        <v>100.506</v>
      </c>
      <c r="R34" s="142">
        <v>101.464</v>
      </c>
      <c r="S34" s="142">
        <v>101.699</v>
      </c>
      <c r="T34" s="142">
        <v>104.96550000000001</v>
      </c>
      <c r="U34" s="142">
        <v>106.1305</v>
      </c>
      <c r="V34" s="142">
        <v>106.7975</v>
      </c>
      <c r="W34" s="142">
        <v>108.8515</v>
      </c>
      <c r="X34" s="142">
        <v>109.19450000000001</v>
      </c>
      <c r="Y34" s="142">
        <v>113.48099999999999</v>
      </c>
      <c r="Z34" s="142">
        <v>116.6765</v>
      </c>
      <c r="AA34" s="142">
        <v>113.54600000000001</v>
      </c>
      <c r="AB34" s="144"/>
      <c r="AC34" s="142">
        <f t="shared" si="5"/>
        <v>426.13199999999995</v>
      </c>
      <c r="AD34" s="142">
        <f t="shared" si="6"/>
        <v>435.13850000000002</v>
      </c>
      <c r="AE34" s="142">
        <f t="shared" si="7"/>
        <v>483.63200000000006</v>
      </c>
      <c r="AF34" s="142">
        <f t="shared" si="8"/>
        <v>521.05650000000003</v>
      </c>
      <c r="AG34" s="142">
        <f t="shared" si="9"/>
        <v>561.74950000000001</v>
      </c>
      <c r="AH34" s="144"/>
      <c r="AI34" s="144">
        <f t="shared" si="19"/>
        <v>17.552848704858921</v>
      </c>
      <c r="AJ34" s="144">
        <f t="shared" si="20"/>
        <v>17.923836407871867</v>
      </c>
      <c r="AK34" s="144">
        <f t="shared" si="21"/>
        <v>19.921337343424881</v>
      </c>
      <c r="AL34" s="144">
        <f t="shared" si="22"/>
        <v>21.462893918277256</v>
      </c>
      <c r="AM34" s="144">
        <f t="shared" si="23"/>
        <v>23.139083625567071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 s="16" t="s">
        <v>12</v>
      </c>
      <c r="B35" s="15"/>
      <c r="C35" s="77">
        <v>52.807000000000002</v>
      </c>
      <c r="D35" s="77">
        <v>55.409500000000001</v>
      </c>
      <c r="E35" s="77">
        <v>57.317999999999998</v>
      </c>
      <c r="F35" s="77">
        <v>58.040500000000002</v>
      </c>
      <c r="G35" s="77">
        <v>59.48</v>
      </c>
      <c r="H35" s="77">
        <v>60.488999999999997</v>
      </c>
      <c r="I35" s="77">
        <v>60.677999999999997</v>
      </c>
      <c r="J35" s="77">
        <v>59.576999999999998</v>
      </c>
      <c r="K35" s="77">
        <v>58.212000000000003</v>
      </c>
      <c r="L35" s="77">
        <v>57.613500000000002</v>
      </c>
      <c r="M35" s="77">
        <v>57.716000000000001</v>
      </c>
      <c r="N35" s="77">
        <v>60.295499999999997</v>
      </c>
      <c r="O35" s="77">
        <v>60.855499999999999</v>
      </c>
      <c r="P35" s="77">
        <v>59.957999999999998</v>
      </c>
      <c r="Q35" s="77">
        <v>59.317</v>
      </c>
      <c r="R35" s="77">
        <v>56.585999999999999</v>
      </c>
      <c r="S35" s="77">
        <v>55.0075</v>
      </c>
      <c r="T35" s="77">
        <v>54.975000000000001</v>
      </c>
      <c r="U35" s="77">
        <v>54.9315</v>
      </c>
      <c r="V35" s="77">
        <v>53.455500000000001</v>
      </c>
      <c r="W35" s="77">
        <v>51.858499999999999</v>
      </c>
      <c r="X35" s="77">
        <v>51.841500000000003</v>
      </c>
      <c r="Y35" s="77">
        <v>53.973999999999997</v>
      </c>
      <c r="Z35" s="77">
        <v>56.180500000000002</v>
      </c>
      <c r="AA35" s="77">
        <v>57.119</v>
      </c>
      <c r="AB35" s="61"/>
      <c r="AC35" s="77">
        <f t="shared" si="5"/>
        <v>283.05500000000001</v>
      </c>
      <c r="AD35" s="77">
        <f t="shared" si="6"/>
        <v>296.56950000000001</v>
      </c>
      <c r="AE35" s="77">
        <f t="shared" si="7"/>
        <v>298.142</v>
      </c>
      <c r="AF35" s="77">
        <f t="shared" si="8"/>
        <v>274.95550000000003</v>
      </c>
      <c r="AG35" s="77">
        <f t="shared" si="9"/>
        <v>270.9735</v>
      </c>
      <c r="AH35" s="61"/>
      <c r="AI35" s="61">
        <f t="shared" si="19"/>
        <v>19.881709255946937</v>
      </c>
      <c r="AJ35" s="61">
        <f t="shared" si="20"/>
        <v>20.83096420547793</v>
      </c>
      <c r="AK35" s="61">
        <f t="shared" si="21"/>
        <v>20.941416194684891</v>
      </c>
      <c r="AL35" s="61">
        <f t="shared" si="22"/>
        <v>19.312802491824975</v>
      </c>
      <c r="AM35" s="61">
        <f t="shared" si="23"/>
        <v>19.033107852065275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 s="143" t="s">
        <v>11</v>
      </c>
      <c r="B36" s="105"/>
      <c r="C36" s="142">
        <v>18.064499999999999</v>
      </c>
      <c r="D36" s="142">
        <v>18.866</v>
      </c>
      <c r="E36" s="142">
        <v>19.330500000000001</v>
      </c>
      <c r="F36" s="142">
        <v>19.53</v>
      </c>
      <c r="G36" s="142">
        <v>20.081499999999998</v>
      </c>
      <c r="H36" s="142">
        <v>20.616499999999998</v>
      </c>
      <c r="I36" s="142">
        <v>21.036000000000001</v>
      </c>
      <c r="J36" s="142">
        <v>21.186499999999999</v>
      </c>
      <c r="K36" s="142">
        <v>21.539000000000001</v>
      </c>
      <c r="L36" s="142">
        <v>21.788</v>
      </c>
      <c r="M36" s="142">
        <v>22.277000000000001</v>
      </c>
      <c r="N36" s="142">
        <v>22.786999999999999</v>
      </c>
      <c r="O36" s="142">
        <v>23.098500000000001</v>
      </c>
      <c r="P36" s="142">
        <v>23.1205</v>
      </c>
      <c r="Q36" s="142">
        <v>22.951499999999999</v>
      </c>
      <c r="R36" s="142">
        <v>22.165500000000002</v>
      </c>
      <c r="S36" s="142">
        <v>20.7925</v>
      </c>
      <c r="T36" s="142">
        <v>19.883500000000002</v>
      </c>
      <c r="U36" s="142">
        <v>19.3935</v>
      </c>
      <c r="V36" s="142">
        <v>18.975999999999999</v>
      </c>
      <c r="W36" s="142">
        <v>18.82</v>
      </c>
      <c r="X36" s="142">
        <v>19.1675</v>
      </c>
      <c r="Y36" s="142">
        <v>20.1555</v>
      </c>
      <c r="Z36" s="142">
        <v>20.804500000000001</v>
      </c>
      <c r="AA36" s="142">
        <v>20.97</v>
      </c>
      <c r="AB36" s="144"/>
      <c r="AC36" s="142">
        <f t="shared" si="5"/>
        <v>95.872500000000002</v>
      </c>
      <c r="AD36" s="142">
        <f t="shared" si="6"/>
        <v>106.166</v>
      </c>
      <c r="AE36" s="142">
        <f t="shared" si="7"/>
        <v>114.23449999999998</v>
      </c>
      <c r="AF36" s="142">
        <f t="shared" si="8"/>
        <v>101.211</v>
      </c>
      <c r="AG36" s="142">
        <f t="shared" si="9"/>
        <v>99.917500000000004</v>
      </c>
      <c r="AH36" s="144"/>
      <c r="AI36" s="144">
        <f t="shared" si="19"/>
        <v>18.529613849206083</v>
      </c>
      <c r="AJ36" s="144">
        <f t="shared" si="20"/>
        <v>20.519074645125691</v>
      </c>
      <c r="AK36" s="144">
        <f t="shared" si="21"/>
        <v>22.078501898428975</v>
      </c>
      <c r="AL36" s="144">
        <f t="shared" si="22"/>
        <v>19.561404441231812</v>
      </c>
      <c r="AM36" s="144">
        <f t="shared" si="23"/>
        <v>19.311405166007447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 s="16" t="s">
        <v>10</v>
      </c>
      <c r="B37" s="15"/>
      <c r="C37" s="77">
        <v>339.00549999999998</v>
      </c>
      <c r="D37" s="77">
        <v>342.7835</v>
      </c>
      <c r="E37" s="77">
        <v>345.31099999999998</v>
      </c>
      <c r="F37" s="77">
        <v>359.03550000000001</v>
      </c>
      <c r="G37" s="77">
        <v>376.80200000000002</v>
      </c>
      <c r="H37" s="77">
        <v>395.78699999999998</v>
      </c>
      <c r="I37" s="77">
        <v>420.86799999999999</v>
      </c>
      <c r="J37" s="77">
        <v>437.77199999999999</v>
      </c>
      <c r="K37" s="77">
        <v>446.75599999999997</v>
      </c>
      <c r="L37" s="77">
        <v>447.89499999999998</v>
      </c>
      <c r="M37" s="77">
        <v>458.66399999999999</v>
      </c>
      <c r="N37" s="77">
        <v>477.60050000000001</v>
      </c>
      <c r="O37" s="77">
        <v>489.31700000000001</v>
      </c>
      <c r="P37" s="77">
        <v>499.44400000000002</v>
      </c>
      <c r="Q37" s="77">
        <v>515.38800000000003</v>
      </c>
      <c r="R37" s="77">
        <v>517.73699999999997</v>
      </c>
      <c r="S37" s="77">
        <v>508.06200000000001</v>
      </c>
      <c r="T37" s="77">
        <v>503.59199999999998</v>
      </c>
      <c r="U37" s="77">
        <v>498.72800000000001</v>
      </c>
      <c r="V37" s="77">
        <v>495.13049999999998</v>
      </c>
      <c r="W37" s="77">
        <v>486.76799999999997</v>
      </c>
      <c r="X37" s="77">
        <v>483.78199999999998</v>
      </c>
      <c r="Y37" s="77">
        <v>490.49700000000001</v>
      </c>
      <c r="Z37" s="77">
        <v>491.57100000000003</v>
      </c>
      <c r="AA37" s="77">
        <v>484.52050000000003</v>
      </c>
      <c r="AB37" s="61"/>
      <c r="AC37" s="77">
        <f t="shared" si="5"/>
        <v>1762.9375</v>
      </c>
      <c r="AD37" s="77">
        <f t="shared" si="6"/>
        <v>2149.078</v>
      </c>
      <c r="AE37" s="77">
        <f t="shared" si="7"/>
        <v>2440.4135000000001</v>
      </c>
      <c r="AF37" s="77">
        <f t="shared" si="8"/>
        <v>2523.2494999999999</v>
      </c>
      <c r="AG37" s="77">
        <f t="shared" si="9"/>
        <v>2437.1385</v>
      </c>
      <c r="AH37" s="61"/>
      <c r="AI37" s="61">
        <f t="shared" si="19"/>
        <v>15.58354121701076</v>
      </c>
      <c r="AJ37" s="61">
        <f t="shared" si="20"/>
        <v>18.996842254232522</v>
      </c>
      <c r="AK37" s="61">
        <f t="shared" si="21"/>
        <v>21.572111526244971</v>
      </c>
      <c r="AL37" s="61">
        <f t="shared" si="22"/>
        <v>22.304342941285093</v>
      </c>
      <c r="AM37" s="61">
        <f t="shared" si="23"/>
        <v>21.54316206122666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 s="143" t="s">
        <v>9</v>
      </c>
      <c r="B38" s="105"/>
      <c r="C38" s="142">
        <v>101.748</v>
      </c>
      <c r="D38" s="142">
        <v>110.9405</v>
      </c>
      <c r="E38" s="142">
        <v>116.373</v>
      </c>
      <c r="F38" s="142">
        <v>117.494</v>
      </c>
      <c r="G38" s="142">
        <v>119.82599999999999</v>
      </c>
      <c r="H38" s="142">
        <v>121.42700000000001</v>
      </c>
      <c r="I38" s="142">
        <v>123.9525</v>
      </c>
      <c r="J38" s="142">
        <v>125.0975</v>
      </c>
      <c r="K38" s="142">
        <v>124.9845</v>
      </c>
      <c r="L38" s="142">
        <v>125.355</v>
      </c>
      <c r="M38" s="142">
        <v>125.49299999999999</v>
      </c>
      <c r="N38" s="142">
        <v>125.568</v>
      </c>
      <c r="O38" s="142">
        <v>127.5305</v>
      </c>
      <c r="P38" s="142">
        <v>128.27449999999999</v>
      </c>
      <c r="Q38" s="142">
        <v>126.04600000000001</v>
      </c>
      <c r="R38" s="142">
        <v>124.6895</v>
      </c>
      <c r="S38" s="142">
        <v>123.5685</v>
      </c>
      <c r="T38" s="142">
        <v>121.3715</v>
      </c>
      <c r="U38" s="142">
        <v>119.48650000000001</v>
      </c>
      <c r="V38" s="142">
        <v>118.867</v>
      </c>
      <c r="W38" s="142">
        <v>117.1725</v>
      </c>
      <c r="X38" s="142">
        <v>114.6135</v>
      </c>
      <c r="Y38" s="142">
        <v>114.8415</v>
      </c>
      <c r="Z38" s="142">
        <v>119.25149999999999</v>
      </c>
      <c r="AA38" s="142">
        <v>120.556</v>
      </c>
      <c r="AB38" s="144"/>
      <c r="AC38" s="142">
        <f t="shared" si="5"/>
        <v>566.38150000000007</v>
      </c>
      <c r="AD38" s="142">
        <f t="shared" si="6"/>
        <v>620.81650000000002</v>
      </c>
      <c r="AE38" s="142">
        <f t="shared" si="7"/>
        <v>632.91200000000003</v>
      </c>
      <c r="AF38" s="142">
        <f t="shared" si="8"/>
        <v>607.98299999999995</v>
      </c>
      <c r="AG38" s="142">
        <f t="shared" si="9"/>
        <v>586.43500000000006</v>
      </c>
      <c r="AH38" s="144"/>
      <c r="AI38" s="144">
        <f t="shared" si="19"/>
        <v>18.788397387584396</v>
      </c>
      <c r="AJ38" s="144">
        <f t="shared" si="20"/>
        <v>20.594152716445162</v>
      </c>
      <c r="AK38" s="144">
        <f t="shared" si="21"/>
        <v>20.995392976943659</v>
      </c>
      <c r="AL38" s="144">
        <f t="shared" si="22"/>
        <v>20.168431011422019</v>
      </c>
      <c r="AM38" s="144">
        <f t="shared" si="23"/>
        <v>19.453625907604778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 s="16" t="s">
        <v>8</v>
      </c>
      <c r="B39" s="15"/>
      <c r="C39" s="77">
        <v>83.247500000000002</v>
      </c>
      <c r="D39" s="77">
        <v>86.052000000000007</v>
      </c>
      <c r="E39" s="77">
        <v>88.129499999999993</v>
      </c>
      <c r="F39" s="77">
        <v>87.534499999999994</v>
      </c>
      <c r="G39" s="77">
        <v>89.067999999999998</v>
      </c>
      <c r="H39" s="77">
        <v>90.028000000000006</v>
      </c>
      <c r="I39" s="77">
        <v>90.756500000000003</v>
      </c>
      <c r="J39" s="77">
        <v>91.162499999999994</v>
      </c>
      <c r="K39" s="77">
        <v>90.732500000000002</v>
      </c>
      <c r="L39" s="77">
        <v>89.692999999999998</v>
      </c>
      <c r="M39" s="77">
        <v>89.183499999999995</v>
      </c>
      <c r="N39" s="77">
        <v>89.128500000000003</v>
      </c>
      <c r="O39" s="77">
        <v>89.3</v>
      </c>
      <c r="P39" s="77">
        <v>89.235500000000002</v>
      </c>
      <c r="Q39" s="77">
        <v>88.307500000000005</v>
      </c>
      <c r="R39" s="77">
        <v>87.2</v>
      </c>
      <c r="S39" s="77">
        <v>85.966999999999999</v>
      </c>
      <c r="T39" s="77">
        <v>85.448499999999996</v>
      </c>
      <c r="U39" s="77">
        <v>85.376499999999993</v>
      </c>
      <c r="V39" s="77">
        <v>85.290499999999994</v>
      </c>
      <c r="W39" s="77">
        <v>86.279499999999999</v>
      </c>
      <c r="X39" s="77">
        <v>87.730999999999995</v>
      </c>
      <c r="Y39" s="77">
        <v>91.088499999999996</v>
      </c>
      <c r="Z39" s="77">
        <v>94.727500000000006</v>
      </c>
      <c r="AA39" s="77">
        <v>96.872500000000002</v>
      </c>
      <c r="AB39" s="61"/>
      <c r="AC39" s="77">
        <f t="shared" si="5"/>
        <v>434.03149999999999</v>
      </c>
      <c r="AD39" s="77">
        <f t="shared" si="6"/>
        <v>452.3725</v>
      </c>
      <c r="AE39" s="77">
        <f t="shared" si="7"/>
        <v>445.15500000000003</v>
      </c>
      <c r="AF39" s="77">
        <f t="shared" si="8"/>
        <v>429.28249999999997</v>
      </c>
      <c r="AG39" s="77">
        <f t="shared" si="9"/>
        <v>456.69900000000001</v>
      </c>
      <c r="AH39" s="61"/>
      <c r="AI39" s="61">
        <f t="shared" si="19"/>
        <v>19.572652675340088</v>
      </c>
      <c r="AJ39" s="61">
        <f t="shared" si="20"/>
        <v>20.399740162581022</v>
      </c>
      <c r="AK39" s="61">
        <f t="shared" si="21"/>
        <v>20.074266963782623</v>
      </c>
      <c r="AL39" s="61">
        <f t="shared" si="22"/>
        <v>19.358496496456322</v>
      </c>
      <c r="AM39" s="61">
        <f t="shared" si="23"/>
        <v>20.594843701839942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 s="143" t="s">
        <v>76</v>
      </c>
      <c r="B40" s="105"/>
      <c r="C40" s="142">
        <v>1062.4765</v>
      </c>
      <c r="D40" s="142">
        <v>1090.6735000000001</v>
      </c>
      <c r="E40" s="142">
        <v>1147.001</v>
      </c>
      <c r="F40" s="142">
        <v>1200.2850000000001</v>
      </c>
      <c r="G40" s="142">
        <v>1245.9255000000001</v>
      </c>
      <c r="H40" s="142">
        <v>1284.3430000000001</v>
      </c>
      <c r="I40" s="142">
        <v>1315.5519999999999</v>
      </c>
      <c r="J40" s="142">
        <v>1338.9994999999999</v>
      </c>
      <c r="K40" s="142">
        <v>1354.1</v>
      </c>
      <c r="L40" s="142">
        <v>1360.7494999999999</v>
      </c>
      <c r="M40" s="142">
        <v>1358.9435000000001</v>
      </c>
      <c r="N40" s="142">
        <v>1349.2215000000001</v>
      </c>
      <c r="O40" s="142">
        <v>1334.4945</v>
      </c>
      <c r="P40" s="142">
        <v>1317.6559999999999</v>
      </c>
      <c r="Q40" s="142">
        <v>1299.22</v>
      </c>
      <c r="R40" s="142">
        <v>1279.1785</v>
      </c>
      <c r="S40" s="142">
        <v>1258.9480000000001</v>
      </c>
      <c r="T40" s="142">
        <v>1245.3235</v>
      </c>
      <c r="U40" s="142">
        <v>1245.1344999999999</v>
      </c>
      <c r="V40" s="142">
        <v>1259.8975</v>
      </c>
      <c r="W40" s="142">
        <v>1289.7625</v>
      </c>
      <c r="X40" s="142">
        <v>1332.2035000000001</v>
      </c>
      <c r="Y40" s="142">
        <v>1374.152</v>
      </c>
      <c r="Z40" s="142">
        <v>1402.5035</v>
      </c>
      <c r="AA40" s="142">
        <v>1414.5975000000001</v>
      </c>
      <c r="AB40" s="144"/>
      <c r="AC40" s="142">
        <f t="shared" si="5"/>
        <v>5746.3615</v>
      </c>
      <c r="AD40" s="142">
        <f t="shared" si="6"/>
        <v>6653.7439999999997</v>
      </c>
      <c r="AE40" s="142">
        <f t="shared" si="7"/>
        <v>6659.5355</v>
      </c>
      <c r="AF40" s="142">
        <f t="shared" si="8"/>
        <v>6288.482</v>
      </c>
      <c r="AG40" s="142">
        <f t="shared" si="9"/>
        <v>6813.2190000000001</v>
      </c>
      <c r="AH40" s="144"/>
      <c r="AI40" s="144">
        <f t="shared" si="19"/>
        <v>17.867293908320121</v>
      </c>
      <c r="AJ40" s="144">
        <f t="shared" si="20"/>
        <v>20.688639174323008</v>
      </c>
      <c r="AK40" s="144">
        <f t="shared" si="21"/>
        <v>20.70664681840702</v>
      </c>
      <c r="AL40" s="144">
        <f t="shared" si="22"/>
        <v>19.552921641142959</v>
      </c>
      <c r="AM40" s="144">
        <f t="shared" si="23"/>
        <v>21.184498457806892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 s="16" t="s">
        <v>7</v>
      </c>
      <c r="B41" s="15"/>
      <c r="C41" s="77">
        <v>691.0385</v>
      </c>
      <c r="D41" s="77">
        <v>699.11149999999998</v>
      </c>
      <c r="E41" s="77">
        <v>710.67200000000003</v>
      </c>
      <c r="F41" s="77">
        <v>730.75599999999997</v>
      </c>
      <c r="G41" s="77">
        <v>759.98450000000003</v>
      </c>
      <c r="H41" s="77">
        <v>787.17150000000004</v>
      </c>
      <c r="I41" s="77">
        <v>811.72199999999998</v>
      </c>
      <c r="J41" s="77">
        <v>824.649</v>
      </c>
      <c r="K41" s="77">
        <v>828.82950000000005</v>
      </c>
      <c r="L41" s="77">
        <v>841.0335</v>
      </c>
      <c r="M41" s="77">
        <v>862.02300000000002</v>
      </c>
      <c r="N41" s="77">
        <v>868.17399999999998</v>
      </c>
      <c r="O41" s="77">
        <v>855.67499999999995</v>
      </c>
      <c r="P41" s="77">
        <v>843.745</v>
      </c>
      <c r="Q41" s="77">
        <v>842.52949999999998</v>
      </c>
      <c r="R41" s="77">
        <v>834.93899999999996</v>
      </c>
      <c r="S41" s="77">
        <v>815.9855</v>
      </c>
      <c r="T41" s="77">
        <v>795.505</v>
      </c>
      <c r="U41" s="77">
        <v>777.43499999999995</v>
      </c>
      <c r="V41" s="77">
        <v>764.57600000000002</v>
      </c>
      <c r="W41" s="77">
        <v>753.61</v>
      </c>
      <c r="X41" s="77">
        <v>766.50049999999999</v>
      </c>
      <c r="Y41" s="77">
        <v>796.91200000000003</v>
      </c>
      <c r="Z41" s="77">
        <v>826.97149999999999</v>
      </c>
      <c r="AA41" s="77">
        <v>851.053</v>
      </c>
      <c r="AB41" s="61"/>
      <c r="AC41" s="77">
        <f t="shared" si="5"/>
        <v>3591.5625</v>
      </c>
      <c r="AD41" s="77">
        <f t="shared" si="6"/>
        <v>4093.4055000000003</v>
      </c>
      <c r="AE41" s="77">
        <f>SUM(M41:Q41)</f>
        <v>4272.1464999999998</v>
      </c>
      <c r="AF41" s="77">
        <f t="shared" si="8"/>
        <v>3988.4405000000002</v>
      </c>
      <c r="AG41" s="77">
        <f t="shared" si="9"/>
        <v>3995.047</v>
      </c>
      <c r="AH41" s="61"/>
      <c r="AI41" s="61">
        <f t="shared" si="19"/>
        <v>18.011304272559077</v>
      </c>
      <c r="AJ41" s="61">
        <f t="shared" si="20"/>
        <v>20.527993588157472</v>
      </c>
      <c r="AK41" s="61">
        <f t="shared" si="21"/>
        <v>21.424360708869273</v>
      </c>
      <c r="AL41" s="61">
        <f t="shared" si="22"/>
        <v>20.001605267483903</v>
      </c>
      <c r="AM41" s="61">
        <f t="shared" si="23"/>
        <v>20.03473616293029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 s="145" t="s">
        <v>6</v>
      </c>
      <c r="B42" s="146"/>
      <c r="C42" s="147">
        <v>3701.2040000000002</v>
      </c>
      <c r="D42" s="147">
        <v>3717.7584999999999</v>
      </c>
      <c r="E42" s="147">
        <v>3668.364</v>
      </c>
      <c r="F42" s="147">
        <v>3724.9805000000001</v>
      </c>
      <c r="G42" s="147">
        <v>3831.3715000000002</v>
      </c>
      <c r="H42" s="147">
        <v>3910.0774999999999</v>
      </c>
      <c r="I42" s="147">
        <v>4011.6869999999999</v>
      </c>
      <c r="J42" s="147">
        <v>4100.6755000000003</v>
      </c>
      <c r="K42" s="147">
        <v>4149.8684999999996</v>
      </c>
      <c r="L42" s="147">
        <v>4156.4385000000002</v>
      </c>
      <c r="M42" s="147">
        <v>4167.3689999999997</v>
      </c>
      <c r="N42" s="147">
        <v>4205.4354999999996</v>
      </c>
      <c r="O42" s="147">
        <v>4257.3355000000001</v>
      </c>
      <c r="P42" s="147">
        <v>4355.2950000000001</v>
      </c>
      <c r="Q42" s="147">
        <v>4475.732</v>
      </c>
      <c r="R42" s="147">
        <v>4567.9440000000004</v>
      </c>
      <c r="S42" s="147">
        <v>4587.1329999999998</v>
      </c>
      <c r="T42" s="147">
        <v>4523.5124999999998</v>
      </c>
      <c r="U42" s="147">
        <v>4468.78</v>
      </c>
      <c r="V42" s="147">
        <v>4462.3689999999997</v>
      </c>
      <c r="W42" s="147">
        <v>4449.9525000000003</v>
      </c>
      <c r="X42" s="147">
        <v>4458.3149999999996</v>
      </c>
      <c r="Y42" s="147">
        <v>4509.9425000000001</v>
      </c>
      <c r="Z42" s="147">
        <v>4504.6170000000002</v>
      </c>
      <c r="AA42" s="147">
        <v>4467.5905000000002</v>
      </c>
      <c r="AB42" s="148"/>
      <c r="AC42" s="147">
        <f t="shared" si="5"/>
        <v>18643.678499999998</v>
      </c>
      <c r="AD42" s="147">
        <f t="shared" si="6"/>
        <v>20328.746999999999</v>
      </c>
      <c r="AE42" s="147">
        <f t="shared" si="7"/>
        <v>21461.166999999998</v>
      </c>
      <c r="AF42" s="147">
        <f t="shared" si="8"/>
        <v>22609.738499999999</v>
      </c>
      <c r="AG42" s="147">
        <f t="shared" si="9"/>
        <v>22390.417499999996</v>
      </c>
      <c r="AH42" s="148"/>
      <c r="AI42" s="148">
        <f t="shared" si="19"/>
        <v>17.682837578330052</v>
      </c>
      <c r="AJ42" s="148">
        <f t="shared" si="20"/>
        <v>19.281062552755582</v>
      </c>
      <c r="AK42" s="148">
        <f t="shared" si="21"/>
        <v>20.355120922215907</v>
      </c>
      <c r="AL42" s="148">
        <f t="shared" si="22"/>
        <v>21.44449839038019</v>
      </c>
      <c r="AM42" s="148">
        <f t="shared" si="23"/>
        <v>21.236480556318259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 s="13" t="s">
        <v>53</v>
      </c>
      <c r="B43" s="12"/>
      <c r="C43" s="96">
        <f t="shared" ref="C43:AA43" si="24">SUM(C5:C42)</f>
        <v>14009.654</v>
      </c>
      <c r="D43" s="96">
        <f t="shared" si="24"/>
        <v>14327.385999999999</v>
      </c>
      <c r="E43" s="96">
        <f t="shared" si="24"/>
        <v>14486.086499999998</v>
      </c>
      <c r="F43" s="96">
        <f t="shared" si="24"/>
        <v>14729.941000000001</v>
      </c>
      <c r="G43" s="96">
        <f t="shared" si="24"/>
        <v>15110.023499999996</v>
      </c>
      <c r="H43" s="96">
        <f t="shared" si="24"/>
        <v>15413.520999999999</v>
      </c>
      <c r="I43" s="96">
        <f t="shared" si="24"/>
        <v>15801.102499999997</v>
      </c>
      <c r="J43" s="96">
        <f t="shared" si="24"/>
        <v>16105.861999999997</v>
      </c>
      <c r="K43" s="96">
        <f t="shared" si="24"/>
        <v>16265.699999999997</v>
      </c>
      <c r="L43" s="96">
        <f t="shared" si="24"/>
        <v>16391.238000000001</v>
      </c>
      <c r="M43" s="96">
        <f t="shared" si="24"/>
        <v>16533.882999999998</v>
      </c>
      <c r="N43" s="96">
        <f t="shared" si="24"/>
        <v>16677.268</v>
      </c>
      <c r="O43" s="96">
        <f t="shared" si="24"/>
        <v>16796.651000000002</v>
      </c>
      <c r="P43" s="96">
        <f t="shared" si="24"/>
        <v>16944.078500000003</v>
      </c>
      <c r="Q43" s="96">
        <f t="shared" si="24"/>
        <v>17103.143</v>
      </c>
      <c r="R43" s="96">
        <f t="shared" si="24"/>
        <v>17178.043999999998</v>
      </c>
      <c r="S43" s="96">
        <f t="shared" si="24"/>
        <v>17090.592000000001</v>
      </c>
      <c r="T43" s="96">
        <f t="shared" si="24"/>
        <v>16933.584500000001</v>
      </c>
      <c r="U43" s="96">
        <f t="shared" si="24"/>
        <v>16894.008999999998</v>
      </c>
      <c r="V43" s="96">
        <f t="shared" si="24"/>
        <v>16973.256000000001</v>
      </c>
      <c r="W43" s="96">
        <f t="shared" si="24"/>
        <v>17057.064000000002</v>
      </c>
      <c r="X43" s="96">
        <f t="shared" si="24"/>
        <v>17277.289999999997</v>
      </c>
      <c r="Y43" s="96">
        <f t="shared" si="24"/>
        <v>17660.363000000001</v>
      </c>
      <c r="Z43" s="96">
        <f t="shared" si="24"/>
        <v>17847.809000000001</v>
      </c>
      <c r="AA43" s="96">
        <f t="shared" si="24"/>
        <v>17898.584500000004</v>
      </c>
      <c r="AB43" s="97"/>
      <c r="AC43" s="96">
        <f>SUM(C43:G43)</f>
        <v>72663.090999999986</v>
      </c>
      <c r="AD43" s="96">
        <f t="shared" ref="AD43:AD51" si="25">SUM(H43:L43)</f>
        <v>79977.42349999999</v>
      </c>
      <c r="AE43" s="96">
        <f t="shared" ref="AE43:AE51" si="26">SUM(M43:Q43)</f>
        <v>84055.023499999996</v>
      </c>
      <c r="AF43" s="96">
        <f t="shared" ref="AF43:AF51" si="27">SUM(R43:V43)</f>
        <v>85069.485499999981</v>
      </c>
      <c r="AG43" s="96">
        <f t="shared" ref="AG43:AG51" si="28">SUM(W43:AA43)</f>
        <v>87741.11050000001</v>
      </c>
      <c r="AH43" s="97"/>
      <c r="AI43" s="97">
        <f>(AC43/(SUM($AC43:$AG43)))*100</f>
        <v>17.74407877367717</v>
      </c>
      <c r="AJ43" s="97">
        <f t="shared" ref="AJ43:AJ51" si="29">(AD43/(SUM($AC43:$AG43)))*100</f>
        <v>19.530213801388378</v>
      </c>
      <c r="AK43" s="97">
        <f t="shared" ref="AK43:AK51" si="30">(AE43/(SUM($AC43:$AG43)))*100</f>
        <v>20.525949801767805</v>
      </c>
      <c r="AL43" s="97">
        <f t="shared" ref="AL43:AL51" si="31">(AF43/(SUM($AC43:$AG43)))*100</f>
        <v>20.773677959119404</v>
      </c>
      <c r="AM43" s="97">
        <f t="shared" ref="AM43:AM51" si="32">(AG43/(SUM($AC43:$AG43)))*100</f>
        <v>21.426079664047233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s="119" customFormat="1">
      <c r="A44" s="143" t="s">
        <v>87</v>
      </c>
      <c r="B44" s="105"/>
      <c r="C44" s="142">
        <v>496.08800000000002</v>
      </c>
      <c r="D44" s="142">
        <v>507.93700000000001</v>
      </c>
      <c r="E44" s="142">
        <v>525.94799999999998</v>
      </c>
      <c r="F44" s="142">
        <v>573.04049999999995</v>
      </c>
      <c r="G44" s="142">
        <v>647.61599999999999</v>
      </c>
      <c r="H44" s="142">
        <v>691.92499999999995</v>
      </c>
      <c r="I44" s="142">
        <v>717.476</v>
      </c>
      <c r="J44" s="142">
        <v>743.08399999999995</v>
      </c>
      <c r="K44" s="142">
        <v>761.58749999999998</v>
      </c>
      <c r="L44" s="142">
        <v>753.76</v>
      </c>
      <c r="M44" s="142">
        <v>734.42700000000002</v>
      </c>
      <c r="N44" s="142">
        <v>736.53049999999996</v>
      </c>
      <c r="O44" s="142">
        <v>745.35249999999996</v>
      </c>
      <c r="P44" s="142">
        <v>738.03700000000003</v>
      </c>
      <c r="Q44" s="142">
        <v>732.4615</v>
      </c>
      <c r="R44" s="142">
        <v>718.91849999999999</v>
      </c>
      <c r="S44" s="142">
        <v>704.83799999999997</v>
      </c>
      <c r="T44" s="142">
        <v>703.26400000000001</v>
      </c>
      <c r="U44" s="142">
        <v>697.54750000000001</v>
      </c>
      <c r="V44" s="142">
        <v>691.279</v>
      </c>
      <c r="W44" s="142">
        <v>690.6395</v>
      </c>
      <c r="X44" s="142">
        <v>692.13400000000001</v>
      </c>
      <c r="Y44" s="142">
        <v>694.9615</v>
      </c>
      <c r="Z44" s="142">
        <v>698.64449999999999</v>
      </c>
      <c r="AA44" s="142">
        <v>696.16800000000001</v>
      </c>
      <c r="AB44" s="144"/>
      <c r="AC44" s="149">
        <f>SUM(C44:G44)</f>
        <v>2750.6295</v>
      </c>
      <c r="AD44" s="142">
        <f>SUM(H44:L44)</f>
        <v>3667.8324999999995</v>
      </c>
      <c r="AE44" s="142">
        <f t="shared" si="26"/>
        <v>3686.8084999999996</v>
      </c>
      <c r="AF44" s="142">
        <f t="shared" si="27"/>
        <v>3515.8470000000002</v>
      </c>
      <c r="AG44" s="142">
        <f t="shared" si="28"/>
        <v>3472.5475000000001</v>
      </c>
      <c r="AH44" s="144"/>
      <c r="AI44" s="144">
        <f t="shared" ref="AI44" si="33">(AC44/(SUM($AC44:$AG44)))*100</f>
        <v>16.09151401996003</v>
      </c>
      <c r="AJ44" s="144">
        <f t="shared" si="29"/>
        <v>21.457262090955918</v>
      </c>
      <c r="AK44" s="144">
        <f t="shared" si="30"/>
        <v>21.568273977523251</v>
      </c>
      <c r="AL44" s="144">
        <f t="shared" si="31"/>
        <v>20.568128602028885</v>
      </c>
      <c r="AM44" s="144">
        <f t="shared" si="32"/>
        <v>20.314821309531929</v>
      </c>
    </row>
    <row r="45" spans="1:89" s="119" customFormat="1">
      <c r="A45" s="16" t="s">
        <v>88</v>
      </c>
      <c r="B45" s="15"/>
      <c r="C45" s="77">
        <v>2588.7855</v>
      </c>
      <c r="D45" s="77">
        <v>2615.1374999999998</v>
      </c>
      <c r="E45" s="77">
        <v>2646.8890000000001</v>
      </c>
      <c r="F45" s="77">
        <v>2712.7114999999999</v>
      </c>
      <c r="G45" s="77">
        <v>2797.3249999999998</v>
      </c>
      <c r="H45" s="77">
        <v>2833.7354999999998</v>
      </c>
      <c r="I45" s="77">
        <v>2824.5749999999998</v>
      </c>
      <c r="J45" s="77">
        <v>2857.4340000000002</v>
      </c>
      <c r="K45" s="77">
        <v>2896.0645</v>
      </c>
      <c r="L45" s="77">
        <v>2880.5884999999998</v>
      </c>
      <c r="M45" s="77">
        <v>2869.3195000000001</v>
      </c>
      <c r="N45" s="77">
        <v>2876.5684999999999</v>
      </c>
      <c r="O45" s="77">
        <v>2886.6534999999999</v>
      </c>
      <c r="P45" s="77">
        <v>2897.2165</v>
      </c>
      <c r="Q45" s="77">
        <v>2909.9105</v>
      </c>
      <c r="R45" s="77">
        <v>2939.5160000000001</v>
      </c>
      <c r="S45" s="77">
        <v>2983.989</v>
      </c>
      <c r="T45" s="77">
        <v>3027.2485000000001</v>
      </c>
      <c r="U45" s="77">
        <v>3054.395</v>
      </c>
      <c r="V45" s="77">
        <v>3062.3829999999998</v>
      </c>
      <c r="W45" s="77">
        <v>3096.3270000000002</v>
      </c>
      <c r="X45" s="77">
        <v>3157.373</v>
      </c>
      <c r="Y45" s="77">
        <v>3214.1869999999999</v>
      </c>
      <c r="Z45" s="77">
        <v>3265.5264999999999</v>
      </c>
      <c r="AA45" s="77">
        <v>3306.7049999999999</v>
      </c>
      <c r="AB45" s="61"/>
      <c r="AC45" s="77">
        <f>SUM(C45:G45)</f>
        <v>13360.8485</v>
      </c>
      <c r="AD45" s="77">
        <f t="shared" si="25"/>
        <v>14292.397500000001</v>
      </c>
      <c r="AE45" s="77">
        <f t="shared" si="26"/>
        <v>14439.6685</v>
      </c>
      <c r="AF45" s="77">
        <f t="shared" si="27"/>
        <v>15067.531500000001</v>
      </c>
      <c r="AG45" s="77">
        <f t="shared" si="28"/>
        <v>16040.1185</v>
      </c>
      <c r="AH45" s="61"/>
      <c r="AI45" s="61">
        <f>(AC45/(SUM($AC45:$AG45)))*100</f>
        <v>18.252384515422694</v>
      </c>
      <c r="AJ45" s="61">
        <f t="shared" si="29"/>
        <v>19.524982624963229</v>
      </c>
      <c r="AK45" s="61">
        <f t="shared" si="30"/>
        <v>19.72617096415971</v>
      </c>
      <c r="AL45" s="61">
        <f t="shared" si="31"/>
        <v>20.583900688361499</v>
      </c>
      <c r="AM45" s="61">
        <f t="shared" si="32"/>
        <v>21.912561207092878</v>
      </c>
    </row>
    <row r="46" spans="1:89">
      <c r="A46" s="143" t="s">
        <v>5</v>
      </c>
      <c r="B46" s="105"/>
      <c r="C46" s="142">
        <v>63.334499999999998</v>
      </c>
      <c r="D46" s="142">
        <v>61.558</v>
      </c>
      <c r="E46" s="142">
        <v>59.371000000000002</v>
      </c>
      <c r="F46" s="142">
        <v>61.0535</v>
      </c>
      <c r="G46" s="142">
        <v>62.8035</v>
      </c>
      <c r="H46" s="142">
        <v>64.311999999999998</v>
      </c>
      <c r="I46" s="142">
        <v>65.796499999999995</v>
      </c>
      <c r="J46" s="142">
        <v>66.540499999999994</v>
      </c>
      <c r="K46" s="142">
        <v>67.590999999999994</v>
      </c>
      <c r="L46" s="142">
        <v>67.179500000000004</v>
      </c>
      <c r="M46" s="142">
        <v>67.042000000000002</v>
      </c>
      <c r="N46" s="142">
        <v>68.674499999999995</v>
      </c>
      <c r="O46" s="142">
        <v>69.478999999999999</v>
      </c>
      <c r="P46" s="142">
        <v>71.460999999999999</v>
      </c>
      <c r="Q46" s="142">
        <v>71.790999999999997</v>
      </c>
      <c r="R46" s="142">
        <v>69.230999999999995</v>
      </c>
      <c r="S46" s="142">
        <v>67.605500000000006</v>
      </c>
      <c r="T46" s="142">
        <v>66.316500000000005</v>
      </c>
      <c r="U46" s="142">
        <v>65.206000000000003</v>
      </c>
      <c r="V46" s="142">
        <v>63.969499999999996</v>
      </c>
      <c r="W46" s="142">
        <v>62.580500000000001</v>
      </c>
      <c r="X46" s="142">
        <v>62.218499999999999</v>
      </c>
      <c r="Y46" s="142">
        <v>64.106999999999999</v>
      </c>
      <c r="Z46" s="142">
        <v>66.111500000000007</v>
      </c>
      <c r="AA46" s="142">
        <v>62.588000000000001</v>
      </c>
      <c r="AB46" s="144"/>
      <c r="AC46" s="142">
        <f t="shared" si="5"/>
        <v>308.12049999999999</v>
      </c>
      <c r="AD46" s="142">
        <f t="shared" si="25"/>
        <v>331.41950000000003</v>
      </c>
      <c r="AE46" s="142">
        <f>SUM(M46:Q46)</f>
        <v>348.44749999999999</v>
      </c>
      <c r="AF46" s="142">
        <f t="shared" si="27"/>
        <v>332.32850000000002</v>
      </c>
      <c r="AG46" s="142">
        <f t="shared" si="28"/>
        <v>317.60550000000001</v>
      </c>
      <c r="AH46" s="144"/>
      <c r="AI46" s="144">
        <f>(AC46/(SUM($AC46:$AG46)))*100</f>
        <v>18.811676872182215</v>
      </c>
      <c r="AJ46" s="144">
        <f t="shared" si="29"/>
        <v>20.234150415633476</v>
      </c>
      <c r="AK46" s="144">
        <f t="shared" si="30"/>
        <v>21.273760677785841</v>
      </c>
      <c r="AL46" s="144">
        <f t="shared" si="31"/>
        <v>20.289647580790657</v>
      </c>
      <c r="AM46" s="144">
        <f t="shared" si="32"/>
        <v>19.390764453607819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 s="16" t="s">
        <v>65</v>
      </c>
      <c r="B47" s="15"/>
      <c r="C47" s="77">
        <v>32.313000000000002</v>
      </c>
      <c r="D47" s="77">
        <v>34.478000000000002</v>
      </c>
      <c r="E47" s="77">
        <v>34.543500000000002</v>
      </c>
      <c r="F47" s="77">
        <v>33.463000000000001</v>
      </c>
      <c r="G47" s="77">
        <v>34.002499999999998</v>
      </c>
      <c r="H47" s="77">
        <v>34.205500000000001</v>
      </c>
      <c r="I47" s="77">
        <v>34.485999999999997</v>
      </c>
      <c r="J47" s="77">
        <v>34.991999999999997</v>
      </c>
      <c r="K47" s="77">
        <v>36.163499999999999</v>
      </c>
      <c r="L47" s="77">
        <v>37.593499999999999</v>
      </c>
      <c r="M47" s="77">
        <v>38.938000000000002</v>
      </c>
      <c r="N47" s="77">
        <v>39.936</v>
      </c>
      <c r="O47" s="77">
        <v>40.844999999999999</v>
      </c>
      <c r="P47" s="77">
        <v>42.351500000000001</v>
      </c>
      <c r="Q47" s="77">
        <v>42.530500000000004</v>
      </c>
      <c r="R47" s="77">
        <v>41.314</v>
      </c>
      <c r="S47" s="77">
        <v>40.451000000000001</v>
      </c>
      <c r="T47" s="77">
        <v>40.947499999999998</v>
      </c>
      <c r="U47" s="77">
        <v>40.411000000000001</v>
      </c>
      <c r="V47" s="77">
        <v>38.929000000000002</v>
      </c>
      <c r="W47" s="77">
        <v>38.525500000000001</v>
      </c>
      <c r="X47" s="77">
        <v>38.6755</v>
      </c>
      <c r="Y47" s="77">
        <v>39.630499999999998</v>
      </c>
      <c r="Z47" s="77">
        <v>40.825000000000003</v>
      </c>
      <c r="AA47" s="77">
        <v>41.991999999999997</v>
      </c>
      <c r="AB47" s="61"/>
      <c r="AC47" s="77">
        <f>SUM(C47:G47)</f>
        <v>168.79999999999998</v>
      </c>
      <c r="AD47" s="77">
        <f t="shared" si="25"/>
        <v>177.44049999999999</v>
      </c>
      <c r="AE47" s="77">
        <f t="shared" si="26"/>
        <v>204.601</v>
      </c>
      <c r="AF47" s="77">
        <f t="shared" si="27"/>
        <v>202.05250000000001</v>
      </c>
      <c r="AG47" s="77">
        <f t="shared" si="28"/>
        <v>199.64849999999998</v>
      </c>
      <c r="AH47" s="61"/>
      <c r="AI47" s="61">
        <f t="shared" ref="AI47:AI50" si="34">(AC47/(SUM($AC47:$AG47)))*100</f>
        <v>17.720994076379792</v>
      </c>
      <c r="AJ47" s="61">
        <f t="shared" si="29"/>
        <v>18.628092709774101</v>
      </c>
      <c r="AK47" s="61">
        <f t="shared" si="30"/>
        <v>21.479461546335202</v>
      </c>
      <c r="AL47" s="61">
        <f t="shared" si="31"/>
        <v>21.211914429014982</v>
      </c>
      <c r="AM47" s="61">
        <f t="shared" si="32"/>
        <v>20.959537238495919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s="119" customFormat="1">
      <c r="A48" s="143" t="s">
        <v>89</v>
      </c>
      <c r="B48" s="105"/>
      <c r="C48" s="142">
        <v>14.714</v>
      </c>
      <c r="D48" s="142">
        <v>14.968999999999999</v>
      </c>
      <c r="E48" s="142">
        <v>14.983000000000001</v>
      </c>
      <c r="F48" s="142">
        <v>14.7705</v>
      </c>
      <c r="G48" s="142">
        <v>14.6165</v>
      </c>
      <c r="H48" s="142">
        <v>14.61</v>
      </c>
      <c r="I48" s="142">
        <v>14.791499999999999</v>
      </c>
      <c r="J48" s="142">
        <v>14.717499999999999</v>
      </c>
      <c r="K48" s="142">
        <v>14.36</v>
      </c>
      <c r="L48" s="142">
        <v>14.095000000000001</v>
      </c>
      <c r="M48" s="142">
        <v>14.221500000000001</v>
      </c>
      <c r="N48" s="142">
        <v>14.255000000000001</v>
      </c>
      <c r="O48" s="142">
        <v>13.8895</v>
      </c>
      <c r="P48" s="142">
        <v>13.5975</v>
      </c>
      <c r="Q48" s="142">
        <v>13.330500000000001</v>
      </c>
      <c r="R48" s="142">
        <v>13.173500000000001</v>
      </c>
      <c r="S48" s="142">
        <v>13.125</v>
      </c>
      <c r="T48" s="142">
        <v>13.180999999999999</v>
      </c>
      <c r="U48" s="142">
        <v>13.340999999999999</v>
      </c>
      <c r="V48" s="142">
        <v>13.598000000000001</v>
      </c>
      <c r="W48" s="142">
        <v>13.945</v>
      </c>
      <c r="X48" s="142">
        <v>14.387</v>
      </c>
      <c r="Y48" s="142">
        <v>14.933999999999999</v>
      </c>
      <c r="Z48" s="142">
        <v>15.579000000000001</v>
      </c>
      <c r="AA48" s="142">
        <v>16.305499999999999</v>
      </c>
      <c r="AB48" s="144"/>
      <c r="AC48" s="142">
        <f t="shared" ref="AC48:AC50" si="35">SUM(C48:G48)</f>
        <v>74.052999999999997</v>
      </c>
      <c r="AD48" s="142">
        <f t="shared" si="25"/>
        <v>72.573999999999998</v>
      </c>
      <c r="AE48" s="142">
        <f t="shared" si="26"/>
        <v>69.293999999999997</v>
      </c>
      <c r="AF48" s="142">
        <f t="shared" si="27"/>
        <v>66.418500000000009</v>
      </c>
      <c r="AG48" s="142">
        <f t="shared" si="28"/>
        <v>75.150499999999994</v>
      </c>
      <c r="AH48" s="144"/>
      <c r="AI48" s="144">
        <f t="shared" si="34"/>
        <v>20.714705306442138</v>
      </c>
      <c r="AJ48" s="144">
        <f t="shared" si="29"/>
        <v>20.300987440208115</v>
      </c>
      <c r="AK48" s="144">
        <f t="shared" si="30"/>
        <v>19.383479258161067</v>
      </c>
      <c r="AL48" s="144">
        <f t="shared" si="31"/>
        <v>18.579121094296347</v>
      </c>
      <c r="AM48" s="144">
        <f t="shared" si="32"/>
        <v>21.02170690089233</v>
      </c>
    </row>
    <row r="49" spans="1:89">
      <c r="A49" s="16" t="s">
        <v>2</v>
      </c>
      <c r="B49" s="15"/>
      <c r="C49" s="77">
        <v>4.2625000000000002</v>
      </c>
      <c r="D49" s="77">
        <v>4.3585000000000003</v>
      </c>
      <c r="E49" s="77">
        <v>4.4835000000000003</v>
      </c>
      <c r="F49" s="77">
        <v>4.5125000000000002</v>
      </c>
      <c r="G49" s="77">
        <v>4.6609999999999996</v>
      </c>
      <c r="H49" s="77">
        <v>4.8285</v>
      </c>
      <c r="I49" s="77">
        <v>4.8985000000000003</v>
      </c>
      <c r="J49" s="77">
        <v>4.9364999999999997</v>
      </c>
      <c r="K49" s="77">
        <v>4.8345000000000002</v>
      </c>
      <c r="L49" s="77">
        <v>4.7255000000000003</v>
      </c>
      <c r="M49" s="77">
        <v>4.7335000000000003</v>
      </c>
      <c r="N49" s="77">
        <v>4.8315000000000001</v>
      </c>
      <c r="O49" s="77">
        <v>4.7169999999999996</v>
      </c>
      <c r="P49" s="77">
        <v>4.63</v>
      </c>
      <c r="Q49" s="77">
        <v>4.68</v>
      </c>
      <c r="R49" s="77">
        <v>4.5305</v>
      </c>
      <c r="S49" s="77">
        <v>4.3869999999999996</v>
      </c>
      <c r="T49" s="77">
        <v>4.3855000000000004</v>
      </c>
      <c r="U49" s="77">
        <v>4.4145000000000003</v>
      </c>
      <c r="V49" s="77">
        <v>4.5090000000000003</v>
      </c>
      <c r="W49" s="77">
        <v>4.5830000000000002</v>
      </c>
      <c r="X49" s="77">
        <v>4.7145000000000001</v>
      </c>
      <c r="Y49" s="77">
        <v>5.1820000000000004</v>
      </c>
      <c r="Z49" s="77">
        <v>5.6180000000000003</v>
      </c>
      <c r="AA49" s="77">
        <v>6.0460000000000003</v>
      </c>
      <c r="AB49" s="61"/>
      <c r="AC49" s="77">
        <f t="shared" si="35"/>
        <v>22.277999999999999</v>
      </c>
      <c r="AD49" s="77">
        <f t="shared" si="25"/>
        <v>24.223499999999998</v>
      </c>
      <c r="AE49" s="77">
        <f t="shared" si="26"/>
        <v>23.591999999999999</v>
      </c>
      <c r="AF49" s="77">
        <f t="shared" si="27"/>
        <v>22.226500000000001</v>
      </c>
      <c r="AG49" s="77">
        <f t="shared" si="28"/>
        <v>26.1435</v>
      </c>
      <c r="AH49" s="61"/>
      <c r="AI49" s="61">
        <f t="shared" si="34"/>
        <v>18.805792501487801</v>
      </c>
      <c r="AJ49" s="61">
        <f t="shared" si="29"/>
        <v>20.448070502728687</v>
      </c>
      <c r="AK49" s="61">
        <f t="shared" si="30"/>
        <v>19.914994914045252</v>
      </c>
      <c r="AL49" s="61">
        <f t="shared" si="31"/>
        <v>18.762319195363975</v>
      </c>
      <c r="AM49" s="61">
        <f t="shared" si="32"/>
        <v>22.068822886374285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s="119" customFormat="1">
      <c r="A50" s="143" t="s">
        <v>90</v>
      </c>
      <c r="B50" s="105"/>
      <c r="C50" s="142">
        <v>535.56550000000004</v>
      </c>
      <c r="D50" s="142">
        <v>536.89200000000005</v>
      </c>
      <c r="E50" s="142">
        <v>538.66700000000003</v>
      </c>
      <c r="F50" s="142">
        <v>540.44899999999996</v>
      </c>
      <c r="G50" s="142">
        <v>540.29449999999997</v>
      </c>
      <c r="H50" s="142">
        <v>539.64449999999999</v>
      </c>
      <c r="I50" s="142">
        <v>540.53300000000002</v>
      </c>
      <c r="J50" s="142">
        <v>542.54250000000002</v>
      </c>
      <c r="K50" s="142">
        <v>546.32050000000004</v>
      </c>
      <c r="L50" s="142">
        <v>551.47450000000003</v>
      </c>
      <c r="M50" s="142">
        <v>556.37450000000001</v>
      </c>
      <c r="N50" s="142">
        <v>563.49450000000002</v>
      </c>
      <c r="O50" s="142">
        <v>566.99249999999995</v>
      </c>
      <c r="P50" s="142">
        <v>569.36</v>
      </c>
      <c r="Q50" s="142">
        <v>575.56550000000004</v>
      </c>
      <c r="R50" s="142">
        <v>580.20650000000001</v>
      </c>
      <c r="S50" s="142">
        <v>582.40200000000004</v>
      </c>
      <c r="T50" s="142">
        <v>580.28650000000005</v>
      </c>
      <c r="U50" s="142">
        <v>576.72400000000005</v>
      </c>
      <c r="V50" s="142">
        <v>568.31849999999997</v>
      </c>
      <c r="W50" s="142">
        <v>558.09</v>
      </c>
      <c r="X50" s="142">
        <v>553.20650000000001</v>
      </c>
      <c r="Y50" s="142">
        <v>554.90700000000004</v>
      </c>
      <c r="Z50" s="142">
        <v>556.78700000000003</v>
      </c>
      <c r="AA50" s="142">
        <v>554.75199999999995</v>
      </c>
      <c r="AB50" s="144"/>
      <c r="AC50" s="142">
        <f t="shared" si="35"/>
        <v>2691.8679999999999</v>
      </c>
      <c r="AD50" s="142">
        <f t="shared" si="25"/>
        <v>2720.5150000000003</v>
      </c>
      <c r="AE50" s="142">
        <f t="shared" si="26"/>
        <v>2831.7870000000003</v>
      </c>
      <c r="AF50" s="142">
        <f t="shared" si="27"/>
        <v>2887.9375</v>
      </c>
      <c r="AG50" s="142">
        <f t="shared" si="28"/>
        <v>2777.7424999999998</v>
      </c>
      <c r="AH50" s="144"/>
      <c r="AI50" s="144">
        <f t="shared" si="34"/>
        <v>19.352243194570754</v>
      </c>
      <c r="AJ50" s="144">
        <f t="shared" si="29"/>
        <v>19.558190778477126</v>
      </c>
      <c r="AK50" s="144">
        <f t="shared" si="30"/>
        <v>20.35814189225621</v>
      </c>
      <c r="AL50" s="144">
        <f t="shared" si="31"/>
        <v>20.761816266890008</v>
      </c>
      <c r="AM50" s="144">
        <f t="shared" si="32"/>
        <v>19.969607867805905</v>
      </c>
    </row>
    <row r="51" spans="1:89">
      <c r="A51" s="13" t="s">
        <v>1</v>
      </c>
      <c r="B51" s="12"/>
      <c r="C51" s="96">
        <v>183.42949999999999</v>
      </c>
      <c r="D51" s="96">
        <v>185.465</v>
      </c>
      <c r="E51" s="96">
        <v>188.17099999999999</v>
      </c>
      <c r="F51" s="96">
        <v>194.21799999999999</v>
      </c>
      <c r="G51" s="96">
        <v>201.85749999999999</v>
      </c>
      <c r="H51" s="96">
        <v>207.38499999999999</v>
      </c>
      <c r="I51" s="96">
        <v>209.13650000000001</v>
      </c>
      <c r="J51" s="96">
        <v>205.85650000000001</v>
      </c>
      <c r="K51" s="96">
        <v>202.3605</v>
      </c>
      <c r="L51" s="96">
        <v>200.52500000000001</v>
      </c>
      <c r="M51" s="96">
        <v>201.76499999999999</v>
      </c>
      <c r="N51" s="96">
        <v>203.32149999999999</v>
      </c>
      <c r="O51" s="96">
        <v>209.22200000000001</v>
      </c>
      <c r="P51" s="96">
        <v>219.4085</v>
      </c>
      <c r="Q51" s="96">
        <v>223.21799999999999</v>
      </c>
      <c r="R51" s="96">
        <v>220.3715</v>
      </c>
      <c r="S51" s="96">
        <v>217.57149999999999</v>
      </c>
      <c r="T51" s="96">
        <v>218.7895</v>
      </c>
      <c r="U51" s="96">
        <v>216.83850000000001</v>
      </c>
      <c r="V51" s="96">
        <v>210.7645</v>
      </c>
      <c r="W51" s="96">
        <v>200.56399999999999</v>
      </c>
      <c r="X51" s="96">
        <v>194.07</v>
      </c>
      <c r="Y51" s="96">
        <v>199.042</v>
      </c>
      <c r="Z51" s="96">
        <v>203.35249999999999</v>
      </c>
      <c r="AA51" s="96">
        <v>203.87450000000001</v>
      </c>
      <c r="AB51" s="97"/>
      <c r="AC51" s="96">
        <f t="shared" si="5"/>
        <v>953.14099999999985</v>
      </c>
      <c r="AD51" s="96">
        <f t="shared" si="25"/>
        <v>1025.2635</v>
      </c>
      <c r="AE51" s="96">
        <f t="shared" si="26"/>
        <v>1056.9349999999999</v>
      </c>
      <c r="AF51" s="96">
        <f t="shared" si="27"/>
        <v>1084.3354999999999</v>
      </c>
      <c r="AG51" s="96">
        <f t="shared" si="28"/>
        <v>1000.903</v>
      </c>
      <c r="AH51" s="97"/>
      <c r="AI51" s="97">
        <f t="shared" ref="AI51" si="36">(AC51/(SUM($AC51:$AG51)))*100</f>
        <v>18.613933817627615</v>
      </c>
      <c r="AJ51" s="97">
        <f t="shared" si="29"/>
        <v>20.022417391161699</v>
      </c>
      <c r="AK51" s="97">
        <f t="shared" si="30"/>
        <v>20.640931551086613</v>
      </c>
      <c r="AL51" s="97">
        <f t="shared" si="31"/>
        <v>21.176037158305171</v>
      </c>
      <c r="AM51" s="97">
        <f t="shared" si="32"/>
        <v>19.546680081818888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s="2" customFormat="1">
      <c r="A52" s="11"/>
      <c r="B52" s="7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"/>
      <c r="AC52" s="7"/>
      <c r="AD52" s="7"/>
      <c r="AE52" s="6"/>
      <c r="AF52" s="6"/>
      <c r="AG52" s="6"/>
      <c r="AH52" s="6"/>
      <c r="AI52" s="6"/>
      <c r="AJ52" s="6"/>
      <c r="AK52" s="6"/>
      <c r="AL52" s="6"/>
      <c r="AM52" s="6"/>
      <c r="AN52" s="3"/>
      <c r="AO52" s="3"/>
      <c r="AP52" s="3"/>
      <c r="AQ52" s="3"/>
      <c r="AR52" s="8"/>
      <c r="AS52" s="8"/>
      <c r="AT52" s="8"/>
      <c r="AU52" s="1"/>
      <c r="AV52" s="1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1:89" s="9" customFormat="1">
      <c r="A53" s="11" t="s">
        <v>0</v>
      </c>
      <c r="B53" s="7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"/>
      <c r="AC53" s="7"/>
      <c r="AD53" s="7"/>
      <c r="AE53" s="6"/>
      <c r="AF53" s="6"/>
      <c r="AG53" s="6"/>
      <c r="AH53" s="6"/>
      <c r="AI53" s="6"/>
      <c r="AJ53" s="6"/>
      <c r="AK53" s="6"/>
      <c r="AL53" s="6"/>
      <c r="AM53" s="6"/>
      <c r="AN53" s="10"/>
      <c r="AO53" s="10"/>
      <c r="AP53" s="10"/>
      <c r="AQ53" s="10"/>
      <c r="AR53" s="3"/>
      <c r="AS53" s="3"/>
      <c r="AT53" s="3"/>
      <c r="AU53" s="3"/>
      <c r="AV53" s="3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</row>
    <row r="54" spans="1:89" ht="12.75" customHeight="1">
      <c r="A54" s="246" t="s">
        <v>92</v>
      </c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BP54" s="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94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P55" s="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 s="86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23"/>
      <c r="AI56" s="23"/>
      <c r="AJ56" s="23"/>
      <c r="AK56" s="23"/>
      <c r="AL56" s="23"/>
      <c r="AM56" s="23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P56" s="2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P57" s="2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3.5">
      <c r="A58" s="66"/>
      <c r="B58" s="30"/>
      <c r="C58" s="80"/>
      <c r="D58" s="80"/>
      <c r="E58" s="80"/>
      <c r="F58" s="80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R58" s="47"/>
      <c r="AS58" s="47"/>
      <c r="AT58" s="47"/>
      <c r="AU58" s="47"/>
      <c r="AV58" s="47"/>
    </row>
    <row r="59" spans="1:89" s="48" customFormat="1" ht="13.5">
      <c r="A59" s="49"/>
      <c r="B59" s="30"/>
      <c r="C59" s="80"/>
      <c r="D59" s="80"/>
      <c r="E59" s="80"/>
      <c r="F59" s="80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51"/>
      <c r="AC59" s="51"/>
      <c r="AD59" s="51"/>
      <c r="AE59" s="51"/>
      <c r="AF59" s="51"/>
      <c r="AG59" s="51"/>
      <c r="AH59" s="49"/>
      <c r="AI59" s="49"/>
      <c r="AJ59" s="49"/>
      <c r="AK59" s="49"/>
      <c r="AL59" s="49"/>
      <c r="AM59" s="49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</row>
    <row r="60" spans="1:89" s="48" customFormat="1" ht="13.5">
      <c r="A60" s="51"/>
      <c r="B60" s="30"/>
      <c r="C60" s="80"/>
      <c r="D60" s="80"/>
      <c r="E60" s="80"/>
      <c r="F60" s="80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51"/>
      <c r="AC60" s="51"/>
      <c r="AD60" s="51"/>
      <c r="AE60" s="51"/>
      <c r="AF60" s="51"/>
      <c r="AG60" s="51"/>
      <c r="AH60" s="49"/>
      <c r="AI60" s="49"/>
      <c r="AJ60" s="49"/>
      <c r="AK60" s="49"/>
      <c r="AL60" s="49"/>
      <c r="AM60" s="49"/>
      <c r="AN60" s="47"/>
      <c r="AO60" s="47"/>
      <c r="AP60" s="47"/>
      <c r="AQ60" s="47"/>
      <c r="AR60" s="3"/>
      <c r="AS60" s="3"/>
      <c r="AT60" s="3"/>
      <c r="AU60" s="3"/>
      <c r="AV60" s="3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</row>
    <row r="61" spans="1:89" s="48" customFormat="1" ht="13.5">
      <c r="A61" s="51"/>
      <c r="B61" s="30"/>
      <c r="C61" s="80"/>
      <c r="D61" s="80"/>
      <c r="E61" s="80"/>
      <c r="F61" s="80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51"/>
      <c r="AC61" s="51"/>
      <c r="AD61" s="51"/>
      <c r="AE61" s="51"/>
      <c r="AF61" s="51"/>
      <c r="AG61" s="51"/>
      <c r="AH61" s="49"/>
      <c r="AI61" s="49"/>
      <c r="AJ61" s="49"/>
      <c r="AK61" s="49"/>
      <c r="AL61" s="49"/>
      <c r="AM61" s="49"/>
      <c r="AN61" s="47"/>
      <c r="AO61" s="47"/>
      <c r="AP61" s="47"/>
      <c r="AQ61" s="47"/>
      <c r="AR61" s="3"/>
      <c r="AS61" s="3"/>
      <c r="AT61" s="3"/>
      <c r="AU61" s="3"/>
      <c r="AV61" s="3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</row>
    <row r="62" spans="1:89">
      <c r="A62" s="52"/>
      <c r="B62" s="30"/>
      <c r="C62" s="80"/>
      <c r="D62" s="80"/>
      <c r="E62" s="80"/>
      <c r="F62" s="80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45"/>
      <c r="AC62" s="45"/>
      <c r="AD62" s="45"/>
      <c r="AE62" s="5"/>
      <c r="AF62" s="5"/>
      <c r="AG62" s="5"/>
      <c r="AH62" s="5"/>
      <c r="AI62" s="5"/>
      <c r="AJ62" s="5"/>
      <c r="AK62" s="5"/>
      <c r="AL62" s="5"/>
      <c r="AM62" s="5"/>
    </row>
    <row r="63" spans="1:89">
      <c r="A63" s="25"/>
      <c r="B63" s="55"/>
      <c r="C63" s="84"/>
      <c r="D63" s="84"/>
      <c r="E63" s="84"/>
      <c r="F63" s="84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45"/>
      <c r="AC63" s="45"/>
      <c r="AD63" s="45"/>
      <c r="AE63" s="5"/>
      <c r="AF63" s="5"/>
      <c r="AG63" s="5"/>
      <c r="AH63" s="5"/>
      <c r="AI63" s="5"/>
      <c r="AJ63" s="5"/>
      <c r="AK63" s="5"/>
      <c r="AL63" s="5"/>
      <c r="AM63" s="5"/>
    </row>
    <row r="64" spans="1:89">
      <c r="A64" s="30"/>
      <c r="B64" s="45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</row>
  </sheetData>
  <mergeCells count="7">
    <mergeCell ref="A57:P57"/>
    <mergeCell ref="A1:AM1"/>
    <mergeCell ref="A2:AM2"/>
    <mergeCell ref="AC3:AG3"/>
    <mergeCell ref="AI3:AM3"/>
    <mergeCell ref="E3:AA3"/>
    <mergeCell ref="A54:AG54"/>
  </mergeCells>
  <phoneticPr fontId="60"/>
  <pageMargins left="0.70866141732283472" right="0.70866141732283472" top="0.74803149606299213" bottom="0.74803149606299213" header="0.31496062992125984" footer="0.31496062992125984"/>
  <pageSetup paperSize="9" scale="64" fitToWidth="2" orientation="landscape" r:id="rId1"/>
  <headerFooter>
    <oddHeader>&amp;LOECD Family database (http://www.oecd.org/els/family/database.htm)</oddHeader>
    <oddFooter>&amp;C_x000D_&amp;1#&amp;"Calibri"&amp;10&amp;K0000FF Restricted Use - À usage restreint</oddFooter>
  </headerFooter>
  <ignoredErrors>
    <ignoredError sqref="AE4 AK4" twoDigitTextYear="1"/>
    <ignoredError sqref="AC5:AG7 AD8:AG8 AD9:AG9 AC30:AG40 AC14:AG26 AD43:AG43 AC42:AG42 AC41:AD41 AE41:AG41 AC12:AD12 AC29:AE29 AC13:AD13 AC27 AC28:AG28 AD27:AG27 AG13 AE12:AG12 AE13:AF13 AF46:AG46 AC46:AD46 AC51:AD51 AC44:AG45 AE51:AG51 AC47:AG50 AE46 AF29:AG29 C43 S43" formulaRange="1"/>
    <ignoredError sqref="T43:AA43 D43:R43" formula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EO63"/>
  <sheetViews>
    <sheetView showGridLines="0" tabSelected="1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G46" sqref="DG46"/>
    </sheetView>
  </sheetViews>
  <sheetFormatPr defaultColWidth="9.140625" defaultRowHeight="12.75"/>
  <cols>
    <col min="1" max="1" width="16.85546875" style="1" customWidth="1"/>
    <col min="2" max="2" width="4.42578125" style="4" customWidth="1"/>
    <col min="3" max="15" width="5.42578125" style="85" customWidth="1"/>
    <col min="16" max="18" width="5.42578125" style="4" customWidth="1"/>
    <col min="19" max="94" width="5.42578125" style="3" customWidth="1"/>
    <col min="95" max="95" width="5.28515625" style="3" bestFit="1" customWidth="1"/>
    <col min="96" max="96" width="6" style="3" bestFit="1" customWidth="1"/>
    <col min="97" max="99" width="5.28515625" style="3" bestFit="1" customWidth="1"/>
    <col min="100" max="101" width="5.7109375" style="3" bestFit="1" customWidth="1"/>
    <col min="102" max="104" width="5.28515625" style="3" bestFit="1" customWidth="1"/>
    <col min="105" max="115" width="5" style="3" bestFit="1" customWidth="1"/>
    <col min="116" max="116" width="5" style="3" customWidth="1"/>
    <col min="117" max="139" width="5" style="3" bestFit="1" customWidth="1"/>
    <col min="140" max="141" width="5" style="3" customWidth="1"/>
    <col min="142" max="142" width="10" style="2" customWidth="1"/>
    <col min="143" max="16384" width="9.140625" style="1"/>
  </cols>
  <sheetData>
    <row r="1" spans="1:142">
      <c r="A1" s="233" t="s">
        <v>64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EA1" s="2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r="2" spans="1:142" ht="13.5" thickBot="1">
      <c r="A2" s="250" t="s">
        <v>115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0"/>
      <c r="BP2" s="250"/>
      <c r="BQ2" s="250"/>
      <c r="BR2" s="250"/>
      <c r="BS2" s="250"/>
      <c r="BT2" s="250"/>
      <c r="BU2" s="250"/>
      <c r="BV2" s="250"/>
      <c r="BW2" s="250"/>
      <c r="BX2" s="250"/>
      <c r="BY2" s="250"/>
      <c r="BZ2" s="250"/>
      <c r="CA2" s="250"/>
      <c r="CB2" s="250"/>
      <c r="CC2" s="250"/>
      <c r="CD2" s="250"/>
      <c r="CE2" s="250"/>
      <c r="CF2" s="250"/>
      <c r="CG2" s="250"/>
      <c r="CH2" s="250"/>
      <c r="CI2" s="250"/>
      <c r="CJ2" s="250"/>
      <c r="CK2" s="250"/>
      <c r="CL2" s="250"/>
      <c r="CM2" s="250"/>
      <c r="CN2" s="250"/>
      <c r="CO2" s="250"/>
      <c r="CP2" s="250"/>
      <c r="CQ2" s="250"/>
      <c r="CR2" s="250"/>
      <c r="CS2" s="250"/>
      <c r="CT2" s="250"/>
      <c r="CU2" s="250"/>
      <c r="CV2" s="250"/>
      <c r="CW2" s="250"/>
      <c r="CX2" s="250"/>
      <c r="CY2" s="250"/>
      <c r="CZ2" s="250"/>
      <c r="EL2" s="3"/>
    </row>
    <row r="3" spans="1:142" ht="13.5" thickTop="1">
      <c r="A3" s="21"/>
      <c r="B3" s="20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0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  <c r="BN3" s="233"/>
      <c r="BO3" s="233"/>
      <c r="BP3" s="21"/>
      <c r="BQ3" s="233"/>
      <c r="BR3" s="233"/>
      <c r="BS3" s="233"/>
      <c r="BT3" s="233"/>
      <c r="BU3" s="233"/>
      <c r="BV3" s="21"/>
      <c r="BW3" s="233"/>
      <c r="BX3" s="233"/>
      <c r="BY3" s="233"/>
      <c r="BZ3" s="233"/>
      <c r="CA3" s="233"/>
      <c r="CB3" s="21"/>
      <c r="CC3" s="233"/>
      <c r="CD3" s="233"/>
      <c r="CE3" s="233"/>
      <c r="CF3" s="233"/>
      <c r="CG3" s="233"/>
      <c r="CH3" s="21"/>
      <c r="CI3" s="233"/>
      <c r="CJ3" s="233"/>
      <c r="CK3" s="233"/>
      <c r="CL3" s="233"/>
      <c r="CM3" s="233"/>
      <c r="CN3" s="21"/>
      <c r="CO3" s="233"/>
      <c r="CP3" s="233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r="4" spans="1:142" ht="12.75" customHeight="1">
      <c r="A4" s="155" t="s">
        <v>39</v>
      </c>
      <c r="B4" s="18" t="s">
        <v>38</v>
      </c>
      <c r="C4" s="76">
        <v>1960</v>
      </c>
      <c r="D4" s="76">
        <v>1961</v>
      </c>
      <c r="E4" s="76">
        <v>1962</v>
      </c>
      <c r="F4" s="76">
        <v>1963</v>
      </c>
      <c r="G4" s="76">
        <v>1964</v>
      </c>
      <c r="H4" s="76">
        <v>1965</v>
      </c>
      <c r="I4" s="76">
        <v>1966</v>
      </c>
      <c r="J4" s="76">
        <v>1967</v>
      </c>
      <c r="K4" s="76">
        <v>1968</v>
      </c>
      <c r="L4" s="76">
        <v>1969</v>
      </c>
      <c r="M4" s="76">
        <v>1970</v>
      </c>
      <c r="N4" s="76">
        <v>1971</v>
      </c>
      <c r="O4" s="76">
        <v>1972</v>
      </c>
      <c r="P4" s="76">
        <v>1973</v>
      </c>
      <c r="Q4" s="76">
        <v>1974</v>
      </c>
      <c r="R4" s="76">
        <v>1975</v>
      </c>
      <c r="S4" s="76">
        <v>1976</v>
      </c>
      <c r="T4" s="76">
        <v>1977</v>
      </c>
      <c r="U4" s="76">
        <v>1978</v>
      </c>
      <c r="V4" s="76">
        <v>1979</v>
      </c>
      <c r="W4" s="76">
        <v>1980</v>
      </c>
      <c r="X4" s="76">
        <v>1981</v>
      </c>
      <c r="Y4" s="76">
        <v>1982</v>
      </c>
      <c r="Z4" s="76">
        <v>1983</v>
      </c>
      <c r="AA4" s="76">
        <v>1984</v>
      </c>
      <c r="AB4" s="76">
        <v>1985</v>
      </c>
      <c r="AC4" s="76">
        <v>1986</v>
      </c>
      <c r="AD4" s="76">
        <v>1987</v>
      </c>
      <c r="AE4" s="76">
        <v>1988</v>
      </c>
      <c r="AF4" s="76">
        <v>1989</v>
      </c>
      <c r="AG4" s="76">
        <v>1990</v>
      </c>
      <c r="AH4" s="76">
        <v>1991</v>
      </c>
      <c r="AI4" s="76">
        <v>1992</v>
      </c>
      <c r="AJ4" s="76">
        <v>1993</v>
      </c>
      <c r="AK4" s="76">
        <v>1994</v>
      </c>
      <c r="AL4" s="76">
        <v>1995</v>
      </c>
      <c r="AM4" s="76">
        <v>1996</v>
      </c>
      <c r="AN4" s="76">
        <v>1997</v>
      </c>
      <c r="AO4" s="76">
        <v>1998</v>
      </c>
      <c r="AP4" s="76">
        <v>1999</v>
      </c>
      <c r="AQ4" s="76">
        <v>2000</v>
      </c>
      <c r="AR4" s="76">
        <v>2001</v>
      </c>
      <c r="AS4" s="76">
        <v>2002</v>
      </c>
      <c r="AT4" s="76">
        <v>2003</v>
      </c>
      <c r="AU4" s="76">
        <v>2004</v>
      </c>
      <c r="AV4" s="76">
        <v>2005</v>
      </c>
      <c r="AW4" s="76">
        <v>2006</v>
      </c>
      <c r="AX4" s="76">
        <v>2007</v>
      </c>
      <c r="AY4" s="76">
        <v>2008</v>
      </c>
      <c r="AZ4" s="76">
        <v>2009</v>
      </c>
      <c r="BA4" s="76">
        <v>2010</v>
      </c>
      <c r="BB4" s="76">
        <v>2011</v>
      </c>
      <c r="BC4" s="76">
        <v>2012</v>
      </c>
      <c r="BD4" s="76">
        <v>2013</v>
      </c>
      <c r="BE4" s="76">
        <v>2014</v>
      </c>
      <c r="BF4" s="76">
        <v>2015</v>
      </c>
      <c r="BG4" s="76">
        <v>2016</v>
      </c>
      <c r="BH4" s="76">
        <v>2017</v>
      </c>
      <c r="BI4" s="76">
        <v>2018</v>
      </c>
      <c r="BJ4" s="76">
        <v>2019</v>
      </c>
      <c r="BK4" s="76">
        <v>2020</v>
      </c>
      <c r="BL4" s="76">
        <v>2021</v>
      </c>
      <c r="BM4" s="76">
        <v>2022</v>
      </c>
      <c r="BN4" s="76">
        <v>2023</v>
      </c>
      <c r="BO4" s="76"/>
      <c r="BP4" s="76">
        <v>2024</v>
      </c>
      <c r="BQ4" s="76">
        <v>2025</v>
      </c>
      <c r="BR4" s="76">
        <v>2026</v>
      </c>
      <c r="BS4" s="76">
        <v>2027</v>
      </c>
      <c r="BT4" s="76">
        <v>2028</v>
      </c>
      <c r="BU4" s="76">
        <v>2029</v>
      </c>
      <c r="BV4" s="76">
        <v>2030</v>
      </c>
      <c r="BW4" s="76">
        <v>2031</v>
      </c>
      <c r="BX4" s="76">
        <v>2032</v>
      </c>
      <c r="BY4" s="76">
        <v>2033</v>
      </c>
      <c r="BZ4" s="76">
        <v>2034</v>
      </c>
      <c r="CA4" s="76">
        <v>2035</v>
      </c>
      <c r="CB4" s="76">
        <v>2036</v>
      </c>
      <c r="CC4" s="76">
        <v>2037</v>
      </c>
      <c r="CD4" s="76">
        <v>2038</v>
      </c>
      <c r="CE4" s="76">
        <v>2039</v>
      </c>
      <c r="CF4" s="76">
        <v>2040</v>
      </c>
      <c r="CG4" s="76">
        <v>2041</v>
      </c>
      <c r="CH4" s="76">
        <v>2042</v>
      </c>
      <c r="CI4" s="76">
        <v>2043</v>
      </c>
      <c r="CJ4" s="76">
        <v>2044</v>
      </c>
      <c r="CK4" s="76">
        <v>2045</v>
      </c>
      <c r="CL4" s="76">
        <v>2046</v>
      </c>
      <c r="CM4" s="76">
        <v>2047</v>
      </c>
      <c r="CN4" s="76">
        <v>2048</v>
      </c>
      <c r="CO4" s="76">
        <v>2049</v>
      </c>
      <c r="CP4" s="76">
        <v>2050</v>
      </c>
      <c r="CQ4" s="76">
        <v>2051</v>
      </c>
      <c r="CR4" s="76">
        <v>2052</v>
      </c>
      <c r="CS4" s="76">
        <v>2053</v>
      </c>
      <c r="CT4" s="76">
        <v>2054</v>
      </c>
      <c r="CU4" s="76">
        <v>2055</v>
      </c>
      <c r="CV4" s="76">
        <v>2056</v>
      </c>
      <c r="CW4" s="76">
        <v>2057</v>
      </c>
      <c r="CX4" s="76">
        <v>2058</v>
      </c>
      <c r="CY4" s="76">
        <v>2059</v>
      </c>
      <c r="CZ4" s="76">
        <v>2060</v>
      </c>
      <c r="DA4" s="76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r="5" spans="1:142">
      <c r="A5" s="16" t="s">
        <v>37</v>
      </c>
      <c r="B5" s="15"/>
      <c r="C5" s="14">
        <v>70.048007334001767</v>
      </c>
      <c r="D5" s="14">
        <v>71.06477880286063</v>
      </c>
      <c r="E5" s="14">
        <v>71.943209895618978</v>
      </c>
      <c r="F5" s="14">
        <v>72.59533566548329</v>
      </c>
      <c r="G5" s="14">
        <v>72.860154847606381</v>
      </c>
      <c r="H5" s="14">
        <v>72.88841487628595</v>
      </c>
      <c r="I5" s="14">
        <v>72.553989105795139</v>
      </c>
      <c r="J5" s="14">
        <v>71.660973832016111</v>
      </c>
      <c r="K5" s="14">
        <v>70.759599920945234</v>
      </c>
      <c r="L5" s="14">
        <v>70.170953229237213</v>
      </c>
      <c r="M5" s="14">
        <v>69.591848438633932</v>
      </c>
      <c r="N5" s="14">
        <v>68.98579200155234</v>
      </c>
      <c r="O5" s="14">
        <v>68.478051422350333</v>
      </c>
      <c r="P5" s="14">
        <v>67.87900753138041</v>
      </c>
      <c r="Q5" s="14">
        <v>67.100371053855838</v>
      </c>
      <c r="R5" s="14">
        <v>66.225349772213463</v>
      </c>
      <c r="S5" s="14">
        <v>65.293720393751528</v>
      </c>
      <c r="T5" s="14">
        <v>64.308734856820308</v>
      </c>
      <c r="U5" s="14">
        <v>63.209061511432786</v>
      </c>
      <c r="V5" s="14">
        <v>61.993172450503096</v>
      </c>
      <c r="W5" s="14">
        <v>60.72810533972455</v>
      </c>
      <c r="X5" s="14">
        <v>59.454941562057364</v>
      </c>
      <c r="Y5" s="14">
        <v>58.205507862934688</v>
      </c>
      <c r="Z5" s="14">
        <v>57.028955998149385</v>
      </c>
      <c r="AA5" s="14">
        <v>55.978012197582217</v>
      </c>
      <c r="AB5" s="14">
        <v>55.090185126599536</v>
      </c>
      <c r="AC5" s="14">
        <v>54.347380394390555</v>
      </c>
      <c r="AD5" s="14">
        <v>53.67641629387483</v>
      </c>
      <c r="AE5" s="14">
        <v>52.996473843110067</v>
      </c>
      <c r="AF5" s="14">
        <v>52.270991453746596</v>
      </c>
      <c r="AG5" s="14">
        <v>51.472044460452224</v>
      </c>
      <c r="AH5" s="14">
        <v>50.583409094452946</v>
      </c>
      <c r="AI5" s="14">
        <v>49.726075657706872</v>
      </c>
      <c r="AJ5" s="14">
        <v>49.023188790731723</v>
      </c>
      <c r="AK5" s="14">
        <v>48.453563202870562</v>
      </c>
      <c r="AL5" s="14">
        <v>47.977184954864491</v>
      </c>
      <c r="AM5" s="14">
        <v>47.53883530655029</v>
      </c>
      <c r="AN5" s="14">
        <v>47.093423903900366</v>
      </c>
      <c r="AO5" s="14">
        <v>46.702188493807306</v>
      </c>
      <c r="AP5" s="14">
        <v>46.401586938584224</v>
      </c>
      <c r="AQ5" s="14">
        <v>46.145816445931032</v>
      </c>
      <c r="AR5" s="14">
        <v>45.840001121607635</v>
      </c>
      <c r="AS5" s="14">
        <v>45.406010520447332</v>
      </c>
      <c r="AT5" s="14">
        <v>44.908168505696224</v>
      </c>
      <c r="AU5" s="14">
        <v>44.427930761411048</v>
      </c>
      <c r="AV5" s="14">
        <v>43.978164271169796</v>
      </c>
      <c r="AW5" s="14">
        <v>43.600529488687691</v>
      </c>
      <c r="AX5" s="14">
        <v>43.309458533161042</v>
      </c>
      <c r="AY5" s="14">
        <v>43.009720748155395</v>
      </c>
      <c r="AZ5" s="14">
        <v>42.650533380685523</v>
      </c>
      <c r="BA5" s="14">
        <v>42.281595205136945</v>
      </c>
      <c r="BB5" s="14">
        <v>42.010879118185279</v>
      </c>
      <c r="BC5" s="14">
        <v>41.912720345465473</v>
      </c>
      <c r="BD5" s="14">
        <v>41.889367199830176</v>
      </c>
      <c r="BE5" s="14">
        <v>41.8414933598484</v>
      </c>
      <c r="BF5" s="14">
        <v>41.794706489831803</v>
      </c>
      <c r="BG5" s="14">
        <v>41.749875416472904</v>
      </c>
      <c r="BH5" s="14">
        <v>41.640284213008677</v>
      </c>
      <c r="BI5" s="14">
        <v>41.46719115625293</v>
      </c>
      <c r="BJ5" s="14">
        <v>41.25733495068782</v>
      </c>
      <c r="BK5" s="14">
        <v>41.10199585078238</v>
      </c>
      <c r="BL5" s="14">
        <v>41.019182659666868</v>
      </c>
      <c r="BM5" s="14">
        <v>40.974767211974495</v>
      </c>
      <c r="BN5" s="14">
        <v>40.96062277751949</v>
      </c>
      <c r="BO5" s="14"/>
      <c r="BP5" s="14">
        <v>40.996037897656159</v>
      </c>
      <c r="BQ5" s="14">
        <v>41.03972632424086</v>
      </c>
      <c r="BR5" s="14">
        <v>40.967644461925481</v>
      </c>
      <c r="BS5" s="14">
        <v>40.791387090554984</v>
      </c>
      <c r="BT5" s="14">
        <v>40.561938297277685</v>
      </c>
      <c r="BU5" s="14">
        <v>40.303550054956652</v>
      </c>
      <c r="BV5" s="14">
        <v>40.018437430834467</v>
      </c>
      <c r="BW5" s="14">
        <v>39.720291156193383</v>
      </c>
      <c r="BX5" s="14">
        <v>39.415125929038929</v>
      </c>
      <c r="BY5" s="14">
        <v>39.1200398689206</v>
      </c>
      <c r="BZ5" s="14">
        <v>38.862680904306345</v>
      </c>
      <c r="CA5" s="14">
        <v>38.647443086482056</v>
      </c>
      <c r="CB5" s="14">
        <v>38.474880367594835</v>
      </c>
      <c r="CC5" s="14">
        <v>38.355007809934349</v>
      </c>
      <c r="CD5" s="14">
        <v>38.269889782555047</v>
      </c>
      <c r="CE5" s="14">
        <v>38.198394501523488</v>
      </c>
      <c r="CF5" s="14">
        <v>38.130125546216895</v>
      </c>
      <c r="CG5" s="14">
        <v>38.037106572408163</v>
      </c>
      <c r="CH5" s="14">
        <v>37.929425208300394</v>
      </c>
      <c r="CI5" s="14">
        <v>37.831777475725552</v>
      </c>
      <c r="CJ5" s="14">
        <v>37.745702399582065</v>
      </c>
      <c r="CK5" s="14">
        <v>37.687935970928002</v>
      </c>
      <c r="CL5" s="14">
        <v>37.6719359085644</v>
      </c>
      <c r="CM5" s="14">
        <v>37.693573448074929</v>
      </c>
      <c r="CN5" s="14">
        <v>37.746046974660821</v>
      </c>
      <c r="CO5" s="14">
        <v>37.823850659323988</v>
      </c>
      <c r="CP5" s="14">
        <v>37.920390863798296</v>
      </c>
      <c r="CQ5" s="150">
        <v>38.030803855834414</v>
      </c>
      <c r="CR5" s="150">
        <v>38.148950105444662</v>
      </c>
      <c r="CS5" s="150">
        <v>38.271302198092975</v>
      </c>
      <c r="CT5" s="150">
        <v>38.39696524752258</v>
      </c>
      <c r="CU5" s="150">
        <v>38.520860337386367</v>
      </c>
      <c r="CV5" s="150">
        <v>38.632371367977058</v>
      </c>
      <c r="CW5" s="150">
        <v>38.720630615159493</v>
      </c>
      <c r="CX5" s="150">
        <v>38.786226415274015</v>
      </c>
      <c r="CY5" s="150">
        <v>38.832818504685179</v>
      </c>
      <c r="CZ5" s="150">
        <v>38.855802585332505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r="6" spans="1:142">
      <c r="A6" s="143" t="s">
        <v>36</v>
      </c>
      <c r="B6" s="105"/>
      <c r="C6" s="152">
        <v>51.663429844687705</v>
      </c>
      <c r="D6" s="152">
        <v>51.145889483645036</v>
      </c>
      <c r="E6" s="152">
        <v>51.278070903252001</v>
      </c>
      <c r="F6" s="152">
        <v>51.794103638141507</v>
      </c>
      <c r="G6" s="152">
        <v>52.391570188251549</v>
      </c>
      <c r="H6" s="152">
        <v>53.463869151067442</v>
      </c>
      <c r="I6" s="152">
        <v>54.680200703616123</v>
      </c>
      <c r="J6" s="152">
        <v>55.229661137139296</v>
      </c>
      <c r="K6" s="152">
        <v>55.614021533686611</v>
      </c>
      <c r="L6" s="152">
        <v>56.194710444540583</v>
      </c>
      <c r="M6" s="152">
        <v>56.677645772909791</v>
      </c>
      <c r="N6" s="152">
        <v>57.083733254429404</v>
      </c>
      <c r="O6" s="152">
        <v>57.31265444714041</v>
      </c>
      <c r="P6" s="152">
        <v>57.252153819530449</v>
      </c>
      <c r="Q6" s="152">
        <v>57.173930955929578</v>
      </c>
      <c r="R6" s="152">
        <v>57.051348055950911</v>
      </c>
      <c r="S6" s="152">
        <v>56.557206451211407</v>
      </c>
      <c r="T6" s="152">
        <v>55.749489219002513</v>
      </c>
      <c r="U6" s="152">
        <v>54.806120349232671</v>
      </c>
      <c r="V6" s="152">
        <v>53.735099535536143</v>
      </c>
      <c r="W6" s="152">
        <v>52.503253214918978</v>
      </c>
      <c r="X6" s="152">
        <v>51.071141204083617</v>
      </c>
      <c r="Y6" s="152">
        <v>49.475197216945297</v>
      </c>
      <c r="Z6" s="152">
        <v>47.765675326049035</v>
      </c>
      <c r="AA6" s="152">
        <v>46.152831964013949</v>
      </c>
      <c r="AB6" s="152">
        <v>44.807170978426925</v>
      </c>
      <c r="AC6" s="152">
        <v>43.639220097969606</v>
      </c>
      <c r="AD6" s="152">
        <v>42.530379629063809</v>
      </c>
      <c r="AE6" s="152">
        <v>41.461767915955789</v>
      </c>
      <c r="AF6" s="152">
        <v>40.526161064523166</v>
      </c>
      <c r="AG6" s="152">
        <v>39.802106552428398</v>
      </c>
      <c r="AH6" s="152">
        <v>39.288257392582402</v>
      </c>
      <c r="AI6" s="152">
        <v>38.960540000212461</v>
      </c>
      <c r="AJ6" s="152">
        <v>38.752985881603692</v>
      </c>
      <c r="AK6" s="152">
        <v>38.579155056442019</v>
      </c>
      <c r="AL6" s="152">
        <v>38.451101192293422</v>
      </c>
      <c r="AM6" s="152">
        <v>38.382679925942938</v>
      </c>
      <c r="AN6" s="152">
        <v>38.305051638373364</v>
      </c>
      <c r="AO6" s="152">
        <v>38.172359810585071</v>
      </c>
      <c r="AP6" s="152">
        <v>37.954018966015944</v>
      </c>
      <c r="AQ6" s="152">
        <v>37.577939466100958</v>
      </c>
      <c r="AR6" s="152">
        <v>36.994723935812708</v>
      </c>
      <c r="AS6" s="152">
        <v>36.411021836242604</v>
      </c>
      <c r="AT6" s="152">
        <v>35.970895465487381</v>
      </c>
      <c r="AU6" s="152">
        <v>35.68601929428187</v>
      </c>
      <c r="AV6" s="152">
        <v>35.506691042694236</v>
      </c>
      <c r="AW6" s="152">
        <v>35.287654057263403</v>
      </c>
      <c r="AX6" s="152">
        <v>34.982186899177329</v>
      </c>
      <c r="AY6" s="152">
        <v>34.608243543684246</v>
      </c>
      <c r="AZ6" s="152">
        <v>34.21466255757386</v>
      </c>
      <c r="BA6" s="152">
        <v>33.739415994333449</v>
      </c>
      <c r="BB6" s="152">
        <v>33.199837065103836</v>
      </c>
      <c r="BC6" s="152">
        <v>32.736604270846506</v>
      </c>
      <c r="BD6" s="152">
        <v>32.315612740243665</v>
      </c>
      <c r="BE6" s="152">
        <v>31.919680361354985</v>
      </c>
      <c r="BF6" s="152">
        <v>31.743352603533044</v>
      </c>
      <c r="BG6" s="152">
        <v>31.688839766010069</v>
      </c>
      <c r="BH6" s="152">
        <v>31.576528863970633</v>
      </c>
      <c r="BI6" s="152">
        <v>31.452336020829659</v>
      </c>
      <c r="BJ6" s="152">
        <v>31.377064420429292</v>
      </c>
      <c r="BK6" s="152">
        <v>31.341638242847935</v>
      </c>
      <c r="BL6" s="152">
        <v>31.383597997903301</v>
      </c>
      <c r="BM6" s="152">
        <v>31.467947545540177</v>
      </c>
      <c r="BN6" s="152">
        <v>31.483425878760681</v>
      </c>
      <c r="BO6" s="152"/>
      <c r="BP6" s="152">
        <v>31.525379059844038</v>
      </c>
      <c r="BQ6" s="152">
        <v>31.618947248584213</v>
      </c>
      <c r="BR6" s="152">
        <v>31.718197480041866</v>
      </c>
      <c r="BS6" s="152">
        <v>31.835712125233567</v>
      </c>
      <c r="BT6" s="152">
        <v>31.956169578609302</v>
      </c>
      <c r="BU6" s="152">
        <v>32.072425722997231</v>
      </c>
      <c r="BV6" s="152">
        <v>32.15921912032222</v>
      </c>
      <c r="BW6" s="152">
        <v>32.205812909193476</v>
      </c>
      <c r="BX6" s="152">
        <v>32.2341557011814</v>
      </c>
      <c r="BY6" s="152">
        <v>32.242278323299253</v>
      </c>
      <c r="BZ6" s="152">
        <v>32.201927367312557</v>
      </c>
      <c r="CA6" s="152">
        <v>32.074459063313341</v>
      </c>
      <c r="CB6" s="152">
        <v>31.856181641686614</v>
      </c>
      <c r="CC6" s="152">
        <v>31.576152850343615</v>
      </c>
      <c r="CD6" s="152">
        <v>31.294850107455485</v>
      </c>
      <c r="CE6" s="152">
        <v>31.06234321905017</v>
      </c>
      <c r="CF6" s="152">
        <v>30.861056550642719</v>
      </c>
      <c r="CG6" s="152">
        <v>30.620063707086171</v>
      </c>
      <c r="CH6" s="152">
        <v>30.399634217586236</v>
      </c>
      <c r="CI6" s="152">
        <v>30.319904358661653</v>
      </c>
      <c r="CJ6" s="152">
        <v>30.343647106383397</v>
      </c>
      <c r="CK6" s="152">
        <v>30.413933547066918</v>
      </c>
      <c r="CL6" s="152">
        <v>30.539433966642125</v>
      </c>
      <c r="CM6" s="152">
        <v>30.703287879177548</v>
      </c>
      <c r="CN6" s="152">
        <v>30.887801576567171</v>
      </c>
      <c r="CO6" s="152">
        <v>31.091732425499735</v>
      </c>
      <c r="CP6" s="152">
        <v>31.322217007119797</v>
      </c>
      <c r="CQ6" s="153">
        <v>31.576255555175493</v>
      </c>
      <c r="CR6" s="153">
        <v>31.848360004411841</v>
      </c>
      <c r="CS6" s="153">
        <v>32.136825209278477</v>
      </c>
      <c r="CT6" s="153">
        <v>32.436096006017245</v>
      </c>
      <c r="CU6" s="153">
        <v>32.737444481145296</v>
      </c>
      <c r="CV6" s="153">
        <v>33.038517626829929</v>
      </c>
      <c r="CW6" s="153">
        <v>33.322866748943724</v>
      </c>
      <c r="CX6" s="153">
        <v>33.57302905255662</v>
      </c>
      <c r="CY6" s="153">
        <v>33.778682149791059</v>
      </c>
      <c r="CZ6" s="153">
        <v>33.928731615159471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r="7" spans="1:142">
      <c r="A7" s="16" t="s">
        <v>35</v>
      </c>
      <c r="B7" s="15"/>
      <c r="C7" s="14">
        <v>50.927956910341564</v>
      </c>
      <c r="D7" s="14">
        <v>52.262942910364416</v>
      </c>
      <c r="E7" s="14">
        <v>53.670743147854893</v>
      </c>
      <c r="F7" s="14">
        <v>54.738191119601979</v>
      </c>
      <c r="G7" s="14">
        <v>55.562603292132962</v>
      </c>
      <c r="H7" s="14">
        <v>56.284079147478529</v>
      </c>
      <c r="I7" s="14">
        <v>56.609983736429648</v>
      </c>
      <c r="J7" s="14">
        <v>56.549294628148772</v>
      </c>
      <c r="K7" s="14">
        <v>56.394592018124648</v>
      </c>
      <c r="L7" s="14">
        <v>56.23904572389857</v>
      </c>
      <c r="M7" s="14">
        <v>56.111862945287093</v>
      </c>
      <c r="N7" s="14">
        <v>56.003078851161689</v>
      </c>
      <c r="O7" s="14">
        <v>55.823743824417036</v>
      </c>
      <c r="P7" s="14">
        <v>55.453899304295831</v>
      </c>
      <c r="Q7" s="14">
        <v>54.900077437295693</v>
      </c>
      <c r="R7" s="14">
        <v>54.164469142718829</v>
      </c>
      <c r="S7" s="14">
        <v>53.338281230929411</v>
      </c>
      <c r="T7" s="14">
        <v>52.468472198393066</v>
      </c>
      <c r="U7" s="14">
        <v>51.551104068189922</v>
      </c>
      <c r="V7" s="14">
        <v>50.580831502565104</v>
      </c>
      <c r="W7" s="14">
        <v>49.545104357628112</v>
      </c>
      <c r="X7" s="14">
        <v>48.414802691446383</v>
      </c>
      <c r="Y7" s="14">
        <v>47.190839758274286</v>
      </c>
      <c r="Z7" s="14">
        <v>45.893878355675938</v>
      </c>
      <c r="AA7" s="14">
        <v>44.649118797463814</v>
      </c>
      <c r="AB7" s="14">
        <v>43.639810381805972</v>
      </c>
      <c r="AC7" s="14">
        <v>42.867883770170856</v>
      </c>
      <c r="AD7" s="14">
        <v>42.248859378740192</v>
      </c>
      <c r="AE7" s="14">
        <v>41.756547660631739</v>
      </c>
      <c r="AF7" s="14">
        <v>41.355293000003925</v>
      </c>
      <c r="AG7" s="14">
        <v>41.007777883993242</v>
      </c>
      <c r="AH7" s="14">
        <v>40.699567655429611</v>
      </c>
      <c r="AI7" s="14">
        <v>40.43193794736127</v>
      </c>
      <c r="AJ7" s="14">
        <v>40.222906045336323</v>
      </c>
      <c r="AK7" s="14">
        <v>40.082571892454247</v>
      </c>
      <c r="AL7" s="14">
        <v>40.038771312087135</v>
      </c>
      <c r="AM7" s="14">
        <v>40.035520164730436</v>
      </c>
      <c r="AN7" s="14">
        <v>39.992700708927202</v>
      </c>
      <c r="AO7" s="14">
        <v>39.892064190419404</v>
      </c>
      <c r="AP7" s="14">
        <v>39.735029445773925</v>
      </c>
      <c r="AQ7" s="14">
        <v>39.525491089737685</v>
      </c>
      <c r="AR7" s="14">
        <v>39.273567112750953</v>
      </c>
      <c r="AS7" s="14">
        <v>39.028507935293717</v>
      </c>
      <c r="AT7" s="14">
        <v>38.856249476561835</v>
      </c>
      <c r="AU7" s="14">
        <v>38.765490868659043</v>
      </c>
      <c r="AV7" s="14">
        <v>38.723343586776409</v>
      </c>
      <c r="AW7" s="14">
        <v>38.627831454402489</v>
      </c>
      <c r="AX7" s="14">
        <v>38.473240476553634</v>
      </c>
      <c r="AY7" s="14">
        <v>38.348019346938784</v>
      </c>
      <c r="AZ7" s="14">
        <v>38.250798212054356</v>
      </c>
      <c r="BA7" s="14">
        <v>38.163798471057781</v>
      </c>
      <c r="BB7" s="14">
        <v>38.09393685959769</v>
      </c>
      <c r="BC7" s="14">
        <v>38.02873039342483</v>
      </c>
      <c r="BD7" s="14">
        <v>37.997314783074955</v>
      </c>
      <c r="BE7" s="14">
        <v>38.044800980847036</v>
      </c>
      <c r="BF7" s="14">
        <v>38.140641437511796</v>
      </c>
      <c r="BG7" s="14">
        <v>38.221428098716245</v>
      </c>
      <c r="BH7" s="14">
        <v>38.246857906889225</v>
      </c>
      <c r="BI7" s="14">
        <v>38.256899645896169</v>
      </c>
      <c r="BJ7" s="14">
        <v>38.263775353976911</v>
      </c>
      <c r="BK7" s="14">
        <v>38.213753682520846</v>
      </c>
      <c r="BL7" s="14">
        <v>38.171443549055425</v>
      </c>
      <c r="BM7" s="14">
        <v>38.153022382408338</v>
      </c>
      <c r="BN7" s="14">
        <v>38.015313707000608</v>
      </c>
      <c r="BO7" s="14"/>
      <c r="BP7" s="14">
        <v>37.828804797042977</v>
      </c>
      <c r="BQ7" s="14">
        <v>37.639531155472653</v>
      </c>
      <c r="BR7" s="14">
        <v>37.356564087019777</v>
      </c>
      <c r="BS7" s="14">
        <v>36.999871679331179</v>
      </c>
      <c r="BT7" s="14">
        <v>36.591079734998019</v>
      </c>
      <c r="BU7" s="14">
        <v>36.16305116761697</v>
      </c>
      <c r="BV7" s="14">
        <v>35.719066127347752</v>
      </c>
      <c r="BW7" s="14">
        <v>35.263765694856211</v>
      </c>
      <c r="BX7" s="14">
        <v>34.828015671019649</v>
      </c>
      <c r="BY7" s="14">
        <v>34.431258195311727</v>
      </c>
      <c r="BZ7" s="14">
        <v>34.077172860237162</v>
      </c>
      <c r="CA7" s="14">
        <v>33.775312420473405</v>
      </c>
      <c r="CB7" s="14">
        <v>33.530195208037192</v>
      </c>
      <c r="CC7" s="14">
        <v>33.327321200139465</v>
      </c>
      <c r="CD7" s="14">
        <v>33.163625499154946</v>
      </c>
      <c r="CE7" s="14">
        <v>33.024134714789092</v>
      </c>
      <c r="CF7" s="14">
        <v>32.927743418543713</v>
      </c>
      <c r="CG7" s="14">
        <v>32.837251444168288</v>
      </c>
      <c r="CH7" s="14">
        <v>32.769025982204894</v>
      </c>
      <c r="CI7" s="14">
        <v>32.878864997485557</v>
      </c>
      <c r="CJ7" s="14">
        <v>33.124356015635506</v>
      </c>
      <c r="CK7" s="14">
        <v>33.380435107571046</v>
      </c>
      <c r="CL7" s="14">
        <v>33.639798547982132</v>
      </c>
      <c r="CM7" s="14">
        <v>33.892487047134388</v>
      </c>
      <c r="CN7" s="14">
        <v>34.131649892030957</v>
      </c>
      <c r="CO7" s="14">
        <v>34.35306154548033</v>
      </c>
      <c r="CP7" s="14">
        <v>34.55800966018743</v>
      </c>
      <c r="CQ7" s="150">
        <v>34.747917825924837</v>
      </c>
      <c r="CR7" s="150">
        <v>34.918209193835338</v>
      </c>
      <c r="CS7" s="150">
        <v>35.065157028255342</v>
      </c>
      <c r="CT7" s="150">
        <v>35.185416616789169</v>
      </c>
      <c r="CU7" s="150">
        <v>35.273851615594054</v>
      </c>
      <c r="CV7" s="150">
        <v>35.327503908533863</v>
      </c>
      <c r="CW7" s="150">
        <v>35.335436134289857</v>
      </c>
      <c r="CX7" s="150">
        <v>35.286879245950487</v>
      </c>
      <c r="CY7" s="150">
        <v>35.178543463018308</v>
      </c>
      <c r="CZ7" s="150">
        <v>35.024522852679461</v>
      </c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</row>
    <row r="8" spans="1:142">
      <c r="A8" s="143" t="s">
        <v>34</v>
      </c>
      <c r="B8" s="105"/>
      <c r="C8" s="152">
        <v>81.4276358313153</v>
      </c>
      <c r="D8" s="152">
        <v>82.706417758467083</v>
      </c>
      <c r="E8" s="152">
        <v>83.801972564588922</v>
      </c>
      <c r="F8" s="152">
        <v>84.601174290053592</v>
      </c>
      <c r="G8" s="152">
        <v>84.902389895219514</v>
      </c>
      <c r="H8" s="152">
        <v>84.60023337365071</v>
      </c>
      <c r="I8" s="152">
        <v>83.662821333646079</v>
      </c>
      <c r="J8" s="152">
        <v>82.200242811677171</v>
      </c>
      <c r="K8" s="152">
        <v>80.459575390988718</v>
      </c>
      <c r="L8" s="152">
        <v>78.610045425914421</v>
      </c>
      <c r="M8" s="152">
        <v>76.452872204324507</v>
      </c>
      <c r="N8" s="152">
        <v>74.221722932075323</v>
      </c>
      <c r="O8" s="152">
        <v>72.218006860827245</v>
      </c>
      <c r="P8" s="152">
        <v>70.16752618700508</v>
      </c>
      <c r="Q8" s="152">
        <v>67.995233707742869</v>
      </c>
      <c r="R8" s="152">
        <v>65.871599011261722</v>
      </c>
      <c r="S8" s="152">
        <v>63.874581310826628</v>
      </c>
      <c r="T8" s="152">
        <v>61.938833372973455</v>
      </c>
      <c r="U8" s="152">
        <v>60.024086411375443</v>
      </c>
      <c r="V8" s="152">
        <v>58.127348220232157</v>
      </c>
      <c r="W8" s="152">
        <v>56.245643714108738</v>
      </c>
      <c r="X8" s="152">
        <v>54.410332475630781</v>
      </c>
      <c r="Y8" s="152">
        <v>52.654563519567574</v>
      </c>
      <c r="Z8" s="152">
        <v>50.981903369649771</v>
      </c>
      <c r="AA8" s="152">
        <v>49.444367494749613</v>
      </c>
      <c r="AB8" s="152">
        <v>48.148293484993708</v>
      </c>
      <c r="AC8" s="152">
        <v>47.172384529652746</v>
      </c>
      <c r="AD8" s="152">
        <v>46.513365384529202</v>
      </c>
      <c r="AE8" s="152">
        <v>46.048869768113519</v>
      </c>
      <c r="AF8" s="152">
        <v>45.681452292569311</v>
      </c>
      <c r="AG8" s="152">
        <v>45.412958034566891</v>
      </c>
      <c r="AH8" s="152">
        <v>45.242065693867154</v>
      </c>
      <c r="AI8" s="152">
        <v>45.151889546707778</v>
      </c>
      <c r="AJ8" s="152">
        <v>45.057549318432343</v>
      </c>
      <c r="AK8" s="152">
        <v>44.889381436545001</v>
      </c>
      <c r="AL8" s="152">
        <v>44.657288892292371</v>
      </c>
      <c r="AM8" s="152">
        <v>44.348197105721468</v>
      </c>
      <c r="AN8" s="152">
        <v>43.959892954617011</v>
      </c>
      <c r="AO8" s="152">
        <v>43.521310888145806</v>
      </c>
      <c r="AP8" s="152">
        <v>43.001184720036498</v>
      </c>
      <c r="AQ8" s="152">
        <v>42.386753485744521</v>
      </c>
      <c r="AR8" s="152">
        <v>41.72554232776772</v>
      </c>
      <c r="AS8" s="152">
        <v>41.049395367378175</v>
      </c>
      <c r="AT8" s="152">
        <v>40.381240926847539</v>
      </c>
      <c r="AU8" s="152">
        <v>39.743252391731829</v>
      </c>
      <c r="AV8" s="152">
        <v>39.153161122621228</v>
      </c>
      <c r="AW8" s="152">
        <v>38.626708686535508</v>
      </c>
      <c r="AX8" s="152">
        <v>38.18336796594371</v>
      </c>
      <c r="AY8" s="152">
        <v>37.796605634707625</v>
      </c>
      <c r="AZ8" s="152">
        <v>37.392998211346459</v>
      </c>
      <c r="BA8" s="152">
        <v>36.972081067247267</v>
      </c>
      <c r="BB8" s="152">
        <v>36.589896738839592</v>
      </c>
      <c r="BC8" s="152">
        <v>36.255649529279282</v>
      </c>
      <c r="BD8" s="152">
        <v>35.976404982341961</v>
      </c>
      <c r="BE8" s="152">
        <v>35.79123365582678</v>
      </c>
      <c r="BF8" s="152">
        <v>35.726249659865516</v>
      </c>
      <c r="BG8" s="152">
        <v>35.733508138648709</v>
      </c>
      <c r="BH8" s="152">
        <v>35.719130603449059</v>
      </c>
      <c r="BI8" s="152">
        <v>35.636401282622728</v>
      </c>
      <c r="BJ8" s="152">
        <v>35.496149255834872</v>
      </c>
      <c r="BK8" s="152">
        <v>35.293879451371986</v>
      </c>
      <c r="BL8" s="152">
        <v>35.045148990310977</v>
      </c>
      <c r="BM8" s="152">
        <v>34.821572078764667</v>
      </c>
      <c r="BN8" s="152">
        <v>34.624537672737119</v>
      </c>
      <c r="BO8" s="152"/>
      <c r="BP8" s="152">
        <v>34.534133609377918</v>
      </c>
      <c r="BQ8" s="152">
        <v>34.540659044382473</v>
      </c>
      <c r="BR8" s="152">
        <v>34.504686947058481</v>
      </c>
      <c r="BS8" s="152">
        <v>34.414578382448802</v>
      </c>
      <c r="BT8" s="152">
        <v>34.2929226964796</v>
      </c>
      <c r="BU8" s="152">
        <v>34.163313908199932</v>
      </c>
      <c r="BV8" s="152">
        <v>34.030612899666096</v>
      </c>
      <c r="BW8" s="152">
        <v>33.885632480786185</v>
      </c>
      <c r="BX8" s="152">
        <v>33.71719334894761</v>
      </c>
      <c r="BY8" s="152">
        <v>33.537733606602025</v>
      </c>
      <c r="BZ8" s="152">
        <v>33.366726159515423</v>
      </c>
      <c r="CA8" s="152">
        <v>33.207912467970417</v>
      </c>
      <c r="CB8" s="152">
        <v>33.059600607068845</v>
      </c>
      <c r="CC8" s="152">
        <v>32.922035471524815</v>
      </c>
      <c r="CD8" s="152">
        <v>32.798865850955764</v>
      </c>
      <c r="CE8" s="152">
        <v>32.694368704848507</v>
      </c>
      <c r="CF8" s="152">
        <v>32.609880974456559</v>
      </c>
      <c r="CG8" s="152">
        <v>32.519790165876664</v>
      </c>
      <c r="CH8" s="152">
        <v>32.446090153549008</v>
      </c>
      <c r="CI8" s="152">
        <v>32.406301075840432</v>
      </c>
      <c r="CJ8" s="152">
        <v>32.367385333681128</v>
      </c>
      <c r="CK8" s="152">
        <v>32.344345612142583</v>
      </c>
      <c r="CL8" s="152">
        <v>32.345107971105676</v>
      </c>
      <c r="CM8" s="152">
        <v>32.361893004897283</v>
      </c>
      <c r="CN8" s="152">
        <v>32.390648460139737</v>
      </c>
      <c r="CO8" s="152">
        <v>32.42569466421493</v>
      </c>
      <c r="CP8" s="152">
        <v>32.466917067840583</v>
      </c>
      <c r="CQ8" s="153">
        <v>32.511193637836286</v>
      </c>
      <c r="CR8" s="153">
        <v>32.555042393004889</v>
      </c>
      <c r="CS8" s="153">
        <v>32.601887830660466</v>
      </c>
      <c r="CT8" s="153">
        <v>32.662698156707414</v>
      </c>
      <c r="CU8" s="153">
        <v>32.738700686143495</v>
      </c>
      <c r="CV8" s="153">
        <v>32.816678934356595</v>
      </c>
      <c r="CW8" s="153">
        <v>32.88979743708488</v>
      </c>
      <c r="CX8" s="153">
        <v>32.960139101961445</v>
      </c>
      <c r="CY8" s="153">
        <v>33.031079007885843</v>
      </c>
      <c r="CZ8" s="153">
        <v>33.103843875843836</v>
      </c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r="9" spans="1:142">
      <c r="A9" s="16" t="s">
        <v>33</v>
      </c>
      <c r="B9" s="15"/>
      <c r="C9" s="14">
        <v>104.49343494638121</v>
      </c>
      <c r="D9" s="14">
        <v>104.89106505112443</v>
      </c>
      <c r="E9" s="14">
        <v>105.21852447701092</v>
      </c>
      <c r="F9" s="14">
        <v>105.44908339272565</v>
      </c>
      <c r="G9" s="14">
        <v>105.56147385303676</v>
      </c>
      <c r="H9" s="14">
        <v>105.58024614766776</v>
      </c>
      <c r="I9" s="14">
        <v>105.45729709275224</v>
      </c>
      <c r="J9" s="14">
        <v>105.08376056333373</v>
      </c>
      <c r="K9" s="14">
        <v>104.41733117461803</v>
      </c>
      <c r="L9" s="14">
        <v>103.51155804328633</v>
      </c>
      <c r="M9" s="14">
        <v>102.42495721563918</v>
      </c>
      <c r="N9" s="14">
        <v>101.18912131675155</v>
      </c>
      <c r="O9" s="14">
        <v>99.848143511699462</v>
      </c>
      <c r="P9" s="14">
        <v>98.393921246084929</v>
      </c>
      <c r="Q9" s="14">
        <v>96.827375310927096</v>
      </c>
      <c r="R9" s="14">
        <v>95.148175382072523</v>
      </c>
      <c r="S9" s="14">
        <v>93.363599727404733</v>
      </c>
      <c r="T9" s="14">
        <v>91.528110045123597</v>
      </c>
      <c r="U9" s="14">
        <v>89.680106402354014</v>
      </c>
      <c r="V9" s="14">
        <v>87.815555616541715</v>
      </c>
      <c r="W9" s="14">
        <v>85.956571042781817</v>
      </c>
      <c r="X9" s="14">
        <v>84.135411573421507</v>
      </c>
      <c r="Y9" s="14">
        <v>82.362493481324435</v>
      </c>
      <c r="Z9" s="14">
        <v>80.644804133786891</v>
      </c>
      <c r="AA9" s="14">
        <v>79.012198258725391</v>
      </c>
      <c r="AB9" s="14">
        <v>77.485461930208956</v>
      </c>
      <c r="AC9" s="14">
        <v>76.066646279846211</v>
      </c>
      <c r="AD9" s="14">
        <v>74.750243732099648</v>
      </c>
      <c r="AE9" s="14">
        <v>73.543195906334063</v>
      </c>
      <c r="AF9" s="14">
        <v>72.462386078925221</v>
      </c>
      <c r="AG9" s="14">
        <v>71.489632455943337</v>
      </c>
      <c r="AH9" s="14">
        <v>70.61648121092874</v>
      </c>
      <c r="AI9" s="14">
        <v>69.787194218359787</v>
      </c>
      <c r="AJ9" s="14">
        <v>68.954554767766894</v>
      </c>
      <c r="AK9" s="14">
        <v>68.121206358142345</v>
      </c>
      <c r="AL9" s="14">
        <v>67.288249402027517</v>
      </c>
      <c r="AM9" s="14">
        <v>66.433255977221023</v>
      </c>
      <c r="AN9" s="14">
        <v>65.504790350582851</v>
      </c>
      <c r="AO9" s="14">
        <v>64.500623869628853</v>
      </c>
      <c r="AP9" s="14">
        <v>63.442796943053956</v>
      </c>
      <c r="AQ9" s="14">
        <v>62.360079002134725</v>
      </c>
      <c r="AR9" s="14">
        <v>61.263422688606873</v>
      </c>
      <c r="AS9" s="14">
        <v>60.114759338273402</v>
      </c>
      <c r="AT9" s="14">
        <v>58.894142771555991</v>
      </c>
      <c r="AU9" s="14">
        <v>57.611808422270308</v>
      </c>
      <c r="AV9" s="14">
        <v>56.285051915346799</v>
      </c>
      <c r="AW9" s="14">
        <v>54.924291511835477</v>
      </c>
      <c r="AX9" s="14">
        <v>53.564240249274221</v>
      </c>
      <c r="AY9" s="14">
        <v>52.245947132701332</v>
      </c>
      <c r="AZ9" s="14">
        <v>50.963849713449413</v>
      </c>
      <c r="BA9" s="14">
        <v>49.703530507876323</v>
      </c>
      <c r="BB9" s="14">
        <v>48.471033050056924</v>
      </c>
      <c r="BC9" s="14">
        <v>47.32704302136262</v>
      </c>
      <c r="BD9" s="14">
        <v>46.29525820886947</v>
      </c>
      <c r="BE9" s="14">
        <v>45.345505422275011</v>
      </c>
      <c r="BF9" s="14">
        <v>44.440692047588428</v>
      </c>
      <c r="BG9" s="14">
        <v>43.533079216173128</v>
      </c>
      <c r="BH9" s="14">
        <v>42.576224061813804</v>
      </c>
      <c r="BI9" s="14">
        <v>41.616184837376245</v>
      </c>
      <c r="BJ9" s="14">
        <v>40.712281888741408</v>
      </c>
      <c r="BK9" s="14">
        <v>39.847943826588114</v>
      </c>
      <c r="BL9" s="14">
        <v>38.967653880300631</v>
      </c>
      <c r="BM9" s="14">
        <v>38.175625821062525</v>
      </c>
      <c r="BN9" s="14">
        <v>37.485625984282272</v>
      </c>
      <c r="BO9" s="14"/>
      <c r="BP9" s="14">
        <v>36.823598699244933</v>
      </c>
      <c r="BQ9" s="14">
        <v>36.216256281791409</v>
      </c>
      <c r="BR9" s="14">
        <v>35.636831224245135</v>
      </c>
      <c r="BS9" s="14">
        <v>35.051452238431828</v>
      </c>
      <c r="BT9" s="14">
        <v>34.422471794889759</v>
      </c>
      <c r="BU9" s="14">
        <v>33.761866906400542</v>
      </c>
      <c r="BV9" s="14">
        <v>33.090203961646559</v>
      </c>
      <c r="BW9" s="14">
        <v>32.422598448623653</v>
      </c>
      <c r="BX9" s="14">
        <v>31.76528759109976</v>
      </c>
      <c r="BY9" s="14">
        <v>31.107526112298761</v>
      </c>
      <c r="BZ9" s="14">
        <v>30.438394656327343</v>
      </c>
      <c r="CA9" s="14">
        <v>29.77398102747885</v>
      </c>
      <c r="CB9" s="14">
        <v>29.138549027845016</v>
      </c>
      <c r="CC9" s="14">
        <v>28.584198676444984</v>
      </c>
      <c r="CD9" s="14">
        <v>28.083623286459485</v>
      </c>
      <c r="CE9" s="14">
        <v>27.637808084124256</v>
      </c>
      <c r="CF9" s="14">
        <v>27.333011260161388</v>
      </c>
      <c r="CG9" s="14">
        <v>27.194522726551853</v>
      </c>
      <c r="CH9" s="14">
        <v>27.080170732480092</v>
      </c>
      <c r="CI9" s="14">
        <v>26.96376551988098</v>
      </c>
      <c r="CJ9" s="14">
        <v>26.928909666399104</v>
      </c>
      <c r="CK9" s="14">
        <v>26.923786857289667</v>
      </c>
      <c r="CL9" s="14">
        <v>26.938384684673828</v>
      </c>
      <c r="CM9" s="14">
        <v>26.968282748489813</v>
      </c>
      <c r="CN9" s="14">
        <v>27.009591720445048</v>
      </c>
      <c r="CO9" s="14">
        <v>27.062315452301306</v>
      </c>
      <c r="CP9" s="14">
        <v>27.129180818404354</v>
      </c>
      <c r="CQ9" s="150">
        <v>27.208812328033812</v>
      </c>
      <c r="CR9" s="150">
        <v>27.297672551610109</v>
      </c>
      <c r="CS9" s="150">
        <v>27.396748062404157</v>
      </c>
      <c r="CT9" s="150">
        <v>27.506263836984218</v>
      </c>
      <c r="CU9" s="150">
        <v>27.620918618060468</v>
      </c>
      <c r="CV9" s="150">
        <v>27.738435512875949</v>
      </c>
      <c r="CW9" s="150">
        <v>27.851722895962105</v>
      </c>
      <c r="CX9" s="150">
        <v>27.955827364008929</v>
      </c>
      <c r="CY9" s="150">
        <v>28.049612952706237</v>
      </c>
      <c r="CZ9" s="150">
        <v>28.135228942378681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r="10" spans="1:142" s="119" customFormat="1">
      <c r="A10" s="143" t="s">
        <v>67</v>
      </c>
      <c r="B10" s="105"/>
      <c r="C10" s="152">
        <v>141.44660452229238</v>
      </c>
      <c r="D10" s="152">
        <v>142.79158749381048</v>
      </c>
      <c r="E10" s="152">
        <v>143.96226074096055</v>
      </c>
      <c r="F10" s="152">
        <v>144.9293049832705</v>
      </c>
      <c r="G10" s="152">
        <v>145.64460584356885</v>
      </c>
      <c r="H10" s="152">
        <v>146.0491894604184</v>
      </c>
      <c r="I10" s="152">
        <v>146.16541172150022</v>
      </c>
      <c r="J10" s="152">
        <v>146.00738736323876</v>
      </c>
      <c r="K10" s="152">
        <v>145.59019746977862</v>
      </c>
      <c r="L10" s="152">
        <v>144.67042583453517</v>
      </c>
      <c r="M10" s="152">
        <v>143.22448701638243</v>
      </c>
      <c r="N10" s="152">
        <v>141.59435508698746</v>
      </c>
      <c r="O10" s="152">
        <v>139.72467085008512</v>
      </c>
      <c r="P10" s="152">
        <v>137.55053796305572</v>
      </c>
      <c r="Q10" s="152">
        <v>135.20448332445321</v>
      </c>
      <c r="R10" s="152">
        <v>132.76474198681049</v>
      </c>
      <c r="S10" s="152">
        <v>130.30458871660463</v>
      </c>
      <c r="T10" s="152">
        <v>127.70501419500341</v>
      </c>
      <c r="U10" s="152">
        <v>124.88796740368291</v>
      </c>
      <c r="V10" s="152">
        <v>121.97676015611589</v>
      </c>
      <c r="W10" s="152">
        <v>118.98941249066004</v>
      </c>
      <c r="X10" s="152">
        <v>115.99218124150627</v>
      </c>
      <c r="Y10" s="152">
        <v>113.02583732366659</v>
      </c>
      <c r="Z10" s="152">
        <v>110.01915877692858</v>
      </c>
      <c r="AA10" s="152">
        <v>107.01472771885925</v>
      </c>
      <c r="AB10" s="152">
        <v>104.12683741170351</v>
      </c>
      <c r="AC10" s="152">
        <v>101.44920645230073</v>
      </c>
      <c r="AD10" s="152">
        <v>99.00514271324198</v>
      </c>
      <c r="AE10" s="152">
        <v>96.77240091041503</v>
      </c>
      <c r="AF10" s="152">
        <v>94.770457428597922</v>
      </c>
      <c r="AG10" s="152">
        <v>92.990557041016714</v>
      </c>
      <c r="AH10" s="152">
        <v>91.475681461560839</v>
      </c>
      <c r="AI10" s="152">
        <v>90.169063497778751</v>
      </c>
      <c r="AJ10" s="152">
        <v>88.987519718434086</v>
      </c>
      <c r="AK10" s="152">
        <v>87.865235280142656</v>
      </c>
      <c r="AL10" s="152">
        <v>86.692828892241124</v>
      </c>
      <c r="AM10" s="152">
        <v>85.420191777352656</v>
      </c>
      <c r="AN10" s="152">
        <v>84.075828337420461</v>
      </c>
      <c r="AO10" s="152">
        <v>82.737050697798679</v>
      </c>
      <c r="AP10" s="152">
        <v>81.377650146439279</v>
      </c>
      <c r="AQ10" s="152">
        <v>79.944198335098974</v>
      </c>
      <c r="AR10" s="152">
        <v>78.43973225796519</v>
      </c>
      <c r="AS10" s="152">
        <v>76.887918600612224</v>
      </c>
      <c r="AT10" s="152">
        <v>75.345967645250781</v>
      </c>
      <c r="AU10" s="152">
        <v>73.853071086639403</v>
      </c>
      <c r="AV10" s="152">
        <v>72.404059001531664</v>
      </c>
      <c r="AW10" s="152">
        <v>70.936233667977817</v>
      </c>
      <c r="AX10" s="152">
        <v>69.434378718968958</v>
      </c>
      <c r="AY10" s="152">
        <v>67.937073882994653</v>
      </c>
      <c r="AZ10" s="152">
        <v>66.412996171867007</v>
      </c>
      <c r="BA10" s="152">
        <v>64.817057166908683</v>
      </c>
      <c r="BB10" s="152">
        <v>63.144687917084418</v>
      </c>
      <c r="BC10" s="152">
        <v>61.426896193778212</v>
      </c>
      <c r="BD10" s="152">
        <v>59.682831138844271</v>
      </c>
      <c r="BE10" s="152">
        <v>57.9639212141672</v>
      </c>
      <c r="BF10" s="152">
        <v>56.334595357974671</v>
      </c>
      <c r="BG10" s="152">
        <v>54.769496167396682</v>
      </c>
      <c r="BH10" s="152">
        <v>53.150416508268648</v>
      </c>
      <c r="BI10" s="152">
        <v>51.491227641887249</v>
      </c>
      <c r="BJ10" s="152">
        <v>49.956462404300623</v>
      </c>
      <c r="BK10" s="152">
        <v>48.636449975653342</v>
      </c>
      <c r="BL10" s="152">
        <v>47.506276445033656</v>
      </c>
      <c r="BM10" s="152">
        <v>46.449160213184044</v>
      </c>
      <c r="BN10" s="152">
        <v>45.419580982024151</v>
      </c>
      <c r="BO10" s="152"/>
      <c r="BP10" s="152">
        <v>44.502081520081958</v>
      </c>
      <c r="BQ10" s="152">
        <v>43.721045949250701</v>
      </c>
      <c r="BR10" s="152">
        <v>43.034767966212016</v>
      </c>
      <c r="BS10" s="152">
        <v>42.409438635832764</v>
      </c>
      <c r="BT10" s="152">
        <v>41.819163005084711</v>
      </c>
      <c r="BU10" s="152">
        <v>41.269203426323031</v>
      </c>
      <c r="BV10" s="152">
        <v>40.787788235836565</v>
      </c>
      <c r="BW10" s="152">
        <v>40.3749640929626</v>
      </c>
      <c r="BX10" s="152">
        <v>39.990158711370022</v>
      </c>
      <c r="BY10" s="152">
        <v>39.608057987029703</v>
      </c>
      <c r="BZ10" s="152">
        <v>39.229110422294887</v>
      </c>
      <c r="CA10" s="152">
        <v>38.864588193191437</v>
      </c>
      <c r="CB10" s="152">
        <v>38.531375728024159</v>
      </c>
      <c r="CC10" s="152">
        <v>38.19387352619551</v>
      </c>
      <c r="CD10" s="152">
        <v>37.810336401649849</v>
      </c>
      <c r="CE10" s="152">
        <v>37.383112711309451</v>
      </c>
      <c r="CF10" s="152">
        <v>36.932734481514153</v>
      </c>
      <c r="CG10" s="152">
        <v>36.482712906152351</v>
      </c>
      <c r="CH10" s="152">
        <v>36.044208071337415</v>
      </c>
      <c r="CI10" s="152">
        <v>35.622864865809973</v>
      </c>
      <c r="CJ10" s="152">
        <v>35.221558869733776</v>
      </c>
      <c r="CK10" s="152">
        <v>34.851212831431106</v>
      </c>
      <c r="CL10" s="152">
        <v>34.520873112591964</v>
      </c>
      <c r="CM10" s="152">
        <v>34.22935423902139</v>
      </c>
      <c r="CN10" s="152">
        <v>33.968503748901256</v>
      </c>
      <c r="CO10" s="152">
        <v>33.730455853344019</v>
      </c>
      <c r="CP10" s="152">
        <v>33.515582754392682</v>
      </c>
      <c r="CQ10" s="153">
        <v>33.32941766450945</v>
      </c>
      <c r="CR10" s="153">
        <v>33.175659888042965</v>
      </c>
      <c r="CS10" s="153">
        <v>33.054075869351522</v>
      </c>
      <c r="CT10" s="153">
        <v>32.966330618671257</v>
      </c>
      <c r="CU10" s="153">
        <v>32.91487097358786</v>
      </c>
      <c r="CV10" s="153">
        <v>32.896793338847111</v>
      </c>
      <c r="CW10" s="153">
        <v>32.909627377076497</v>
      </c>
      <c r="CX10" s="153">
        <v>32.951513627928506</v>
      </c>
      <c r="CY10" s="153">
        <v>33.015743425026905</v>
      </c>
      <c r="CZ10" s="153">
        <v>33.091276949582962</v>
      </c>
    </row>
    <row r="11" spans="1:142" s="9" customFormat="1">
      <c r="A11" s="16" t="s">
        <v>68</v>
      </c>
      <c r="B11" s="15"/>
      <c r="C11" s="14">
        <v>137.35532724877214</v>
      </c>
      <c r="D11" s="14">
        <v>138.51086410298294</v>
      </c>
      <c r="E11" s="14">
        <v>139.51422384518207</v>
      </c>
      <c r="F11" s="14">
        <v>140.28407912258513</v>
      </c>
      <c r="G11" s="14">
        <v>140.72533575111916</v>
      </c>
      <c r="H11" s="14">
        <v>140.72791963787245</v>
      </c>
      <c r="I11" s="14">
        <v>140.20828020513224</v>
      </c>
      <c r="J11" s="14">
        <v>139.1951411477292</v>
      </c>
      <c r="K11" s="14">
        <v>137.61374206547057</v>
      </c>
      <c r="L11" s="14">
        <v>135.60226480540015</v>
      </c>
      <c r="M11" s="14">
        <v>133.39985768205383</v>
      </c>
      <c r="N11" s="14">
        <v>130.95517190362926</v>
      </c>
      <c r="O11" s="14">
        <v>128.27605324885002</v>
      </c>
      <c r="P11" s="14">
        <v>125.4327342087888</v>
      </c>
      <c r="Q11" s="14">
        <v>122.51555962956411</v>
      </c>
      <c r="R11" s="14">
        <v>119.59468832158599</v>
      </c>
      <c r="S11" s="14">
        <v>116.69805631921339</v>
      </c>
      <c r="T11" s="14">
        <v>113.81954227036235</v>
      </c>
      <c r="U11" s="14">
        <v>110.95119722454542</v>
      </c>
      <c r="V11" s="14">
        <v>108.14491908292274</v>
      </c>
      <c r="W11" s="14">
        <v>105.41251098423187</v>
      </c>
      <c r="X11" s="14">
        <v>102.78275648152761</v>
      </c>
      <c r="Y11" s="14">
        <v>100.34214795037637</v>
      </c>
      <c r="Z11" s="14">
        <v>98.149141812283389</v>
      </c>
      <c r="AA11" s="14">
        <v>96.244181320408899</v>
      </c>
      <c r="AB11" s="14">
        <v>94.640725789732443</v>
      </c>
      <c r="AC11" s="14">
        <v>93.294633816593944</v>
      </c>
      <c r="AD11" s="14">
        <v>92.144308276855043</v>
      </c>
      <c r="AE11" s="14">
        <v>91.220725960818129</v>
      </c>
      <c r="AF11" s="14">
        <v>90.412713891624975</v>
      </c>
      <c r="AG11" s="14">
        <v>89.565851113249977</v>
      </c>
      <c r="AH11" s="14">
        <v>88.671131753412823</v>
      </c>
      <c r="AI11" s="14">
        <v>87.732777201556573</v>
      </c>
      <c r="AJ11" s="14">
        <v>86.758770699299021</v>
      </c>
      <c r="AK11" s="14">
        <v>85.698722331134462</v>
      </c>
      <c r="AL11" s="14">
        <v>84.507321662416047</v>
      </c>
      <c r="AM11" s="14">
        <v>83.156066437944943</v>
      </c>
      <c r="AN11" s="14">
        <v>81.641091703542884</v>
      </c>
      <c r="AO11" s="14">
        <v>80.017398643850868</v>
      </c>
      <c r="AP11" s="14">
        <v>78.328530414174253</v>
      </c>
      <c r="AQ11" s="14">
        <v>76.629661596223087</v>
      </c>
      <c r="AR11" s="14">
        <v>74.893187650618714</v>
      </c>
      <c r="AS11" s="14">
        <v>73.01092831498795</v>
      </c>
      <c r="AT11" s="14">
        <v>70.993137218484293</v>
      </c>
      <c r="AU11" s="14">
        <v>68.903259242493604</v>
      </c>
      <c r="AV11" s="14">
        <v>66.813758608118647</v>
      </c>
      <c r="AW11" s="14">
        <v>64.741854421885265</v>
      </c>
      <c r="AX11" s="14">
        <v>62.750726606652321</v>
      </c>
      <c r="AY11" s="14">
        <v>60.942572418643138</v>
      </c>
      <c r="AZ11" s="14">
        <v>59.282348516775706</v>
      </c>
      <c r="BA11" s="14">
        <v>57.659267771442003</v>
      </c>
      <c r="BB11" s="14">
        <v>56.136129380065768</v>
      </c>
      <c r="BC11" s="14">
        <v>54.7640975954127</v>
      </c>
      <c r="BD11" s="14">
        <v>53.431460059663081</v>
      </c>
      <c r="BE11" s="14">
        <v>52.162524059569584</v>
      </c>
      <c r="BF11" s="14">
        <v>50.995893322561713</v>
      </c>
      <c r="BG11" s="14">
        <v>49.899100721952756</v>
      </c>
      <c r="BH11" s="14">
        <v>48.861700526711815</v>
      </c>
      <c r="BI11" s="14">
        <v>47.880203200688435</v>
      </c>
      <c r="BJ11" s="14">
        <v>46.869094330262953</v>
      </c>
      <c r="BK11" s="14">
        <v>45.750830072660868</v>
      </c>
      <c r="BL11" s="14">
        <v>44.600247027771786</v>
      </c>
      <c r="BM11" s="14">
        <v>43.550589496265715</v>
      </c>
      <c r="BN11" s="14">
        <v>42.619999759516361</v>
      </c>
      <c r="BO11" s="14"/>
      <c r="BP11" s="14">
        <v>41.754514818635172</v>
      </c>
      <c r="BQ11" s="14">
        <v>40.886966181750658</v>
      </c>
      <c r="BR11" s="14">
        <v>40.054663384116715</v>
      </c>
      <c r="BS11" s="14">
        <v>39.251563785476925</v>
      </c>
      <c r="BT11" s="14">
        <v>38.378853486678736</v>
      </c>
      <c r="BU11" s="14">
        <v>37.476926688137155</v>
      </c>
      <c r="BV11" s="14">
        <v>36.670280744724906</v>
      </c>
      <c r="BW11" s="14">
        <v>35.898452763326368</v>
      </c>
      <c r="BX11" s="14">
        <v>35.085568992757146</v>
      </c>
      <c r="BY11" s="14">
        <v>34.325883870746992</v>
      </c>
      <c r="BZ11" s="14">
        <v>33.586876461415585</v>
      </c>
      <c r="CA11" s="14">
        <v>32.822286254449075</v>
      </c>
      <c r="CB11" s="14">
        <v>32.08958765558004</v>
      </c>
      <c r="CC11" s="14">
        <v>31.413934841826741</v>
      </c>
      <c r="CD11" s="14">
        <v>30.765888499967581</v>
      </c>
      <c r="CE11" s="14">
        <v>30.206294366988796</v>
      </c>
      <c r="CF11" s="14">
        <v>29.846234638551351</v>
      </c>
      <c r="CG11" s="14">
        <v>29.67961756723864</v>
      </c>
      <c r="CH11" s="14">
        <v>29.60727788006028</v>
      </c>
      <c r="CI11" s="14">
        <v>29.562776970744537</v>
      </c>
      <c r="CJ11" s="14">
        <v>29.54341544449542</v>
      </c>
      <c r="CK11" s="14">
        <v>29.547203727049904</v>
      </c>
      <c r="CL11" s="14">
        <v>29.565770991946305</v>
      </c>
      <c r="CM11" s="14">
        <v>29.596301524188622</v>
      </c>
      <c r="CN11" s="14">
        <v>29.638479087670106</v>
      </c>
      <c r="CO11" s="14">
        <v>29.690341025825408</v>
      </c>
      <c r="CP11" s="14">
        <v>29.747503059505124</v>
      </c>
      <c r="CQ11" s="151">
        <v>29.802017474860236</v>
      </c>
      <c r="CR11" s="151">
        <v>29.844215293559451</v>
      </c>
      <c r="CS11" s="151">
        <v>29.869818197297356</v>
      </c>
      <c r="CT11" s="151">
        <v>29.879589342707639</v>
      </c>
      <c r="CU11" s="151">
        <v>29.875616487111696</v>
      </c>
      <c r="CV11" s="151">
        <v>29.85368032751634</v>
      </c>
      <c r="CW11" s="151">
        <v>29.814242789410262</v>
      </c>
      <c r="CX11" s="151">
        <v>29.763362128394039</v>
      </c>
      <c r="CY11" s="151">
        <v>29.705574562900388</v>
      </c>
      <c r="CZ11" s="151">
        <v>29.644719222252281</v>
      </c>
    </row>
    <row r="12" spans="1:142">
      <c r="A12" s="143" t="s">
        <v>95</v>
      </c>
      <c r="B12" s="105"/>
      <c r="C12" s="152">
        <v>57.81558758028936</v>
      </c>
      <c r="D12" s="152">
        <v>57.661950651378369</v>
      </c>
      <c r="E12" s="152">
        <v>57.400395382179262</v>
      </c>
      <c r="F12" s="152">
        <v>57.032506327643787</v>
      </c>
      <c r="G12" s="152">
        <v>56.646558792909261</v>
      </c>
      <c r="H12" s="152">
        <v>56.323137411311478</v>
      </c>
      <c r="I12" s="152">
        <v>55.569869777880996</v>
      </c>
      <c r="J12" s="152">
        <v>54.320138144838793</v>
      </c>
      <c r="K12" s="152">
        <v>53.120044103133615</v>
      </c>
      <c r="L12" s="152">
        <v>52.194921534372277</v>
      </c>
      <c r="M12" s="152">
        <v>51.423030248060677</v>
      </c>
      <c r="N12" s="152">
        <v>50.72661370859867</v>
      </c>
      <c r="O12" s="152">
        <v>50.227865034330279</v>
      </c>
      <c r="P12" s="152">
        <v>50.071289329611126</v>
      </c>
      <c r="Q12" s="152">
        <v>50.284312599568302</v>
      </c>
      <c r="R12" s="152">
        <v>50.648541413788742</v>
      </c>
      <c r="S12" s="152">
        <v>51.008172351919775</v>
      </c>
      <c r="T12" s="152">
        <v>51.405529152340847</v>
      </c>
      <c r="U12" s="152">
        <v>51.956350370694857</v>
      </c>
      <c r="V12" s="152">
        <v>52.685880110043925</v>
      </c>
      <c r="W12" s="152">
        <v>53.249800835152683</v>
      </c>
      <c r="X12" s="152">
        <v>53.355140967675027</v>
      </c>
      <c r="Y12" s="152">
        <v>53.146479096060396</v>
      </c>
      <c r="Z12" s="152">
        <v>52.667535294108717</v>
      </c>
      <c r="AA12" s="152">
        <v>52.070041540625752</v>
      </c>
      <c r="AB12" s="152">
        <v>51.7052119919829</v>
      </c>
      <c r="AC12" s="152">
        <v>51.595770320012832</v>
      </c>
      <c r="AD12" s="152">
        <v>51.565219981611442</v>
      </c>
      <c r="AE12" s="152">
        <v>51.549339764533386</v>
      </c>
      <c r="AF12" s="152">
        <v>51.441271920203903</v>
      </c>
      <c r="AG12" s="152">
        <v>51.14842033634848</v>
      </c>
      <c r="AH12" s="152">
        <v>50.6946607348941</v>
      </c>
      <c r="AI12" s="152">
        <v>49.956454786080798</v>
      </c>
      <c r="AJ12" s="152">
        <v>48.807392386985512</v>
      </c>
      <c r="AK12" s="152">
        <v>47.227171804439585</v>
      </c>
      <c r="AL12" s="152">
        <v>45.355742380577929</v>
      </c>
      <c r="AM12" s="152">
        <v>43.459156353239592</v>
      </c>
      <c r="AN12" s="152">
        <v>41.649474045126702</v>
      </c>
      <c r="AO12" s="152">
        <v>39.921197881803607</v>
      </c>
      <c r="AP12" s="152">
        <v>38.287526354363003</v>
      </c>
      <c r="AQ12" s="152">
        <v>36.896693612221732</v>
      </c>
      <c r="AR12" s="152">
        <v>35.804462610010241</v>
      </c>
      <c r="AS12" s="152">
        <v>34.886843662976069</v>
      </c>
      <c r="AT12" s="152">
        <v>34.070446551053479</v>
      </c>
      <c r="AU12" s="152">
        <v>33.336219071124027</v>
      </c>
      <c r="AV12" s="152">
        <v>32.690046517300068</v>
      </c>
      <c r="AW12" s="152">
        <v>32.139694458936106</v>
      </c>
      <c r="AX12" s="152">
        <v>31.729625234715837</v>
      </c>
      <c r="AY12" s="152">
        <v>31.46903890637428</v>
      </c>
      <c r="AZ12" s="152">
        <v>31.31251541425118</v>
      </c>
      <c r="BA12" s="152">
        <v>31.192157418724896</v>
      </c>
      <c r="BB12" s="152">
        <v>31.053358580382767</v>
      </c>
      <c r="BC12" s="152">
        <v>31.020090294886387</v>
      </c>
      <c r="BD12" s="152">
        <v>31.073118106703866</v>
      </c>
      <c r="BE12" s="152">
        <v>31.238055573434703</v>
      </c>
      <c r="BF12" s="152">
        <v>31.654608901910368</v>
      </c>
      <c r="BG12" s="152">
        <v>32.25206965977798</v>
      </c>
      <c r="BH12" s="152">
        <v>32.929388689139557</v>
      </c>
      <c r="BI12" s="152">
        <v>33.607682058101787</v>
      </c>
      <c r="BJ12" s="152">
        <v>34.267696462805041</v>
      </c>
      <c r="BK12" s="152">
        <v>34.870148158317818</v>
      </c>
      <c r="BL12" s="152">
        <v>35.429868669289924</v>
      </c>
      <c r="BM12" s="152">
        <v>35.721402872863692</v>
      </c>
      <c r="BN12" s="152">
        <v>35.695981722166927</v>
      </c>
      <c r="BO12" s="152"/>
      <c r="BP12" s="152">
        <v>35.60524846864346</v>
      </c>
      <c r="BQ12" s="152">
        <v>35.421006268622072</v>
      </c>
      <c r="BR12" s="152">
        <v>35.158000728427645</v>
      </c>
      <c r="BS12" s="152">
        <v>34.787367790370084</v>
      </c>
      <c r="BT12" s="152">
        <v>34.29759182070228</v>
      </c>
      <c r="BU12" s="152">
        <v>33.813832479041942</v>
      </c>
      <c r="BV12" s="152">
        <v>33.354036974899209</v>
      </c>
      <c r="BW12" s="152">
        <v>32.966292047390972</v>
      </c>
      <c r="BX12" s="152">
        <v>32.65362962593786</v>
      </c>
      <c r="BY12" s="152">
        <v>32.366624047347372</v>
      </c>
      <c r="BZ12" s="152">
        <v>32.096595366294252</v>
      </c>
      <c r="CA12" s="152">
        <v>31.830183093683534</v>
      </c>
      <c r="CB12" s="152">
        <v>31.574130814752856</v>
      </c>
      <c r="CC12" s="152">
        <v>31.337198163674586</v>
      </c>
      <c r="CD12" s="152">
        <v>31.17572325767512</v>
      </c>
      <c r="CE12" s="152">
        <v>31.130249208256551</v>
      </c>
      <c r="CF12" s="152">
        <v>31.176516995673509</v>
      </c>
      <c r="CG12" s="152">
        <v>31.204281981217676</v>
      </c>
      <c r="CH12" s="152">
        <v>31.340107618352107</v>
      </c>
      <c r="CI12" s="152">
        <v>31.760988051780487</v>
      </c>
      <c r="CJ12" s="152">
        <v>32.31984020043032</v>
      </c>
      <c r="CK12" s="152">
        <v>32.865974818598048</v>
      </c>
      <c r="CL12" s="152">
        <v>33.374051132382412</v>
      </c>
      <c r="CM12" s="152">
        <v>33.878203982751394</v>
      </c>
      <c r="CN12" s="152">
        <v>34.391603202019709</v>
      </c>
      <c r="CO12" s="152">
        <v>34.905050671460451</v>
      </c>
      <c r="CP12" s="152">
        <v>35.412553074271194</v>
      </c>
      <c r="CQ12" s="153">
        <v>35.892395601373295</v>
      </c>
      <c r="CR12" s="153">
        <v>36.326726686254077</v>
      </c>
      <c r="CS12" s="153">
        <v>36.718449218836433</v>
      </c>
      <c r="CT12" s="153">
        <v>37.05075271194891</v>
      </c>
      <c r="CU12" s="153">
        <v>37.31944651653474</v>
      </c>
      <c r="CV12" s="153">
        <v>37.53012502057463</v>
      </c>
      <c r="CW12" s="153">
        <v>37.646642629908079</v>
      </c>
      <c r="CX12" s="153">
        <v>37.671060529098256</v>
      </c>
      <c r="CY12" s="153">
        <v>37.585295990682425</v>
      </c>
      <c r="CZ12" s="153">
        <v>37.360274749063407</v>
      </c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>
      <c r="A13" s="16" t="s">
        <v>32</v>
      </c>
      <c r="B13" s="15"/>
      <c r="C13" s="14">
        <v>59.994353439517326</v>
      </c>
      <c r="D13" s="14">
        <v>60.047247528072432</v>
      </c>
      <c r="E13" s="14">
        <v>59.829452104652702</v>
      </c>
      <c r="F13" s="14">
        <v>59.369706196222424</v>
      </c>
      <c r="G13" s="14">
        <v>58.751521433027968</v>
      </c>
      <c r="H13" s="14">
        <v>57.956418605391626</v>
      </c>
      <c r="I13" s="14">
        <v>57.149653810289777</v>
      </c>
      <c r="J13" s="14">
        <v>56.342239043699273</v>
      </c>
      <c r="K13" s="14">
        <v>55.577197189293074</v>
      </c>
      <c r="L13" s="14">
        <v>54.921802945620193</v>
      </c>
      <c r="M13" s="14">
        <v>54.253080151269941</v>
      </c>
      <c r="N13" s="14">
        <v>53.821533918081023</v>
      </c>
      <c r="O13" s="14">
        <v>53.632467711456876</v>
      </c>
      <c r="P13" s="14">
        <v>53.314187951271798</v>
      </c>
      <c r="Q13" s="14">
        <v>52.984406639573322</v>
      </c>
      <c r="R13" s="14">
        <v>52.729369906835487</v>
      </c>
      <c r="S13" s="14">
        <v>52.379322983280098</v>
      </c>
      <c r="T13" s="14">
        <v>51.878967977996446</v>
      </c>
      <c r="U13" s="14">
        <v>51.347302574043631</v>
      </c>
      <c r="V13" s="14">
        <v>50.791159280296561</v>
      </c>
      <c r="W13" s="14">
        <v>50.10471569807784</v>
      </c>
      <c r="X13" s="14">
        <v>49.221529570420834</v>
      </c>
      <c r="Y13" s="14">
        <v>48.21153682306781</v>
      </c>
      <c r="Z13" s="14">
        <v>47.028840015033552</v>
      </c>
      <c r="AA13" s="14">
        <v>45.695180154632482</v>
      </c>
      <c r="AB13" s="14">
        <v>44.380460904268809</v>
      </c>
      <c r="AC13" s="14">
        <v>43.079903194007507</v>
      </c>
      <c r="AD13" s="14">
        <v>41.919889096132174</v>
      </c>
      <c r="AE13" s="14">
        <v>41.105558055018378</v>
      </c>
      <c r="AF13" s="14">
        <v>40.589836298581474</v>
      </c>
      <c r="AG13" s="14">
        <v>40.209457914968098</v>
      </c>
      <c r="AH13" s="14">
        <v>39.781117391603942</v>
      </c>
      <c r="AI13" s="14">
        <v>39.316540159393895</v>
      </c>
      <c r="AJ13" s="14">
        <v>38.950053361184409</v>
      </c>
      <c r="AK13" s="14">
        <v>38.681529659760002</v>
      </c>
      <c r="AL13" s="14">
        <v>38.47231931089388</v>
      </c>
      <c r="AM13" s="14">
        <v>38.366072336727754</v>
      </c>
      <c r="AN13" s="14">
        <v>38.378724513085118</v>
      </c>
      <c r="AO13" s="14">
        <v>38.408307840927385</v>
      </c>
      <c r="AP13" s="14">
        <v>38.467185805466272</v>
      </c>
      <c r="AQ13" s="14">
        <v>38.651785474773142</v>
      </c>
      <c r="AR13" s="14">
        <v>38.984126384947686</v>
      </c>
      <c r="AS13" s="14">
        <v>39.376346295049288</v>
      </c>
      <c r="AT13" s="14">
        <v>39.789702018205091</v>
      </c>
      <c r="AU13" s="14">
        <v>40.194931530082712</v>
      </c>
      <c r="AV13" s="14">
        <v>40.498150263655937</v>
      </c>
      <c r="AW13" s="14">
        <v>40.72071403575309</v>
      </c>
      <c r="AX13" s="14">
        <v>40.909310073230507</v>
      </c>
      <c r="AY13" s="14">
        <v>41.063516994944536</v>
      </c>
      <c r="AZ13" s="14">
        <v>41.179767313225319</v>
      </c>
      <c r="BA13" s="14">
        <v>41.24861894973359</v>
      </c>
      <c r="BB13" s="14">
        <v>41.227376010871289</v>
      </c>
      <c r="BC13" s="14">
        <v>41.038826273547073</v>
      </c>
      <c r="BD13" s="14">
        <v>40.678719516426717</v>
      </c>
      <c r="BE13" s="14">
        <v>40.208745305270824</v>
      </c>
      <c r="BF13" s="14">
        <v>39.711573931290552</v>
      </c>
      <c r="BG13" s="14">
        <v>39.346243776040396</v>
      </c>
      <c r="BH13" s="14">
        <v>39.059036276006914</v>
      </c>
      <c r="BI13" s="14">
        <v>38.776870930336273</v>
      </c>
      <c r="BJ13" s="14">
        <v>38.558312262536141</v>
      </c>
      <c r="BK13" s="14">
        <v>38.354820274546078</v>
      </c>
      <c r="BL13" s="14">
        <v>38.149903749730669</v>
      </c>
      <c r="BM13" s="14">
        <v>37.942876334517088</v>
      </c>
      <c r="BN13" s="14">
        <v>37.679257359089888</v>
      </c>
      <c r="BO13" s="14"/>
      <c r="BP13" s="14">
        <v>37.445746373284713</v>
      </c>
      <c r="BQ13" s="14">
        <v>37.28593468795313</v>
      </c>
      <c r="BR13" s="14">
        <v>37.092165716491955</v>
      </c>
      <c r="BS13" s="14">
        <v>36.888243257258182</v>
      </c>
      <c r="BT13" s="14">
        <v>36.713681416687209</v>
      </c>
      <c r="BU13" s="14">
        <v>36.595350926771296</v>
      </c>
      <c r="BV13" s="14">
        <v>36.532913464725361</v>
      </c>
      <c r="BW13" s="14">
        <v>36.574390697924116</v>
      </c>
      <c r="BX13" s="14">
        <v>36.709498329954947</v>
      </c>
      <c r="BY13" s="14">
        <v>36.854569844121841</v>
      </c>
      <c r="BZ13" s="14">
        <v>36.986931178936537</v>
      </c>
      <c r="CA13" s="14">
        <v>37.072488926558883</v>
      </c>
      <c r="CB13" s="14">
        <v>37.092711455394515</v>
      </c>
      <c r="CC13" s="14">
        <v>37.076480622023631</v>
      </c>
      <c r="CD13" s="14">
        <v>37.051126862672355</v>
      </c>
      <c r="CE13" s="14">
        <v>37.002713858258943</v>
      </c>
      <c r="CF13" s="14">
        <v>36.956568151351199</v>
      </c>
      <c r="CG13" s="14">
        <v>36.831077281163836</v>
      </c>
      <c r="CH13" s="14">
        <v>36.713472441513467</v>
      </c>
      <c r="CI13" s="14">
        <v>36.701127376534245</v>
      </c>
      <c r="CJ13" s="14">
        <v>36.671685811046061</v>
      </c>
      <c r="CK13" s="14">
        <v>36.597924402380535</v>
      </c>
      <c r="CL13" s="14">
        <v>36.485322541242738</v>
      </c>
      <c r="CM13" s="14">
        <v>36.346023536963123</v>
      </c>
      <c r="CN13" s="14">
        <v>36.196806671145204</v>
      </c>
      <c r="CO13" s="14">
        <v>36.046203806862763</v>
      </c>
      <c r="CP13" s="14">
        <v>35.914707871446666</v>
      </c>
      <c r="CQ13" s="150">
        <v>35.806074722781339</v>
      </c>
      <c r="CR13" s="150">
        <v>35.715065230817828</v>
      </c>
      <c r="CS13" s="150">
        <v>35.647366909735403</v>
      </c>
      <c r="CT13" s="150">
        <v>35.609701734994822</v>
      </c>
      <c r="CU13" s="150">
        <v>35.597111076998594</v>
      </c>
      <c r="CV13" s="150">
        <v>35.597991091540884</v>
      </c>
      <c r="CW13" s="150">
        <v>35.61715168807833</v>
      </c>
      <c r="CX13" s="150">
        <v>35.65068818484248</v>
      </c>
      <c r="CY13" s="150">
        <v>35.696665376343887</v>
      </c>
      <c r="CZ13" s="150">
        <v>35.758278688261242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r="14" spans="1:142">
      <c r="A14" s="143" t="s">
        <v>31</v>
      </c>
      <c r="B14" s="105"/>
      <c r="C14" s="152">
        <v>50.13105044942899</v>
      </c>
      <c r="D14" s="152">
        <v>50.038960871035776</v>
      </c>
      <c r="E14" s="152">
        <v>49.990584817345457</v>
      </c>
      <c r="F14" s="152">
        <v>50.438450142145932</v>
      </c>
      <c r="G14" s="152">
        <v>51.104212730829566</v>
      </c>
      <c r="H14" s="152">
        <v>51.703869415875594</v>
      </c>
      <c r="I14" s="152">
        <v>51.864820713609916</v>
      </c>
      <c r="J14" s="152">
        <v>51.585734896922219</v>
      </c>
      <c r="K14" s="152">
        <v>51.179883004381885</v>
      </c>
      <c r="L14" s="152">
        <v>50.563841235957682</v>
      </c>
      <c r="M14" s="152">
        <v>50.234827775252967</v>
      </c>
      <c r="N14" s="152">
        <v>50.324227655595145</v>
      </c>
      <c r="O14" s="152">
        <v>50.445808451502764</v>
      </c>
      <c r="P14" s="152">
        <v>50.543339553711817</v>
      </c>
      <c r="Q14" s="152">
        <v>50.422908628064377</v>
      </c>
      <c r="R14" s="152">
        <v>50.07542303333463</v>
      </c>
      <c r="S14" s="152">
        <v>49.731686805542317</v>
      </c>
      <c r="T14" s="152">
        <v>49.515828128136405</v>
      </c>
      <c r="U14" s="152">
        <v>49.272349272349274</v>
      </c>
      <c r="V14" s="152">
        <v>49.007649441403977</v>
      </c>
      <c r="W14" s="152">
        <v>48.794316197765646</v>
      </c>
      <c r="X14" s="152">
        <v>48.60364920004448</v>
      </c>
      <c r="Y14" s="152">
        <v>48.400256550122897</v>
      </c>
      <c r="Z14" s="152">
        <v>48.333801651646027</v>
      </c>
      <c r="AA14" s="152">
        <v>48.406960169433773</v>
      </c>
      <c r="AB14" s="152">
        <v>48.493053422235747</v>
      </c>
      <c r="AC14" s="152">
        <v>48.721260303476775</v>
      </c>
      <c r="AD14" s="152">
        <v>49.133522248635579</v>
      </c>
      <c r="AE14" s="152">
        <v>49.540619714286024</v>
      </c>
      <c r="AF14" s="152">
        <v>49.594546304186487</v>
      </c>
      <c r="AG14" s="152">
        <v>49.374642818320851</v>
      </c>
      <c r="AH14" s="152">
        <v>49.092429159571424</v>
      </c>
      <c r="AI14" s="152">
        <v>48.678964988105058</v>
      </c>
      <c r="AJ14" s="152">
        <v>48.100776942073274</v>
      </c>
      <c r="AK14" s="152">
        <v>47.492879524780179</v>
      </c>
      <c r="AL14" s="152">
        <v>46.94571273525105</v>
      </c>
      <c r="AM14" s="152">
        <v>46.345387094423202</v>
      </c>
      <c r="AN14" s="152">
        <v>45.657372090200418</v>
      </c>
      <c r="AO14" s="152">
        <v>44.895891702359449</v>
      </c>
      <c r="AP14" s="152">
        <v>43.190591604298589</v>
      </c>
      <c r="AQ14" s="152">
        <v>41.506050297003746</v>
      </c>
      <c r="AR14" s="152">
        <v>40.677580854512719</v>
      </c>
      <c r="AS14" s="152">
        <v>39.894320477060688</v>
      </c>
      <c r="AT14" s="152">
        <v>39.094737223675544</v>
      </c>
      <c r="AU14" s="152">
        <v>38.281539199087312</v>
      </c>
      <c r="AV14" s="152">
        <v>37.578802326573914</v>
      </c>
      <c r="AW14" s="152">
        <v>36.979345533042242</v>
      </c>
      <c r="AX14" s="152">
        <v>36.350712650468942</v>
      </c>
      <c r="AY14" s="152">
        <v>35.571248733458191</v>
      </c>
      <c r="AZ14" s="152">
        <v>34.743477649446966</v>
      </c>
      <c r="BA14" s="152">
        <v>34.06755578322143</v>
      </c>
      <c r="BB14" s="152">
        <v>33.69604930819208</v>
      </c>
      <c r="BC14" s="152">
        <v>33.489162509822521</v>
      </c>
      <c r="BD14" s="152">
        <v>33.42737339245955</v>
      </c>
      <c r="BE14" s="152">
        <v>33.62778667538813</v>
      </c>
      <c r="BF14" s="152">
        <v>33.977208260011047</v>
      </c>
      <c r="BG14" s="152">
        <v>34.415595085960305</v>
      </c>
      <c r="BH14" s="152">
        <v>34.865173723971274</v>
      </c>
      <c r="BI14" s="152">
        <v>35.297074424370919</v>
      </c>
      <c r="BJ14" s="152">
        <v>35.79099407112983</v>
      </c>
      <c r="BK14" s="152">
        <v>36.260610496847349</v>
      </c>
      <c r="BL14" s="152">
        <v>36.670110432676303</v>
      </c>
      <c r="BM14" s="152">
        <v>36.945144853727705</v>
      </c>
      <c r="BN14" s="152">
        <v>37.02873617843678</v>
      </c>
      <c r="BO14" s="152"/>
      <c r="BP14" s="152">
        <v>36.983020817009248</v>
      </c>
      <c r="BQ14" s="152">
        <v>36.798895372027843</v>
      </c>
      <c r="BR14" s="152">
        <v>36.506904033570528</v>
      </c>
      <c r="BS14" s="152">
        <v>36.05956251307579</v>
      </c>
      <c r="BT14" s="152">
        <v>35.422729920937726</v>
      </c>
      <c r="BU14" s="152">
        <v>34.711892112791169</v>
      </c>
      <c r="BV14" s="152">
        <v>33.955143882740458</v>
      </c>
      <c r="BW14" s="152">
        <v>33.230190302263011</v>
      </c>
      <c r="BX14" s="152">
        <v>32.623264525611063</v>
      </c>
      <c r="BY14" s="152">
        <v>32.099272343619141</v>
      </c>
      <c r="BZ14" s="152">
        <v>31.635519066652261</v>
      </c>
      <c r="CA14" s="152">
        <v>31.173372685400174</v>
      </c>
      <c r="CB14" s="152">
        <v>30.707583522192611</v>
      </c>
      <c r="CC14" s="152">
        <v>30.294565645510414</v>
      </c>
      <c r="CD14" s="152">
        <v>29.862852293568331</v>
      </c>
      <c r="CE14" s="152">
        <v>29.415394988898392</v>
      </c>
      <c r="CF14" s="152">
        <v>29.10002683816586</v>
      </c>
      <c r="CG14" s="152">
        <v>28.90092320018886</v>
      </c>
      <c r="CH14" s="152">
        <v>28.897135534176847</v>
      </c>
      <c r="CI14" s="152">
        <v>29.140049283520387</v>
      </c>
      <c r="CJ14" s="152">
        <v>29.488506876082809</v>
      </c>
      <c r="CK14" s="152">
        <v>29.884662169385944</v>
      </c>
      <c r="CL14" s="152">
        <v>30.318110045401021</v>
      </c>
      <c r="CM14" s="152">
        <v>30.787204057759205</v>
      </c>
      <c r="CN14" s="152">
        <v>31.30119508075575</v>
      </c>
      <c r="CO14" s="152">
        <v>31.849851535842927</v>
      </c>
      <c r="CP14" s="152">
        <v>32.403908564524727</v>
      </c>
      <c r="CQ14" s="153">
        <v>32.952277559882617</v>
      </c>
      <c r="CR14" s="153">
        <v>33.512490348932779</v>
      </c>
      <c r="CS14" s="153">
        <v>34.076044971778536</v>
      </c>
      <c r="CT14" s="153">
        <v>34.599320584833968</v>
      </c>
      <c r="CU14" s="153">
        <v>35.034701684510416</v>
      </c>
      <c r="CV14" s="153">
        <v>35.315903327530428</v>
      </c>
      <c r="CW14" s="153">
        <v>35.453161521034318</v>
      </c>
      <c r="CX14" s="153">
        <v>35.447030741148389</v>
      </c>
      <c r="CY14" s="153">
        <v>35.289837828671146</v>
      </c>
      <c r="CZ14" s="153">
        <v>35.032869115493661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</row>
    <row r="15" spans="1:142">
      <c r="A15" s="16" t="s">
        <v>30</v>
      </c>
      <c r="B15" s="15"/>
      <c r="C15" s="14">
        <v>70.896729053451963</v>
      </c>
      <c r="D15" s="14">
        <v>70.634912600217149</v>
      </c>
      <c r="E15" s="14">
        <v>70.4294515282334</v>
      </c>
      <c r="F15" s="14">
        <v>70.714210982755816</v>
      </c>
      <c r="G15" s="14">
        <v>70.488420511481479</v>
      </c>
      <c r="H15" s="14">
        <v>69.518036134466684</v>
      </c>
      <c r="I15" s="14">
        <v>67.646512940872512</v>
      </c>
      <c r="J15" s="14">
        <v>65.510674170085338</v>
      </c>
      <c r="K15" s="14">
        <v>63.376405926521031</v>
      </c>
      <c r="L15" s="14">
        <v>61.338415743888156</v>
      </c>
      <c r="M15" s="14">
        <v>59.441968882404225</v>
      </c>
      <c r="N15" s="14">
        <v>57.713756313432818</v>
      </c>
      <c r="O15" s="14">
        <v>56.039966510840777</v>
      </c>
      <c r="P15" s="14">
        <v>54.372265014050548</v>
      </c>
      <c r="Q15" s="14">
        <v>52.928299994002735</v>
      </c>
      <c r="R15" s="14">
        <v>51.735594482027572</v>
      </c>
      <c r="S15" s="14">
        <v>50.675837243500432</v>
      </c>
      <c r="T15" s="14">
        <v>49.764698886855001</v>
      </c>
      <c r="U15" s="14">
        <v>49.000457124227943</v>
      </c>
      <c r="V15" s="14">
        <v>48.211801029050669</v>
      </c>
      <c r="W15" s="14">
        <v>47.374253573119404</v>
      </c>
      <c r="X15" s="14">
        <v>46.544483256998376</v>
      </c>
      <c r="Y15" s="14">
        <v>45.779060008320585</v>
      </c>
      <c r="Z15" s="14">
        <v>45.062101840815735</v>
      </c>
      <c r="AA15" s="14">
        <v>44.294421957097583</v>
      </c>
      <c r="AB15" s="14">
        <v>43.58930034196802</v>
      </c>
      <c r="AC15" s="14">
        <v>42.959615058137402</v>
      </c>
      <c r="AD15" s="14">
        <v>42.299973942718353</v>
      </c>
      <c r="AE15" s="14">
        <v>41.780784666865308</v>
      </c>
      <c r="AF15" s="14">
        <v>41.516842702946235</v>
      </c>
      <c r="AG15" s="14">
        <v>41.446723460959745</v>
      </c>
      <c r="AH15" s="14">
        <v>41.503605708025781</v>
      </c>
      <c r="AI15" s="14">
        <v>41.68166919729245</v>
      </c>
      <c r="AJ15" s="14">
        <v>41.97990111372669</v>
      </c>
      <c r="AK15" s="14">
        <v>42.189365534014343</v>
      </c>
      <c r="AL15" s="14">
        <v>42.161980300684007</v>
      </c>
      <c r="AM15" s="14">
        <v>41.949370135990826</v>
      </c>
      <c r="AN15" s="14">
        <v>41.635805275911153</v>
      </c>
      <c r="AO15" s="14">
        <v>41.27366237198801</v>
      </c>
      <c r="AP15" s="14">
        <v>40.916889962865852</v>
      </c>
      <c r="AQ15" s="14">
        <v>40.597199513922213</v>
      </c>
      <c r="AR15" s="14">
        <v>40.252912747998813</v>
      </c>
      <c r="AS15" s="14">
        <v>39.828745791252466</v>
      </c>
      <c r="AT15" s="14">
        <v>39.371601154957062</v>
      </c>
      <c r="AU15" s="14">
        <v>39.000208523862419</v>
      </c>
      <c r="AV15" s="14">
        <v>38.689439059048325</v>
      </c>
      <c r="AW15" s="14">
        <v>38.540252946152329</v>
      </c>
      <c r="AX15" s="14">
        <v>38.4459068385409</v>
      </c>
      <c r="AY15" s="14">
        <v>38.242674194292839</v>
      </c>
      <c r="AZ15" s="14">
        <v>38.07272804774216</v>
      </c>
      <c r="BA15" s="14">
        <v>37.974495813584291</v>
      </c>
      <c r="BB15" s="14">
        <v>37.955382400957099</v>
      </c>
      <c r="BC15" s="14">
        <v>37.943148350334233</v>
      </c>
      <c r="BD15" s="14">
        <v>37.926568669861091</v>
      </c>
      <c r="BE15" s="14">
        <v>37.900950186253098</v>
      </c>
      <c r="BF15" s="14">
        <v>37.836005997258617</v>
      </c>
      <c r="BG15" s="14">
        <v>37.772181081977635</v>
      </c>
      <c r="BH15" s="14">
        <v>37.719990779783636</v>
      </c>
      <c r="BI15" s="14">
        <v>37.645055551699791</v>
      </c>
      <c r="BJ15" s="14">
        <v>37.471574256714128</v>
      </c>
      <c r="BK15" s="14">
        <v>37.257749354577399</v>
      </c>
      <c r="BL15" s="14">
        <v>37.115133800591323</v>
      </c>
      <c r="BM15" s="14">
        <v>36.945419383024557</v>
      </c>
      <c r="BN15" s="14">
        <v>36.636373749301946</v>
      </c>
      <c r="BO15" s="14"/>
      <c r="BP15" s="14">
        <v>36.310940180178967</v>
      </c>
      <c r="BQ15" s="14">
        <v>36.008401651931337</v>
      </c>
      <c r="BR15" s="14">
        <v>35.620133146530556</v>
      </c>
      <c r="BS15" s="14">
        <v>35.165619099375625</v>
      </c>
      <c r="BT15" s="14">
        <v>34.682372929186499</v>
      </c>
      <c r="BU15" s="14">
        <v>34.154125703577101</v>
      </c>
      <c r="BV15" s="14">
        <v>33.578881188163457</v>
      </c>
      <c r="BW15" s="14">
        <v>33.003477081057511</v>
      </c>
      <c r="BX15" s="14">
        <v>32.456413728434832</v>
      </c>
      <c r="BY15" s="14">
        <v>31.943172172413782</v>
      </c>
      <c r="BZ15" s="14">
        <v>31.454013464141145</v>
      </c>
      <c r="CA15" s="14">
        <v>31.011542828053479</v>
      </c>
      <c r="CB15" s="14">
        <v>30.665529606033061</v>
      </c>
      <c r="CC15" s="14">
        <v>30.42345736189414</v>
      </c>
      <c r="CD15" s="14">
        <v>30.296820213448765</v>
      </c>
      <c r="CE15" s="14">
        <v>30.30630208064709</v>
      </c>
      <c r="CF15" s="14">
        <v>30.398015409295787</v>
      </c>
      <c r="CG15" s="14">
        <v>30.440784113761705</v>
      </c>
      <c r="CH15" s="14">
        <v>30.527541830731685</v>
      </c>
      <c r="CI15" s="14">
        <v>30.740445275292061</v>
      </c>
      <c r="CJ15" s="14">
        <v>30.970093797750632</v>
      </c>
      <c r="CK15" s="14">
        <v>31.192502045807753</v>
      </c>
      <c r="CL15" s="14">
        <v>31.419482343849158</v>
      </c>
      <c r="CM15" s="14">
        <v>31.660671334322494</v>
      </c>
      <c r="CN15" s="14">
        <v>31.914134142879725</v>
      </c>
      <c r="CO15" s="14">
        <v>32.15300859638095</v>
      </c>
      <c r="CP15" s="14">
        <v>32.357766869410639</v>
      </c>
      <c r="CQ15" s="150">
        <v>32.519688643418483</v>
      </c>
      <c r="CR15" s="150">
        <v>32.639387250543109</v>
      </c>
      <c r="CS15" s="150">
        <v>32.74423672471687</v>
      </c>
      <c r="CT15" s="150">
        <v>32.834583811457321</v>
      </c>
      <c r="CU15" s="150">
        <v>32.898078174963757</v>
      </c>
      <c r="CV15" s="150">
        <v>32.928940947309719</v>
      </c>
      <c r="CW15" s="150">
        <v>32.922910451388951</v>
      </c>
      <c r="CX15" s="150">
        <v>32.874814211750795</v>
      </c>
      <c r="CY15" s="150">
        <v>32.782733385590006</v>
      </c>
      <c r="CZ15" s="150">
        <v>32.653655582893556</v>
      </c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r="16" spans="1:142">
      <c r="A16" s="143" t="s">
        <v>29</v>
      </c>
      <c r="B16" s="105"/>
      <c r="C16" s="152">
        <v>58.474187016366805</v>
      </c>
      <c r="D16" s="152">
        <v>59.592060130162729</v>
      </c>
      <c r="E16" s="152">
        <v>60.633277832099644</v>
      </c>
      <c r="F16" s="152">
        <v>61.528339427412647</v>
      </c>
      <c r="G16" s="152">
        <v>62.509449088357769</v>
      </c>
      <c r="H16" s="152">
        <v>63.446948711103623</v>
      </c>
      <c r="I16" s="152">
        <v>63.735582147578981</v>
      </c>
      <c r="J16" s="152">
        <v>63.256877455858017</v>
      </c>
      <c r="K16" s="152">
        <v>62.519548726613372</v>
      </c>
      <c r="L16" s="152">
        <v>61.719942387608185</v>
      </c>
      <c r="M16" s="152">
        <v>60.996998281031182</v>
      </c>
      <c r="N16" s="152">
        <v>60.505153106416984</v>
      </c>
      <c r="O16" s="152">
        <v>60.152022094254662</v>
      </c>
      <c r="P16" s="152">
        <v>59.7648200555956</v>
      </c>
      <c r="Q16" s="152">
        <v>59.246980915849981</v>
      </c>
      <c r="R16" s="152">
        <v>58.607632992662452</v>
      </c>
      <c r="S16" s="152">
        <v>57.860752294788412</v>
      </c>
      <c r="T16" s="152">
        <v>57.054507929620776</v>
      </c>
      <c r="U16" s="152">
        <v>56.304143051351389</v>
      </c>
      <c r="V16" s="152">
        <v>55.540655645034761</v>
      </c>
      <c r="W16" s="152">
        <v>54.715958647645046</v>
      </c>
      <c r="X16" s="152">
        <v>53.744447634594714</v>
      </c>
      <c r="Y16" s="152">
        <v>52.796828790823113</v>
      </c>
      <c r="Z16" s="152">
        <v>51.875795263962097</v>
      </c>
      <c r="AA16" s="152">
        <v>50.900573193865441</v>
      </c>
      <c r="AB16" s="152">
        <v>50.180849865292195</v>
      </c>
      <c r="AC16" s="152">
        <v>49.671810358363729</v>
      </c>
      <c r="AD16" s="152">
        <v>49.17348187406462</v>
      </c>
      <c r="AE16" s="152">
        <v>48.68282800890973</v>
      </c>
      <c r="AF16" s="152">
        <v>48.14056504992535</v>
      </c>
      <c r="AG16" s="152">
        <v>47.505735277353509</v>
      </c>
      <c r="AH16" s="152">
        <v>46.801339996026961</v>
      </c>
      <c r="AI16" s="152">
        <v>46.052512558809475</v>
      </c>
      <c r="AJ16" s="152">
        <v>45.320480406431507</v>
      </c>
      <c r="AK16" s="152">
        <v>44.75170951359032</v>
      </c>
      <c r="AL16" s="152">
        <v>44.46100275837231</v>
      </c>
      <c r="AM16" s="152">
        <v>44.359377020332865</v>
      </c>
      <c r="AN16" s="152">
        <v>44.236541907066254</v>
      </c>
      <c r="AO16" s="152">
        <v>43.996005194799082</v>
      </c>
      <c r="AP16" s="152">
        <v>43.743140537438279</v>
      </c>
      <c r="AQ16" s="152">
        <v>43.507156008201378</v>
      </c>
      <c r="AR16" s="152">
        <v>43.258198584373645</v>
      </c>
      <c r="AS16" s="152">
        <v>43.043177996832476</v>
      </c>
      <c r="AT16" s="152">
        <v>42.933384359769541</v>
      </c>
      <c r="AU16" s="152">
        <v>42.884244608124867</v>
      </c>
      <c r="AV16" s="152">
        <v>42.736859287777222</v>
      </c>
      <c r="AW16" s="152">
        <v>42.500752662324814</v>
      </c>
      <c r="AX16" s="152">
        <v>42.279902134850623</v>
      </c>
      <c r="AY16" s="152">
        <v>42.118690090085472</v>
      </c>
      <c r="AZ16" s="152">
        <v>42.033947383477113</v>
      </c>
      <c r="BA16" s="152">
        <v>41.995799815840869</v>
      </c>
      <c r="BB16" s="152">
        <v>42.00494170191012</v>
      </c>
      <c r="BC16" s="152">
        <v>42.150692060386717</v>
      </c>
      <c r="BD16" s="152">
        <v>42.422069865595233</v>
      </c>
      <c r="BE16" s="152">
        <v>42.743423473360224</v>
      </c>
      <c r="BF16" s="152">
        <v>42.971090764823025</v>
      </c>
      <c r="BG16" s="152">
        <v>43.086503493174185</v>
      </c>
      <c r="BH16" s="152">
        <v>43.066199184793909</v>
      </c>
      <c r="BI16" s="152">
        <v>42.817071329486431</v>
      </c>
      <c r="BJ16" s="152">
        <v>42.528574668563756</v>
      </c>
      <c r="BK16" s="152">
        <v>42.296783885877751</v>
      </c>
      <c r="BL16" s="152">
        <v>42.073237598227628</v>
      </c>
      <c r="BM16" s="152">
        <v>41.846209653450586</v>
      </c>
      <c r="BN16" s="152">
        <v>41.530997834959329</v>
      </c>
      <c r="BO16" s="152"/>
      <c r="BP16" s="152">
        <v>41.185780485776377</v>
      </c>
      <c r="BQ16" s="152">
        <v>40.847190078743978</v>
      </c>
      <c r="BR16" s="152">
        <v>40.42845687979527</v>
      </c>
      <c r="BS16" s="152">
        <v>39.974380087771088</v>
      </c>
      <c r="BT16" s="152">
        <v>39.534487638924652</v>
      </c>
      <c r="BU16" s="152">
        <v>39.114214315863173</v>
      </c>
      <c r="BV16" s="152">
        <v>38.692580730013603</v>
      </c>
      <c r="BW16" s="152">
        <v>38.300828081760031</v>
      </c>
      <c r="BX16" s="152">
        <v>37.966792479495112</v>
      </c>
      <c r="BY16" s="152">
        <v>37.678652888536739</v>
      </c>
      <c r="BZ16" s="152">
        <v>37.457914615047457</v>
      </c>
      <c r="CA16" s="152">
        <v>37.358345798825752</v>
      </c>
      <c r="CB16" s="152">
        <v>37.232005534866701</v>
      </c>
      <c r="CC16" s="152">
        <v>37.198712377954287</v>
      </c>
      <c r="CD16" s="152">
        <v>37.379852204876833</v>
      </c>
      <c r="CE16" s="152">
        <v>37.565222130565502</v>
      </c>
      <c r="CF16" s="152">
        <v>37.761511533587068</v>
      </c>
      <c r="CG16" s="152">
        <v>37.884993001653726</v>
      </c>
      <c r="CH16" s="152">
        <v>37.961543076834367</v>
      </c>
      <c r="CI16" s="152">
        <v>38.16611953107634</v>
      </c>
      <c r="CJ16" s="152">
        <v>38.460375117883125</v>
      </c>
      <c r="CK16" s="152">
        <v>38.772880215446939</v>
      </c>
      <c r="CL16" s="152">
        <v>39.081838474465854</v>
      </c>
      <c r="CM16" s="152">
        <v>39.354924769901409</v>
      </c>
      <c r="CN16" s="152">
        <v>39.572684286168673</v>
      </c>
      <c r="CO16" s="152">
        <v>39.738688794206858</v>
      </c>
      <c r="CP16" s="152">
        <v>39.882325569236912</v>
      </c>
      <c r="CQ16" s="153">
        <v>39.995025584580617</v>
      </c>
      <c r="CR16" s="153">
        <v>40.061837159422865</v>
      </c>
      <c r="CS16" s="153">
        <v>40.079989224443771</v>
      </c>
      <c r="CT16" s="153">
        <v>40.041241991102879</v>
      </c>
      <c r="CU16" s="153">
        <v>39.944802766975172</v>
      </c>
      <c r="CV16" s="153">
        <v>39.796089617727617</v>
      </c>
      <c r="CW16" s="153">
        <v>39.591920466668718</v>
      </c>
      <c r="CX16" s="153">
        <v>39.334079592281206</v>
      </c>
      <c r="CY16" s="153">
        <v>39.036914855675768</v>
      </c>
      <c r="CZ16" s="153">
        <v>38.734475138152611</v>
      </c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r="17" spans="1:142">
      <c r="A17" s="16" t="s">
        <v>28</v>
      </c>
      <c r="B17" s="15"/>
      <c r="C17" s="14">
        <v>47.698814333478822</v>
      </c>
      <c r="D17" s="14">
        <v>46.992851566747348</v>
      </c>
      <c r="E17" s="14">
        <v>46.953148424059229</v>
      </c>
      <c r="F17" s="14">
        <v>47.46806982464863</v>
      </c>
      <c r="G17" s="14">
        <v>48.098169022067452</v>
      </c>
      <c r="H17" s="14">
        <v>49.203987506869865</v>
      </c>
      <c r="I17" s="14">
        <v>50.651683261649637</v>
      </c>
      <c r="J17" s="14">
        <v>51.921165149197975</v>
      </c>
      <c r="K17" s="14">
        <v>52.799460321602901</v>
      </c>
      <c r="L17" s="14">
        <v>53.11168204807587</v>
      </c>
      <c r="M17" s="14">
        <v>53.156459368200139</v>
      </c>
      <c r="N17" s="14">
        <v>53.143577105143514</v>
      </c>
      <c r="O17" s="14">
        <v>52.913140900688468</v>
      </c>
      <c r="P17" s="14">
        <v>52.43141262468739</v>
      </c>
      <c r="Q17" s="14">
        <v>51.898199718281205</v>
      </c>
      <c r="R17" s="14">
        <v>51.347134883456157</v>
      </c>
      <c r="S17" s="14">
        <v>50.64711907962932</v>
      </c>
      <c r="T17" s="14">
        <v>49.847078863881137</v>
      </c>
      <c r="U17" s="14">
        <v>48.993506978274191</v>
      </c>
      <c r="V17" s="14">
        <v>48.01838923297241</v>
      </c>
      <c r="W17" s="14">
        <v>46.855552375331087</v>
      </c>
      <c r="X17" s="14">
        <v>45.462020990137248</v>
      </c>
      <c r="Y17" s="14">
        <v>43.846363299423182</v>
      </c>
      <c r="Z17" s="14">
        <v>42.068627038769115</v>
      </c>
      <c r="AA17" s="14">
        <v>40.305064284744461</v>
      </c>
      <c r="AB17" s="14">
        <v>38.803721509740868</v>
      </c>
      <c r="AC17" s="14">
        <v>37.553574418747992</v>
      </c>
      <c r="AD17" s="14">
        <v>36.385262555773053</v>
      </c>
      <c r="AE17" s="14">
        <v>35.399221170050801</v>
      </c>
      <c r="AF17" s="14">
        <v>34.698625817036877</v>
      </c>
      <c r="AG17" s="14">
        <v>34.295487831106897</v>
      </c>
      <c r="AH17" s="14">
        <v>34.038953289289765</v>
      </c>
      <c r="AI17" s="14">
        <v>33.849333799584315</v>
      </c>
      <c r="AJ17" s="14">
        <v>33.891006906079404</v>
      </c>
      <c r="AK17" s="14">
        <v>34.036401860117834</v>
      </c>
      <c r="AL17" s="14">
        <v>34.178297626662008</v>
      </c>
      <c r="AM17" s="14">
        <v>34.306207967863372</v>
      </c>
      <c r="AN17" s="14">
        <v>34.487887554224891</v>
      </c>
      <c r="AO17" s="14">
        <v>34.38153219551851</v>
      </c>
      <c r="AP17" s="14">
        <v>34.167187488144144</v>
      </c>
      <c r="AQ17" s="14">
        <v>34.117537089332359</v>
      </c>
      <c r="AR17" s="14">
        <v>33.952112036975571</v>
      </c>
      <c r="AS17" s="14">
        <v>33.760368175909846</v>
      </c>
      <c r="AT17" s="14">
        <v>33.594965803335633</v>
      </c>
      <c r="AU17" s="14">
        <v>33.465628735692405</v>
      </c>
      <c r="AV17" s="14">
        <v>33.351135172192784</v>
      </c>
      <c r="AW17" s="14">
        <v>33.05334180954118</v>
      </c>
      <c r="AX17" s="14">
        <v>32.562948759847657</v>
      </c>
      <c r="AY17" s="14">
        <v>32.072359808424785</v>
      </c>
      <c r="AZ17" s="14">
        <v>31.710227951440366</v>
      </c>
      <c r="BA17" s="14">
        <v>31.246525871057074</v>
      </c>
      <c r="BB17" s="14">
        <v>30.660178084971779</v>
      </c>
      <c r="BC17" s="14">
        <v>30.219044766233459</v>
      </c>
      <c r="BD17" s="14">
        <v>29.92928634260716</v>
      </c>
      <c r="BE17" s="14">
        <v>29.883370734112408</v>
      </c>
      <c r="BF17" s="14">
        <v>30.102809823285686</v>
      </c>
      <c r="BG17" s="14">
        <v>30.454348743588987</v>
      </c>
      <c r="BH17" s="14">
        <v>30.641768338688546</v>
      </c>
      <c r="BI17" s="14">
        <v>30.694982632953216</v>
      </c>
      <c r="BJ17" s="14">
        <v>30.79087979614361</v>
      </c>
      <c r="BK17" s="14">
        <v>30.913429211972606</v>
      </c>
      <c r="BL17" s="14">
        <v>31.072955688479027</v>
      </c>
      <c r="BM17" s="14">
        <v>31.25474240825654</v>
      </c>
      <c r="BN17" s="14">
        <v>31.430264764236998</v>
      </c>
      <c r="BO17" s="14"/>
      <c r="BP17" s="14">
        <v>31.680888549121416</v>
      </c>
      <c r="BQ17" s="14">
        <v>31.980556451761078</v>
      </c>
      <c r="BR17" s="14">
        <v>32.29669109468658</v>
      </c>
      <c r="BS17" s="14">
        <v>32.610548320234408</v>
      </c>
      <c r="BT17" s="14">
        <v>32.880133295071914</v>
      </c>
      <c r="BU17" s="14">
        <v>33.160896793399282</v>
      </c>
      <c r="BV17" s="14">
        <v>33.429740953660954</v>
      </c>
      <c r="BW17" s="14">
        <v>33.682267736601815</v>
      </c>
      <c r="BX17" s="14">
        <v>33.910806134117259</v>
      </c>
      <c r="BY17" s="14">
        <v>34.076100251068127</v>
      </c>
      <c r="BZ17" s="14">
        <v>34.153513696389119</v>
      </c>
      <c r="CA17" s="14">
        <v>34.109412502672342</v>
      </c>
      <c r="CB17" s="14">
        <v>33.951532618407434</v>
      </c>
      <c r="CC17" s="14">
        <v>33.703488688316355</v>
      </c>
      <c r="CD17" s="14">
        <v>33.405838781011724</v>
      </c>
      <c r="CE17" s="14">
        <v>33.111637819442493</v>
      </c>
      <c r="CF17" s="14">
        <v>32.859208584994569</v>
      </c>
      <c r="CG17" s="14">
        <v>32.60808983753423</v>
      </c>
      <c r="CH17" s="14">
        <v>32.451461918173493</v>
      </c>
      <c r="CI17" s="14">
        <v>32.443698139111447</v>
      </c>
      <c r="CJ17" s="14">
        <v>32.489346154347217</v>
      </c>
      <c r="CK17" s="14">
        <v>32.590038301317456</v>
      </c>
      <c r="CL17" s="14">
        <v>32.742680419945728</v>
      </c>
      <c r="CM17" s="14">
        <v>32.932464073073753</v>
      </c>
      <c r="CN17" s="14">
        <v>33.153859882311437</v>
      </c>
      <c r="CO17" s="14">
        <v>33.400299351186632</v>
      </c>
      <c r="CP17" s="14">
        <v>33.680057604024938</v>
      </c>
      <c r="CQ17" s="150">
        <v>34.00035388425308</v>
      </c>
      <c r="CR17" s="150">
        <v>34.360993431333817</v>
      </c>
      <c r="CS17" s="150">
        <v>34.752199145491048</v>
      </c>
      <c r="CT17" s="150">
        <v>35.146227639018576</v>
      </c>
      <c r="CU17" s="150">
        <v>35.531408480961652</v>
      </c>
      <c r="CV17" s="150">
        <v>35.873004269686021</v>
      </c>
      <c r="CW17" s="150">
        <v>36.142472706369091</v>
      </c>
      <c r="CX17" s="150">
        <v>36.365490817994001</v>
      </c>
      <c r="CY17" s="150">
        <v>36.539682006451216</v>
      </c>
      <c r="CZ17" s="150">
        <v>36.664392267762409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r="18" spans="1:142">
      <c r="A18" s="143" t="s">
        <v>27</v>
      </c>
      <c r="B18" s="105"/>
      <c r="C18" s="152">
        <v>59.369014624581993</v>
      </c>
      <c r="D18" s="152">
        <v>58.818747288012794</v>
      </c>
      <c r="E18" s="152">
        <v>58.819589321426768</v>
      </c>
      <c r="F18" s="152">
        <v>59.506117897459667</v>
      </c>
      <c r="G18" s="152">
        <v>60.087757964008702</v>
      </c>
      <c r="H18" s="152">
        <v>58.533405678100337</v>
      </c>
      <c r="I18" s="152">
        <v>59.113568463222968</v>
      </c>
      <c r="J18" s="152">
        <v>58.246259682910797</v>
      </c>
      <c r="K18" s="152">
        <v>57.741976796963598</v>
      </c>
      <c r="L18" s="152">
        <v>57.82955375618991</v>
      </c>
      <c r="M18" s="152">
        <v>56.603763194144122</v>
      </c>
      <c r="N18" s="152">
        <v>57.921085047142874</v>
      </c>
      <c r="O18" s="152">
        <v>57.695710394293364</v>
      </c>
      <c r="P18" s="152">
        <v>57.213143663355105</v>
      </c>
      <c r="Q18" s="152">
        <v>56.777094903220416</v>
      </c>
      <c r="R18" s="152">
        <v>56.457222602318623</v>
      </c>
      <c r="S18" s="152">
        <v>56.033789980286173</v>
      </c>
      <c r="T18" s="152">
        <v>55.703104688992468</v>
      </c>
      <c r="U18" s="152">
        <v>55.400182208981605</v>
      </c>
      <c r="V18" s="152">
        <v>54.724369817452022</v>
      </c>
      <c r="W18" s="152">
        <v>54.756949132633139</v>
      </c>
      <c r="X18" s="152">
        <v>55.044147039792414</v>
      </c>
      <c r="Y18" s="152">
        <v>54.475265256166814</v>
      </c>
      <c r="Z18" s="152">
        <v>53.751363526655759</v>
      </c>
      <c r="AA18" s="152">
        <v>52.857638729429446</v>
      </c>
      <c r="AB18" s="152">
        <v>51.768004429681923</v>
      </c>
      <c r="AC18" s="152">
        <v>50.552011068594027</v>
      </c>
      <c r="AD18" s="152">
        <v>49.176254439698418</v>
      </c>
      <c r="AE18" s="152">
        <v>47.724963487099274</v>
      </c>
      <c r="AF18" s="152">
        <v>46.379382478038742</v>
      </c>
      <c r="AG18" s="152">
        <v>45.254932263558601</v>
      </c>
      <c r="AH18" s="152">
        <v>44.430025633451834</v>
      </c>
      <c r="AI18" s="152">
        <v>43.761000172475406</v>
      </c>
      <c r="AJ18" s="152">
        <v>43.106845698295295</v>
      </c>
      <c r="AK18" s="152">
        <v>42.399121487280397</v>
      </c>
      <c r="AL18" s="152">
        <v>41.619598518618396</v>
      </c>
      <c r="AM18" s="152">
        <v>40.809725728175898</v>
      </c>
      <c r="AN18" s="152">
        <v>40.008870719368794</v>
      </c>
      <c r="AO18" s="152">
        <v>39.22066970064936</v>
      </c>
      <c r="AP18" s="152">
        <v>38.400942369817379</v>
      </c>
      <c r="AQ18" s="152">
        <v>37.611267851729302</v>
      </c>
      <c r="AR18" s="152">
        <v>36.915275955486457</v>
      </c>
      <c r="AS18" s="152">
        <v>36.168730083327631</v>
      </c>
      <c r="AT18" s="152">
        <v>35.35819517135797</v>
      </c>
      <c r="AU18" s="152">
        <v>34.687875312822499</v>
      </c>
      <c r="AV18" s="152">
        <v>34.146603934467713</v>
      </c>
      <c r="AW18" s="152">
        <v>33.674778987660467</v>
      </c>
      <c r="AX18" s="152">
        <v>33.29255302194116</v>
      </c>
      <c r="AY18" s="152">
        <v>32.955346754672235</v>
      </c>
      <c r="AZ18" s="152">
        <v>32.682901616662456</v>
      </c>
      <c r="BA18" s="152">
        <v>32.522009596310717</v>
      </c>
      <c r="BB18" s="152">
        <v>32.469656254087923</v>
      </c>
      <c r="BC18" s="152">
        <v>32.534616877999419</v>
      </c>
      <c r="BD18" s="152">
        <v>32.674719621859921</v>
      </c>
      <c r="BE18" s="152">
        <v>32.722799171700146</v>
      </c>
      <c r="BF18" s="152">
        <v>32.682001486550817</v>
      </c>
      <c r="BG18" s="152">
        <v>32.804082185291897</v>
      </c>
      <c r="BH18" s="152">
        <v>33.002717531801963</v>
      </c>
      <c r="BI18" s="152">
        <v>33.130974485089709</v>
      </c>
      <c r="BJ18" s="152">
        <v>33.195305566555206</v>
      </c>
      <c r="BK18" s="152">
        <v>33.077955394097017</v>
      </c>
      <c r="BL18" s="152">
        <v>32.889916560636465</v>
      </c>
      <c r="BM18" s="152">
        <v>32.677914790112204</v>
      </c>
      <c r="BN18" s="152">
        <v>32.381833431031851</v>
      </c>
      <c r="BO18" s="152"/>
      <c r="BP18" s="152">
        <v>32.085818528741271</v>
      </c>
      <c r="BQ18" s="152">
        <v>31.805969069248835</v>
      </c>
      <c r="BR18" s="152">
        <v>31.484710087984226</v>
      </c>
      <c r="BS18" s="152">
        <v>31.082621499791234</v>
      </c>
      <c r="BT18" s="152">
        <v>30.596194098887498</v>
      </c>
      <c r="BU18" s="152">
        <v>30.005293893513098</v>
      </c>
      <c r="BV18" s="152">
        <v>29.44156008838954</v>
      </c>
      <c r="BW18" s="152">
        <v>28.986240188501206</v>
      </c>
      <c r="BX18" s="152">
        <v>28.648374932071558</v>
      </c>
      <c r="BY18" s="152">
        <v>28.428984734513723</v>
      </c>
      <c r="BZ18" s="152">
        <v>28.278925749969773</v>
      </c>
      <c r="CA18" s="152">
        <v>28.138203466424415</v>
      </c>
      <c r="CB18" s="152">
        <v>27.974567385828248</v>
      </c>
      <c r="CC18" s="152">
        <v>27.865645476333441</v>
      </c>
      <c r="CD18" s="152">
        <v>27.877599689629516</v>
      </c>
      <c r="CE18" s="152">
        <v>28.01383966208023</v>
      </c>
      <c r="CF18" s="152">
        <v>28.235334065058353</v>
      </c>
      <c r="CG18" s="152">
        <v>28.470197755771075</v>
      </c>
      <c r="CH18" s="152">
        <v>28.82774987826463</v>
      </c>
      <c r="CI18" s="152">
        <v>29.314816643907527</v>
      </c>
      <c r="CJ18" s="152">
        <v>29.832120591996532</v>
      </c>
      <c r="CK18" s="152">
        <v>30.369377298256456</v>
      </c>
      <c r="CL18" s="152">
        <v>30.90576198098336</v>
      </c>
      <c r="CM18" s="152">
        <v>31.429023827619773</v>
      </c>
      <c r="CN18" s="152">
        <v>31.917484040041384</v>
      </c>
      <c r="CO18" s="152">
        <v>32.345304922143839</v>
      </c>
      <c r="CP18" s="152">
        <v>32.70170068469902</v>
      </c>
      <c r="CQ18" s="153">
        <v>33.001906805713396</v>
      </c>
      <c r="CR18" s="153">
        <v>33.232162186824233</v>
      </c>
      <c r="CS18" s="153">
        <v>33.421913979250959</v>
      </c>
      <c r="CT18" s="153">
        <v>33.579308890550529</v>
      </c>
      <c r="CU18" s="153">
        <v>33.660973002751525</v>
      </c>
      <c r="CV18" s="153">
        <v>33.67878657990196</v>
      </c>
      <c r="CW18" s="153">
        <v>33.628098725632363</v>
      </c>
      <c r="CX18" s="153">
        <v>33.482872228345926</v>
      </c>
      <c r="CY18" s="153">
        <v>33.275901915780025</v>
      </c>
      <c r="CZ18" s="153">
        <v>33.034396223109745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r="19" spans="1:142">
      <c r="A19" s="16" t="s">
        <v>26</v>
      </c>
      <c r="B19" s="15"/>
      <c r="C19" s="14">
        <v>56.464166282878899</v>
      </c>
      <c r="D19" s="14">
        <v>55.992092624455303</v>
      </c>
      <c r="E19" s="14">
        <v>55.390751716851284</v>
      </c>
      <c r="F19" s="14">
        <v>54.70976385637217</v>
      </c>
      <c r="G19" s="14">
        <v>53.965641098938498</v>
      </c>
      <c r="H19" s="14">
        <v>53.373472968968485</v>
      </c>
      <c r="I19" s="14">
        <v>53.092024709377753</v>
      </c>
      <c r="J19" s="14">
        <v>52.68744729248165</v>
      </c>
      <c r="K19" s="14">
        <v>52.121624851116508</v>
      </c>
      <c r="L19" s="14">
        <v>51.514031139293756</v>
      </c>
      <c r="M19" s="14">
        <v>50.783681549483852</v>
      </c>
      <c r="N19" s="14">
        <v>50.015237961927937</v>
      </c>
      <c r="O19" s="14">
        <v>49.36736876358232</v>
      </c>
      <c r="P19" s="14">
        <v>48.588603750942127</v>
      </c>
      <c r="Q19" s="14">
        <v>47.689587793743662</v>
      </c>
      <c r="R19" s="14">
        <v>47.073077456485962</v>
      </c>
      <c r="S19" s="14">
        <v>46.790312343165937</v>
      </c>
      <c r="T19" s="14">
        <v>46.852772012988211</v>
      </c>
      <c r="U19" s="14">
        <v>47.155712439729932</v>
      </c>
      <c r="V19" s="14">
        <v>47.51891138258943</v>
      </c>
      <c r="W19" s="14">
        <v>47.702119850816629</v>
      </c>
      <c r="X19" s="14">
        <v>47.619175639356335</v>
      </c>
      <c r="Y19" s="14">
        <v>47.537985022583548</v>
      </c>
      <c r="Z19" s="14">
        <v>47.424831798081676</v>
      </c>
      <c r="AA19" s="14">
        <v>47.410062940687766</v>
      </c>
      <c r="AB19" s="14">
        <v>47.645479655133308</v>
      </c>
      <c r="AC19" s="14">
        <v>47.920430284945056</v>
      </c>
      <c r="AD19" s="14">
        <v>48.007746852112085</v>
      </c>
      <c r="AE19" s="14">
        <v>47.863001663334138</v>
      </c>
      <c r="AF19" s="14">
        <v>47.608720147433445</v>
      </c>
      <c r="AG19" s="14">
        <v>47.338141547975425</v>
      </c>
      <c r="AH19" s="14">
        <v>47.089148442628357</v>
      </c>
      <c r="AI19" s="14">
        <v>46.755124066711282</v>
      </c>
      <c r="AJ19" s="14">
        <v>46.265864141296184</v>
      </c>
      <c r="AK19" s="14">
        <v>45.370165621201515</v>
      </c>
      <c r="AL19" s="14">
        <v>44.043834645272383</v>
      </c>
      <c r="AM19" s="14">
        <v>42.66528726868367</v>
      </c>
      <c r="AN19" s="14">
        <v>41.365689604009368</v>
      </c>
      <c r="AO19" s="14">
        <v>40.177406233649222</v>
      </c>
      <c r="AP19" s="14">
        <v>39.078033433329409</v>
      </c>
      <c r="AQ19" s="14">
        <v>38.102632042275253</v>
      </c>
      <c r="AR19" s="14">
        <v>37.183286645153132</v>
      </c>
      <c r="AS19" s="14">
        <v>36.42172483431613</v>
      </c>
      <c r="AT19" s="14">
        <v>35.878707146895103</v>
      </c>
      <c r="AU19" s="14">
        <v>35.364761232889926</v>
      </c>
      <c r="AV19" s="14">
        <v>34.847566231301705</v>
      </c>
      <c r="AW19" s="14">
        <v>34.360966117421221</v>
      </c>
      <c r="AX19" s="14">
        <v>33.981826025565653</v>
      </c>
      <c r="AY19" s="14">
        <v>33.645794042233867</v>
      </c>
      <c r="AZ19" s="14">
        <v>33.324278658146511</v>
      </c>
      <c r="BA19" s="14">
        <v>32.913186053424226</v>
      </c>
      <c r="BB19" s="14">
        <v>32.610549852269415</v>
      </c>
      <c r="BC19" s="14">
        <v>32.377238139362994</v>
      </c>
      <c r="BD19" s="14">
        <v>32.044105254692155</v>
      </c>
      <c r="BE19" s="14">
        <v>31.824053168229938</v>
      </c>
      <c r="BF19" s="14">
        <v>31.673990331667994</v>
      </c>
      <c r="BG19" s="14">
        <v>31.630720886640727</v>
      </c>
      <c r="BH19" s="14">
        <v>31.711965501206603</v>
      </c>
      <c r="BI19" s="14">
        <v>31.862426551623159</v>
      </c>
      <c r="BJ19" s="14">
        <v>32.103045808807046</v>
      </c>
      <c r="BK19" s="14">
        <v>32.411350012891482</v>
      </c>
      <c r="BL19" s="14">
        <v>32.693671775149483</v>
      </c>
      <c r="BM19" s="14">
        <v>32.866008944246126</v>
      </c>
      <c r="BN19" s="14">
        <v>32.937570998378021</v>
      </c>
      <c r="BO19" s="14"/>
      <c r="BP19" s="14">
        <v>33.020233338593954</v>
      </c>
      <c r="BQ19" s="14">
        <v>33.049274559975053</v>
      </c>
      <c r="BR19" s="14">
        <v>32.932929528760063</v>
      </c>
      <c r="BS19" s="14">
        <v>32.764948981742144</v>
      </c>
      <c r="BT19" s="14">
        <v>32.576695295679336</v>
      </c>
      <c r="BU19" s="14">
        <v>32.386120004542029</v>
      </c>
      <c r="BV19" s="14">
        <v>32.296600326400501</v>
      </c>
      <c r="BW19" s="14">
        <v>32.310750461544863</v>
      </c>
      <c r="BX19" s="14">
        <v>32.34363883439017</v>
      </c>
      <c r="BY19" s="14">
        <v>32.393309152418823</v>
      </c>
      <c r="BZ19" s="14">
        <v>32.426984959896451</v>
      </c>
      <c r="CA19" s="14">
        <v>32.42837975971014</v>
      </c>
      <c r="CB19" s="14">
        <v>32.394500004051594</v>
      </c>
      <c r="CC19" s="14">
        <v>32.331749206662245</v>
      </c>
      <c r="CD19" s="14">
        <v>32.309930667933543</v>
      </c>
      <c r="CE19" s="14">
        <v>32.384299135426311</v>
      </c>
      <c r="CF19" s="14">
        <v>32.54900988862493</v>
      </c>
      <c r="CG19" s="14">
        <v>32.707566898695553</v>
      </c>
      <c r="CH19" s="14">
        <v>32.874913197065304</v>
      </c>
      <c r="CI19" s="14">
        <v>33.11590736930296</v>
      </c>
      <c r="CJ19" s="14">
        <v>33.385836070518721</v>
      </c>
      <c r="CK19" s="14">
        <v>33.624990659684897</v>
      </c>
      <c r="CL19" s="14">
        <v>33.832973474825224</v>
      </c>
      <c r="CM19" s="14">
        <v>34.011531468017303</v>
      </c>
      <c r="CN19" s="14">
        <v>34.161562831319081</v>
      </c>
      <c r="CO19" s="14">
        <v>34.301891343222856</v>
      </c>
      <c r="CP19" s="14">
        <v>34.465901899246361</v>
      </c>
      <c r="CQ19" s="150">
        <v>34.65399178057114</v>
      </c>
      <c r="CR19" s="150">
        <v>34.841409433590151</v>
      </c>
      <c r="CS19" s="150">
        <v>35.025039049844082</v>
      </c>
      <c r="CT19" s="150">
        <v>35.203791976687668</v>
      </c>
      <c r="CU19" s="150">
        <v>35.385384469674769</v>
      </c>
      <c r="CV19" s="150">
        <v>35.570827743928682</v>
      </c>
      <c r="CW19" s="150">
        <v>35.730524915859604</v>
      </c>
      <c r="CX19" s="150">
        <v>35.844648796712967</v>
      </c>
      <c r="CY19" s="150">
        <v>35.922473206402195</v>
      </c>
      <c r="CZ19" s="150">
        <v>35.966104614455361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r="20" spans="1:142">
      <c r="A20" s="143" t="s">
        <v>25</v>
      </c>
      <c r="B20" s="105"/>
      <c r="C20" s="152">
        <v>87.625972033336808</v>
      </c>
      <c r="D20" s="152">
        <v>89.397980403112925</v>
      </c>
      <c r="E20" s="152">
        <v>90.496846323747064</v>
      </c>
      <c r="F20" s="152">
        <v>91.169847767613973</v>
      </c>
      <c r="G20" s="152">
        <v>91.557777273958891</v>
      </c>
      <c r="H20" s="152">
        <v>91.569259889802069</v>
      </c>
      <c r="I20" s="152">
        <v>91.296867235547765</v>
      </c>
      <c r="J20" s="152">
        <v>90.688995466100579</v>
      </c>
      <c r="K20" s="152">
        <v>89.582765343443128</v>
      </c>
      <c r="L20" s="152">
        <v>88.356445683863598</v>
      </c>
      <c r="M20" s="152">
        <v>87.033619513760726</v>
      </c>
      <c r="N20" s="152">
        <v>85.649040600255049</v>
      </c>
      <c r="O20" s="152">
        <v>84.501516134969918</v>
      </c>
      <c r="P20" s="152">
        <v>83.297527755251082</v>
      </c>
      <c r="Q20" s="152">
        <v>81.722636411746691</v>
      </c>
      <c r="R20" s="152">
        <v>79.940851520052334</v>
      </c>
      <c r="S20" s="152">
        <v>78.12051266042937</v>
      </c>
      <c r="T20" s="152">
        <v>76.071403521077357</v>
      </c>
      <c r="U20" s="152">
        <v>74.115826987800205</v>
      </c>
      <c r="V20" s="152">
        <v>72.492039565055393</v>
      </c>
      <c r="W20" s="152">
        <v>70.918823221387811</v>
      </c>
      <c r="X20" s="152">
        <v>69.49235454059982</v>
      </c>
      <c r="Y20" s="152">
        <v>68.145620022753121</v>
      </c>
      <c r="Z20" s="152">
        <v>66.693236120390893</v>
      </c>
      <c r="AA20" s="152">
        <v>65.153536003924643</v>
      </c>
      <c r="AB20" s="152">
        <v>63.55715906820334</v>
      </c>
      <c r="AC20" s="152">
        <v>62.06074115352466</v>
      </c>
      <c r="AD20" s="152">
        <v>60.85297082499379</v>
      </c>
      <c r="AE20" s="152">
        <v>60.084053166849841</v>
      </c>
      <c r="AF20" s="152">
        <v>59.587509610433585</v>
      </c>
      <c r="AG20" s="152">
        <v>59.322105042237261</v>
      </c>
      <c r="AH20" s="152">
        <v>59.021994079181439</v>
      </c>
      <c r="AI20" s="152">
        <v>58.520439593352322</v>
      </c>
      <c r="AJ20" s="152">
        <v>57.991823945887433</v>
      </c>
      <c r="AK20" s="152">
        <v>57.546155612728853</v>
      </c>
      <c r="AL20" s="152">
        <v>57.15193286987251</v>
      </c>
      <c r="AM20" s="152">
        <v>56.62936856114753</v>
      </c>
      <c r="AN20" s="152">
        <v>56.140590587171303</v>
      </c>
      <c r="AO20" s="152">
        <v>55.572668989815369</v>
      </c>
      <c r="AP20" s="152">
        <v>54.751219696802458</v>
      </c>
      <c r="AQ20" s="152">
        <v>53.760250240318484</v>
      </c>
      <c r="AR20" s="152">
        <v>52.758261143678119</v>
      </c>
      <c r="AS20" s="152">
        <v>51.921064434145613</v>
      </c>
      <c r="AT20" s="152">
        <v>51.314878278317387</v>
      </c>
      <c r="AU20" s="152">
        <v>50.772375196273643</v>
      </c>
      <c r="AV20" s="152">
        <v>49.984116854164093</v>
      </c>
      <c r="AW20" s="152">
        <v>48.851077980380197</v>
      </c>
      <c r="AX20" s="152">
        <v>47.783025442537173</v>
      </c>
      <c r="AY20" s="152">
        <v>47.278316498493126</v>
      </c>
      <c r="AZ20" s="152">
        <v>47.458263039274591</v>
      </c>
      <c r="BA20" s="152">
        <v>47.582343904254579</v>
      </c>
      <c r="BB20" s="152">
        <v>47.299441700099635</v>
      </c>
      <c r="BC20" s="152">
        <v>46.96602897698331</v>
      </c>
      <c r="BD20" s="152">
        <v>46.470542333203277</v>
      </c>
      <c r="BE20" s="152">
        <v>45.886021444564697</v>
      </c>
      <c r="BF20" s="152">
        <v>45.217689668318719</v>
      </c>
      <c r="BG20" s="152">
        <v>44.372916427175539</v>
      </c>
      <c r="BH20" s="152">
        <v>43.209676011675604</v>
      </c>
      <c r="BI20" s="152">
        <v>41.992779174408007</v>
      </c>
      <c r="BJ20" s="152">
        <v>41.188345825169108</v>
      </c>
      <c r="BK20" s="152">
        <v>40.91476568492704</v>
      </c>
      <c r="BL20" s="152">
        <v>40.867532259926641</v>
      </c>
      <c r="BM20" s="152">
        <v>40.665468605347712</v>
      </c>
      <c r="BN20" s="152">
        <v>40.33000053467358</v>
      </c>
      <c r="BO20" s="152"/>
      <c r="BP20" s="152">
        <v>40.03033960098572</v>
      </c>
      <c r="BQ20" s="152">
        <v>39.802892689733547</v>
      </c>
      <c r="BR20" s="152">
        <v>39.512509346539659</v>
      </c>
      <c r="BS20" s="152">
        <v>39.16376937042147</v>
      </c>
      <c r="BT20" s="152">
        <v>38.771874629719669</v>
      </c>
      <c r="BU20" s="152">
        <v>38.297185329596687</v>
      </c>
      <c r="BV20" s="152">
        <v>37.799682869926173</v>
      </c>
      <c r="BW20" s="152">
        <v>37.408104878137109</v>
      </c>
      <c r="BX20" s="152">
        <v>37.081153066279448</v>
      </c>
      <c r="BY20" s="152">
        <v>36.764458910463517</v>
      </c>
      <c r="BZ20" s="152">
        <v>36.472629028881329</v>
      </c>
      <c r="CA20" s="152">
        <v>36.211742381296204</v>
      </c>
      <c r="CB20" s="152">
        <v>36.018307999324861</v>
      </c>
      <c r="CC20" s="152">
        <v>35.87464066197608</v>
      </c>
      <c r="CD20" s="152">
        <v>35.70865351958259</v>
      </c>
      <c r="CE20" s="152">
        <v>35.411225858688489</v>
      </c>
      <c r="CF20" s="152">
        <v>35.017604901236204</v>
      </c>
      <c r="CG20" s="152">
        <v>34.522827649908123</v>
      </c>
      <c r="CH20" s="152">
        <v>34.054757410376503</v>
      </c>
      <c r="CI20" s="152">
        <v>33.725768741306346</v>
      </c>
      <c r="CJ20" s="152">
        <v>33.445142897756433</v>
      </c>
      <c r="CK20" s="152">
        <v>33.209795440244733</v>
      </c>
      <c r="CL20" s="152">
        <v>32.998783877348181</v>
      </c>
      <c r="CM20" s="152">
        <v>32.816174510264254</v>
      </c>
      <c r="CN20" s="152">
        <v>32.668776266009161</v>
      </c>
      <c r="CO20" s="152">
        <v>32.540797211063584</v>
      </c>
      <c r="CP20" s="152">
        <v>32.425080172509119</v>
      </c>
      <c r="CQ20" s="153">
        <v>32.327761019360175</v>
      </c>
      <c r="CR20" s="153">
        <v>32.263320444541719</v>
      </c>
      <c r="CS20" s="153">
        <v>32.259215680676689</v>
      </c>
      <c r="CT20" s="153">
        <v>32.306702857976504</v>
      </c>
      <c r="CU20" s="153">
        <v>32.391828916381968</v>
      </c>
      <c r="CV20" s="153">
        <v>32.496577765312146</v>
      </c>
      <c r="CW20" s="153">
        <v>32.602671390251686</v>
      </c>
      <c r="CX20" s="153">
        <v>32.726996990390184</v>
      </c>
      <c r="CY20" s="153">
        <v>32.843135139334251</v>
      </c>
      <c r="CZ20" s="153">
        <v>32.923139918062958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</row>
    <row r="21" spans="1:142">
      <c r="A21" s="16" t="s">
        <v>24</v>
      </c>
      <c r="B21" s="15"/>
      <c r="C21" s="14">
        <v>77.422586212013925</v>
      </c>
      <c r="D21" s="14">
        <v>79.500685922141827</v>
      </c>
      <c r="E21" s="14">
        <v>80.289081137773209</v>
      </c>
      <c r="F21" s="14">
        <v>80.592948248005044</v>
      </c>
      <c r="G21" s="14">
        <v>81.080717615159912</v>
      </c>
      <c r="H21" s="14">
        <v>81.87259538520712</v>
      </c>
      <c r="I21" s="14">
        <v>82.38481787372433</v>
      </c>
      <c r="J21" s="14">
        <v>82.161361300865138</v>
      </c>
      <c r="K21" s="14">
        <v>81.725894898808164</v>
      </c>
      <c r="L21" s="14">
        <v>81.634697365352324</v>
      </c>
      <c r="M21" s="14">
        <v>82.061849322910163</v>
      </c>
      <c r="N21" s="14">
        <v>82.509643015514229</v>
      </c>
      <c r="O21" s="14">
        <v>82.427817049921543</v>
      </c>
      <c r="P21" s="14">
        <v>82.043212066965737</v>
      </c>
      <c r="Q21" s="14">
        <v>81.683383390897106</v>
      </c>
      <c r="R21" s="14">
        <v>81.435831145894298</v>
      </c>
      <c r="S21" s="14">
        <v>81.293951074198844</v>
      </c>
      <c r="T21" s="14">
        <v>81.208335101064151</v>
      </c>
      <c r="U21" s="14">
        <v>81.168744651069062</v>
      </c>
      <c r="V21" s="14">
        <v>81.03784300292071</v>
      </c>
      <c r="W21" s="14">
        <v>80.710510166873689</v>
      </c>
      <c r="X21" s="14">
        <v>80.11370036104779</v>
      </c>
      <c r="Y21" s="14">
        <v>79.216802055319903</v>
      </c>
      <c r="Z21" s="14">
        <v>78.15673512693337</v>
      </c>
      <c r="AA21" s="14">
        <v>77.065703965415878</v>
      </c>
      <c r="AB21" s="14">
        <v>76.041322819926663</v>
      </c>
      <c r="AC21" s="14">
        <v>74.962530003024213</v>
      </c>
      <c r="AD21" s="14">
        <v>73.82003635389573</v>
      </c>
      <c r="AE21" s="14">
        <v>72.68507461451695</v>
      </c>
      <c r="AF21" s="14">
        <v>71.414892454275829</v>
      </c>
      <c r="AG21" s="14">
        <v>70.05280950614808</v>
      </c>
      <c r="AH21" s="14">
        <v>68.463147426973691</v>
      </c>
      <c r="AI21" s="14">
        <v>66.532116615562117</v>
      </c>
      <c r="AJ21" s="14">
        <v>64.550885172918655</v>
      </c>
      <c r="AK21" s="14">
        <v>62.692666025437575</v>
      </c>
      <c r="AL21" s="14">
        <v>60.872396553579534</v>
      </c>
      <c r="AM21" s="14">
        <v>59.120900431977596</v>
      </c>
      <c r="AN21" s="14">
        <v>57.42316140095344</v>
      </c>
      <c r="AO21" s="14">
        <v>55.698185939273003</v>
      </c>
      <c r="AP21" s="14">
        <v>53.900502264336737</v>
      </c>
      <c r="AQ21" s="14">
        <v>52.028214804534279</v>
      </c>
      <c r="AR21" s="14">
        <v>50.166161136383366</v>
      </c>
      <c r="AS21" s="14">
        <v>48.5435423077422</v>
      </c>
      <c r="AT21" s="14">
        <v>47.332847391110668</v>
      </c>
      <c r="AU21" s="14">
        <v>46.243054078082316</v>
      </c>
      <c r="AV21" s="14">
        <v>45.091286283445491</v>
      </c>
      <c r="AW21" s="14">
        <v>43.947949078053682</v>
      </c>
      <c r="AX21" s="14">
        <v>43.312555182442523</v>
      </c>
      <c r="AY21" s="14">
        <v>43.479039217965436</v>
      </c>
      <c r="AZ21" s="14">
        <v>44.079474136848148</v>
      </c>
      <c r="BA21" s="14">
        <v>44.723687299980242</v>
      </c>
      <c r="BB21" s="14">
        <v>45.297798235332273</v>
      </c>
      <c r="BC21" s="14">
        <v>45.827991584932136</v>
      </c>
      <c r="BD21" s="14">
        <v>46.25470971945947</v>
      </c>
      <c r="BE21" s="14">
        <v>46.542978508491082</v>
      </c>
      <c r="BF21" s="14">
        <v>46.642625670164009</v>
      </c>
      <c r="BG21" s="14">
        <v>46.598498231485429</v>
      </c>
      <c r="BH21" s="14">
        <v>46.47893708047048</v>
      </c>
      <c r="BI21" s="14">
        <v>46.205343676758439</v>
      </c>
      <c r="BJ21" s="14">
        <v>45.74306727755004</v>
      </c>
      <c r="BK21" s="14">
        <v>45.210139527918805</v>
      </c>
      <c r="BL21" s="14">
        <v>44.747103088320586</v>
      </c>
      <c r="BM21" s="14">
        <v>44.264222972658189</v>
      </c>
      <c r="BN21" s="14">
        <v>43.689711663624152</v>
      </c>
      <c r="BO21" s="14"/>
      <c r="BP21" s="14">
        <v>43.14333049036437</v>
      </c>
      <c r="BQ21" s="14">
        <v>42.607350534556346</v>
      </c>
      <c r="BR21" s="14">
        <v>41.994544183333737</v>
      </c>
      <c r="BS21" s="14">
        <v>41.251216132087478</v>
      </c>
      <c r="BT21" s="14">
        <v>40.403548770369227</v>
      </c>
      <c r="BU21" s="14">
        <v>39.545122799504433</v>
      </c>
      <c r="BV21" s="14">
        <v>38.715612948668849</v>
      </c>
      <c r="BW21" s="14">
        <v>37.938717385756107</v>
      </c>
      <c r="BX21" s="14">
        <v>37.263820611032358</v>
      </c>
      <c r="BY21" s="14">
        <v>36.715154934359454</v>
      </c>
      <c r="BZ21" s="14">
        <v>36.296143057294024</v>
      </c>
      <c r="CA21" s="14">
        <v>36.011079176406554</v>
      </c>
      <c r="CB21" s="14">
        <v>35.785462661426664</v>
      </c>
      <c r="CC21" s="14">
        <v>35.59756209091524</v>
      </c>
      <c r="CD21" s="14">
        <v>35.487625270478382</v>
      </c>
      <c r="CE21" s="14">
        <v>35.471554130531381</v>
      </c>
      <c r="CF21" s="14">
        <v>35.586763571932472</v>
      </c>
      <c r="CG21" s="14">
        <v>35.701252634353324</v>
      </c>
      <c r="CH21" s="14">
        <v>35.883752689486464</v>
      </c>
      <c r="CI21" s="14">
        <v>36.233134084256307</v>
      </c>
      <c r="CJ21" s="14">
        <v>36.639107255942641</v>
      </c>
      <c r="CK21" s="14">
        <v>37.090529171706393</v>
      </c>
      <c r="CL21" s="14">
        <v>37.54271840085589</v>
      </c>
      <c r="CM21" s="14">
        <v>37.965021732335039</v>
      </c>
      <c r="CN21" s="14">
        <v>38.341238052840318</v>
      </c>
      <c r="CO21" s="14">
        <v>38.651606231782999</v>
      </c>
      <c r="CP21" s="14">
        <v>38.894940021343103</v>
      </c>
      <c r="CQ21" s="150">
        <v>39.064512267951535</v>
      </c>
      <c r="CR21" s="150">
        <v>39.140378959010583</v>
      </c>
      <c r="CS21" s="150">
        <v>39.138542450336516</v>
      </c>
      <c r="CT21" s="150">
        <v>39.06257331773039</v>
      </c>
      <c r="CU21" s="150">
        <v>38.908440979491026</v>
      </c>
      <c r="CV21" s="150">
        <v>38.687863850295948</v>
      </c>
      <c r="CW21" s="150">
        <v>38.398255894908125</v>
      </c>
      <c r="CX21" s="150">
        <v>38.050120402210183</v>
      </c>
      <c r="CY21" s="150">
        <v>37.65924873135183</v>
      </c>
      <c r="CZ21" s="150">
        <v>37.237141369338232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r="22" spans="1:142">
      <c r="A22" s="143" t="s">
        <v>23</v>
      </c>
      <c r="B22" s="105"/>
      <c r="C22" s="152">
        <v>82.086785223722018</v>
      </c>
      <c r="D22" s="152">
        <v>82.637508414159328</v>
      </c>
      <c r="E22" s="152">
        <v>84.604577549592676</v>
      </c>
      <c r="F22" s="152">
        <v>86.958742832794542</v>
      </c>
      <c r="G22" s="152">
        <v>88.879581649290671</v>
      </c>
      <c r="H22" s="152">
        <v>90.207919404080329</v>
      </c>
      <c r="I22" s="152">
        <v>90.850612727742288</v>
      </c>
      <c r="J22" s="152">
        <v>90.820451928641333</v>
      </c>
      <c r="K22" s="152">
        <v>90.229057132641131</v>
      </c>
      <c r="L22" s="152">
        <v>89.237033629248415</v>
      </c>
      <c r="M22" s="152">
        <v>87.994828753367202</v>
      </c>
      <c r="N22" s="152">
        <v>86.608889398360944</v>
      </c>
      <c r="O22" s="152">
        <v>85.376457202785659</v>
      </c>
      <c r="P22" s="152">
        <v>84.574123254143927</v>
      </c>
      <c r="Q22" s="152">
        <v>84.115428681275247</v>
      </c>
      <c r="R22" s="152">
        <v>83.889679825374046</v>
      </c>
      <c r="S22" s="152">
        <v>83.848037054670925</v>
      </c>
      <c r="T22" s="152">
        <v>83.916011453611603</v>
      </c>
      <c r="U22" s="152">
        <v>83.995191682434381</v>
      </c>
      <c r="V22" s="152">
        <v>84.074819123209238</v>
      </c>
      <c r="W22" s="152">
        <v>84.038342795919704</v>
      </c>
      <c r="X22" s="152">
        <v>83.852499598476726</v>
      </c>
      <c r="Y22" s="152">
        <v>83.609572745266604</v>
      </c>
      <c r="Z22" s="152">
        <v>83.388453331000704</v>
      </c>
      <c r="AA22" s="152">
        <v>83.260112863311349</v>
      </c>
      <c r="AB22" s="152">
        <v>83.144190907695091</v>
      </c>
      <c r="AC22" s="152">
        <v>82.98018842859959</v>
      </c>
      <c r="AD22" s="152">
        <v>82.854344999194822</v>
      </c>
      <c r="AE22" s="152">
        <v>82.767920388463693</v>
      </c>
      <c r="AF22" s="152">
        <v>82.477278112420805</v>
      </c>
      <c r="AG22" s="152">
        <v>81.288253166993613</v>
      </c>
      <c r="AH22" s="152">
        <v>79.569874646589341</v>
      </c>
      <c r="AI22" s="152">
        <v>78.320379996329677</v>
      </c>
      <c r="AJ22" s="152">
        <v>77.35212276098531</v>
      </c>
      <c r="AK22" s="152">
        <v>76.299259327912665</v>
      </c>
      <c r="AL22" s="152">
        <v>75.139503936100937</v>
      </c>
      <c r="AM22" s="152">
        <v>73.738766032264166</v>
      </c>
      <c r="AN22" s="152">
        <v>72.404426242659397</v>
      </c>
      <c r="AO22" s="152">
        <v>71.440920998479129</v>
      </c>
      <c r="AP22" s="152">
        <v>70.46678551434708</v>
      </c>
      <c r="AQ22" s="152">
        <v>69.478600990866241</v>
      </c>
      <c r="AR22" s="152">
        <v>68.71264481084819</v>
      </c>
      <c r="AS22" s="152">
        <v>68.141890486708718</v>
      </c>
      <c r="AT22" s="152">
        <v>67.695569947029867</v>
      </c>
      <c r="AU22" s="152">
        <v>67.287030208378525</v>
      </c>
      <c r="AV22" s="152">
        <v>66.861000163180094</v>
      </c>
      <c r="AW22" s="152">
        <v>66.455158299773572</v>
      </c>
      <c r="AX22" s="152">
        <v>66.147735436178053</v>
      </c>
      <c r="AY22" s="152">
        <v>65.927256773272219</v>
      </c>
      <c r="AZ22" s="152">
        <v>65.8550194745807</v>
      </c>
      <c r="BA22" s="152">
        <v>65.995388180322493</v>
      </c>
      <c r="BB22" s="152">
        <v>66.3001628369597</v>
      </c>
      <c r="BC22" s="152">
        <v>66.748313654979043</v>
      </c>
      <c r="BD22" s="152">
        <v>67.203078263324713</v>
      </c>
      <c r="BE22" s="152">
        <v>67.599173549295074</v>
      </c>
      <c r="BF22" s="152">
        <v>68.060645484042681</v>
      </c>
      <c r="BG22" s="152">
        <v>68.514620846127769</v>
      </c>
      <c r="BH22" s="152">
        <v>68.867712283126011</v>
      </c>
      <c r="BI22" s="152">
        <v>69.098543958872355</v>
      </c>
      <c r="BJ22" s="152">
        <v>69.192638330716207</v>
      </c>
      <c r="BK22" s="152">
        <v>69.12171042927892</v>
      </c>
      <c r="BL22" s="152">
        <v>68.992663237556954</v>
      </c>
      <c r="BM22" s="152">
        <v>68.722269951421893</v>
      </c>
      <c r="BN22" s="152">
        <v>68.267259086880145</v>
      </c>
      <c r="BO22" s="152"/>
      <c r="BP22" s="152">
        <v>67.906587390995526</v>
      </c>
      <c r="BQ22" s="152">
        <v>67.63633308108416</v>
      </c>
      <c r="BR22" s="152">
        <v>67.276332625484699</v>
      </c>
      <c r="BS22" s="152">
        <v>66.788924862671294</v>
      </c>
      <c r="BT22" s="152">
        <v>66.212639437885613</v>
      </c>
      <c r="BU22" s="152">
        <v>65.540981003698761</v>
      </c>
      <c r="BV22" s="152">
        <v>64.790838367609879</v>
      </c>
      <c r="BW22" s="152">
        <v>64.041914508916449</v>
      </c>
      <c r="BX22" s="152">
        <v>63.300192917935419</v>
      </c>
      <c r="BY22" s="152">
        <v>62.584846242340333</v>
      </c>
      <c r="BZ22" s="152">
        <v>61.905874478917731</v>
      </c>
      <c r="CA22" s="152">
        <v>61.235061738633775</v>
      </c>
      <c r="CB22" s="152">
        <v>60.628273964483306</v>
      </c>
      <c r="CC22" s="152">
        <v>60.043548323769627</v>
      </c>
      <c r="CD22" s="152">
        <v>59.47392383785747</v>
      </c>
      <c r="CE22" s="152">
        <v>59.002192358816949</v>
      </c>
      <c r="CF22" s="152">
        <v>58.682643122528312</v>
      </c>
      <c r="CG22" s="152">
        <v>58.393159451683182</v>
      </c>
      <c r="CH22" s="152">
        <v>58.086468972230122</v>
      </c>
      <c r="CI22" s="152">
        <v>57.862878491305835</v>
      </c>
      <c r="CJ22" s="152">
        <v>57.717793587262832</v>
      </c>
      <c r="CK22" s="152">
        <v>57.625446774569781</v>
      </c>
      <c r="CL22" s="152">
        <v>57.552319072493027</v>
      </c>
      <c r="CM22" s="152">
        <v>57.486591070329915</v>
      </c>
      <c r="CN22" s="152">
        <v>57.43431644916587</v>
      </c>
      <c r="CO22" s="152">
        <v>57.371240564594892</v>
      </c>
      <c r="CP22" s="152">
        <v>57.271163693490578</v>
      </c>
      <c r="CQ22" s="153">
        <v>57.12849219332594</v>
      </c>
      <c r="CR22" s="153">
        <v>56.932579923893677</v>
      </c>
      <c r="CS22" s="153">
        <v>56.686210550613239</v>
      </c>
      <c r="CT22" s="153">
        <v>56.39776170111368</v>
      </c>
      <c r="CU22" s="153">
        <v>56.06827868818327</v>
      </c>
      <c r="CV22" s="153">
        <v>55.701743881441047</v>
      </c>
      <c r="CW22" s="153">
        <v>55.296272066735284</v>
      </c>
      <c r="CX22" s="153">
        <v>54.852274514096713</v>
      </c>
      <c r="CY22" s="153">
        <v>54.37247175051747</v>
      </c>
      <c r="CZ22" s="153">
        <v>53.857668147133218</v>
      </c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r="23" spans="1:142">
      <c r="A23" s="16" t="s">
        <v>22</v>
      </c>
      <c r="B23" s="15"/>
      <c r="C23" s="14">
        <v>55.83469882552572</v>
      </c>
      <c r="D23" s="14">
        <v>55.653566998919622</v>
      </c>
      <c r="E23" s="14">
        <v>55.682730349016616</v>
      </c>
      <c r="F23" s="14">
        <v>55.82129205045895</v>
      </c>
      <c r="G23" s="14">
        <v>56.137253844467715</v>
      </c>
      <c r="H23" s="14">
        <v>56.591291419722211</v>
      </c>
      <c r="I23" s="14">
        <v>56.718198898568254</v>
      </c>
      <c r="J23" s="14">
        <v>56.445314388132125</v>
      </c>
      <c r="K23" s="14">
        <v>56.074257118717497</v>
      </c>
      <c r="L23" s="14">
        <v>55.829278256748957</v>
      </c>
      <c r="M23" s="14">
        <v>55.703378584421102</v>
      </c>
      <c r="N23" s="14">
        <v>55.639504590442691</v>
      </c>
      <c r="O23" s="14">
        <v>55.799732256348292</v>
      </c>
      <c r="P23" s="14">
        <v>56.056756862057547</v>
      </c>
      <c r="Q23" s="14">
        <v>56.239041774020848</v>
      </c>
      <c r="R23" s="14">
        <v>56.268620158529018</v>
      </c>
      <c r="S23" s="14">
        <v>56.095246690434521</v>
      </c>
      <c r="T23" s="14">
        <v>55.782925542786913</v>
      </c>
      <c r="U23" s="14">
        <v>55.360413089559557</v>
      </c>
      <c r="V23" s="14">
        <v>54.723502994633854</v>
      </c>
      <c r="W23" s="14">
        <v>53.755278561626163</v>
      </c>
      <c r="X23" s="14">
        <v>52.493819876311719</v>
      </c>
      <c r="Y23" s="14">
        <v>51.043093520001158</v>
      </c>
      <c r="Z23" s="14">
        <v>49.420714345972165</v>
      </c>
      <c r="AA23" s="14">
        <v>47.70541201816328</v>
      </c>
      <c r="AB23" s="14">
        <v>46.120602111502002</v>
      </c>
      <c r="AC23" s="14">
        <v>44.665839853373065</v>
      </c>
      <c r="AD23" s="14">
        <v>43.290423960633326</v>
      </c>
      <c r="AE23" s="14">
        <v>42.006972287199659</v>
      </c>
      <c r="AF23" s="14">
        <v>40.77113849138081</v>
      </c>
      <c r="AG23" s="14">
        <v>39.552153973244408</v>
      </c>
      <c r="AH23" s="14">
        <v>37.825546433595591</v>
      </c>
      <c r="AI23" s="14">
        <v>36.310445164079077</v>
      </c>
      <c r="AJ23" s="14">
        <v>35.413864060362258</v>
      </c>
      <c r="AK23" s="14">
        <v>34.46770840279251</v>
      </c>
      <c r="AL23" s="14">
        <v>33.598328876598394</v>
      </c>
      <c r="AM23" s="14">
        <v>32.900000729964326</v>
      </c>
      <c r="AN23" s="14">
        <v>32.381147974112828</v>
      </c>
      <c r="AO23" s="14">
        <v>32.006964987885588</v>
      </c>
      <c r="AP23" s="14">
        <v>31.757837292057083</v>
      </c>
      <c r="AQ23" s="14">
        <v>31.561143103481911</v>
      </c>
      <c r="AR23" s="14">
        <v>31.335917654924117</v>
      </c>
      <c r="AS23" s="14">
        <v>31.125542332016703</v>
      </c>
      <c r="AT23" s="14">
        <v>30.960519661490064</v>
      </c>
      <c r="AU23" s="14">
        <v>30.888204263613726</v>
      </c>
      <c r="AV23" s="14">
        <v>31.000908525853294</v>
      </c>
      <c r="AW23" s="14">
        <v>31.206190585206983</v>
      </c>
      <c r="AX23" s="14">
        <v>31.373876447709499</v>
      </c>
      <c r="AY23" s="14">
        <v>31.409164398872747</v>
      </c>
      <c r="AZ23" s="14">
        <v>31.377170199344022</v>
      </c>
      <c r="BA23" s="14">
        <v>31.30098193600578</v>
      </c>
      <c r="BB23" s="14">
        <v>31.186419733551539</v>
      </c>
      <c r="BC23" s="14">
        <v>31.098974542781637</v>
      </c>
      <c r="BD23" s="14">
        <v>31.02533758849982</v>
      </c>
      <c r="BE23" s="14">
        <v>30.982207256968486</v>
      </c>
      <c r="BF23" s="14">
        <v>30.928154623593318</v>
      </c>
      <c r="BG23" s="14">
        <v>30.817719706224224</v>
      </c>
      <c r="BH23" s="14">
        <v>30.665021772932722</v>
      </c>
      <c r="BI23" s="14">
        <v>30.438507817461936</v>
      </c>
      <c r="BJ23" s="14">
        <v>30.163039194424044</v>
      </c>
      <c r="BK23" s="14">
        <v>29.864066799098588</v>
      </c>
      <c r="BL23" s="14">
        <v>29.55774356818381</v>
      </c>
      <c r="BM23" s="14">
        <v>29.271753648538663</v>
      </c>
      <c r="BN23" s="14">
        <v>28.951008842511548</v>
      </c>
      <c r="BO23" s="14"/>
      <c r="BP23" s="14">
        <v>28.653568359112715</v>
      </c>
      <c r="BQ23" s="14">
        <v>28.410030710738265</v>
      </c>
      <c r="BR23" s="14">
        <v>28.13792997422982</v>
      </c>
      <c r="BS23" s="14">
        <v>27.847024492808988</v>
      </c>
      <c r="BT23" s="14">
        <v>27.569988649014025</v>
      </c>
      <c r="BU23" s="14">
        <v>27.315019917623466</v>
      </c>
      <c r="BV23" s="14">
        <v>27.096399438970181</v>
      </c>
      <c r="BW23" s="14">
        <v>26.916765389684372</v>
      </c>
      <c r="BX23" s="14">
        <v>26.773921598154395</v>
      </c>
      <c r="BY23" s="14">
        <v>26.692899930225057</v>
      </c>
      <c r="BZ23" s="14">
        <v>26.661007649369566</v>
      </c>
      <c r="CA23" s="14">
        <v>26.661364883015011</v>
      </c>
      <c r="CB23" s="14">
        <v>26.712821928867637</v>
      </c>
      <c r="CC23" s="14">
        <v>26.812798211472533</v>
      </c>
      <c r="CD23" s="14">
        <v>26.9831422069064</v>
      </c>
      <c r="CE23" s="14">
        <v>27.24076313077942</v>
      </c>
      <c r="CF23" s="14">
        <v>27.554890163131105</v>
      </c>
      <c r="CG23" s="14">
        <v>27.866606851488392</v>
      </c>
      <c r="CH23" s="14">
        <v>28.164229774461415</v>
      </c>
      <c r="CI23" s="14">
        <v>28.483383877485231</v>
      </c>
      <c r="CJ23" s="14">
        <v>28.809685430821965</v>
      </c>
      <c r="CK23" s="14">
        <v>29.112989394854104</v>
      </c>
      <c r="CL23" s="14">
        <v>29.40659414724951</v>
      </c>
      <c r="CM23" s="14">
        <v>29.682900148468672</v>
      </c>
      <c r="CN23" s="14">
        <v>29.924866608057048</v>
      </c>
      <c r="CO23" s="14">
        <v>30.135586975762145</v>
      </c>
      <c r="CP23" s="14">
        <v>30.311765470068941</v>
      </c>
      <c r="CQ23" s="150">
        <v>30.453364667542644</v>
      </c>
      <c r="CR23" s="150">
        <v>30.557960941744561</v>
      </c>
      <c r="CS23" s="150">
        <v>30.65420306133354</v>
      </c>
      <c r="CT23" s="150">
        <v>30.740458461737202</v>
      </c>
      <c r="CU23" s="150">
        <v>30.792665287434502</v>
      </c>
      <c r="CV23" s="150">
        <v>30.812726655245289</v>
      </c>
      <c r="CW23" s="150">
        <v>30.796304377228211</v>
      </c>
      <c r="CX23" s="150">
        <v>30.734450451315659</v>
      </c>
      <c r="CY23" s="150">
        <v>30.624531379275499</v>
      </c>
      <c r="CZ23" s="150">
        <v>30.493426034036208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r="24" spans="1:142">
      <c r="A24" s="143" t="s">
        <v>21</v>
      </c>
      <c r="B24" s="105"/>
      <c r="C24" s="152">
        <v>72.377830693800021</v>
      </c>
      <c r="D24" s="152">
        <v>69.899424194606979</v>
      </c>
      <c r="E24" s="152">
        <v>67.6399311967036</v>
      </c>
      <c r="F24" s="152">
        <v>65.534632852845391</v>
      </c>
      <c r="G24" s="152">
        <v>64.039927887096269</v>
      </c>
      <c r="H24" s="152">
        <v>63.465517713502059</v>
      </c>
      <c r="I24" s="152">
        <v>61.674823292160255</v>
      </c>
      <c r="J24" s="152">
        <v>58.799261955014636</v>
      </c>
      <c r="K24" s="152">
        <v>56.264765548966245</v>
      </c>
      <c r="L24" s="152">
        <v>54.081825660874017</v>
      </c>
      <c r="M24" s="152">
        <v>52.404822030753841</v>
      </c>
      <c r="N24" s="152">
        <v>51.246115337258814</v>
      </c>
      <c r="O24" s="152">
        <v>50.639806842313703</v>
      </c>
      <c r="P24" s="152">
        <v>50.432152504139793</v>
      </c>
      <c r="Q24" s="152">
        <v>50.4887512213447</v>
      </c>
      <c r="R24" s="152">
        <v>50.481450429123129</v>
      </c>
      <c r="S24" s="152">
        <v>50.395743638140189</v>
      </c>
      <c r="T24" s="152">
        <v>50.383753671585986</v>
      </c>
      <c r="U24" s="152">
        <v>50.297013726207084</v>
      </c>
      <c r="V24" s="152">
        <v>50.054671596457112</v>
      </c>
      <c r="W24" s="152">
        <v>49.763449839316678</v>
      </c>
      <c r="X24" s="152">
        <v>49.411119476593967</v>
      </c>
      <c r="Y24" s="152">
        <v>48.992769206840208</v>
      </c>
      <c r="Z24" s="152">
        <v>48.531762682655518</v>
      </c>
      <c r="AA24" s="152">
        <v>48.029593242105882</v>
      </c>
      <c r="AB24" s="152">
        <v>47.375889976244125</v>
      </c>
      <c r="AC24" s="152">
        <v>46.910052159065515</v>
      </c>
      <c r="AD24" s="152">
        <v>46.294921640411594</v>
      </c>
      <c r="AE24" s="152">
        <v>45.224742489443663</v>
      </c>
      <c r="AF24" s="152">
        <v>44.103428248358881</v>
      </c>
      <c r="AG24" s="152">
        <v>42.824771821098913</v>
      </c>
      <c r="AH24" s="152">
        <v>41.405968464870988</v>
      </c>
      <c r="AI24" s="152">
        <v>39.925376785593222</v>
      </c>
      <c r="AJ24" s="152">
        <v>38.402362593124565</v>
      </c>
      <c r="AK24" s="152">
        <v>36.959541199993531</v>
      </c>
      <c r="AL24" s="152">
        <v>35.752998938464323</v>
      </c>
      <c r="AM24" s="152">
        <v>34.781389152715654</v>
      </c>
      <c r="AN24" s="152">
        <v>33.986182878995713</v>
      </c>
      <c r="AO24" s="152">
        <v>33.312916771606119</v>
      </c>
      <c r="AP24" s="152">
        <v>32.748841930895814</v>
      </c>
      <c r="AQ24" s="152">
        <v>32.313266438004732</v>
      </c>
      <c r="AR24" s="152">
        <v>31.985856602132195</v>
      </c>
      <c r="AS24" s="152">
        <v>31.693658492112657</v>
      </c>
      <c r="AT24" s="152">
        <v>31.367425120926058</v>
      </c>
      <c r="AU24" s="152">
        <v>31.057950703278969</v>
      </c>
      <c r="AV24" s="152">
        <v>30.849853243152616</v>
      </c>
      <c r="AW24" s="152">
        <v>30.736650661932718</v>
      </c>
      <c r="AX24" s="152">
        <v>30.675774001725209</v>
      </c>
      <c r="AY24" s="152">
        <v>30.66276684160875</v>
      </c>
      <c r="AZ24" s="152">
        <v>30.654275843179086</v>
      </c>
      <c r="BA24" s="152">
        <v>30.618927854894157</v>
      </c>
      <c r="BB24" s="152">
        <v>30.732824256865161</v>
      </c>
      <c r="BC24" s="152">
        <v>31.014499548841449</v>
      </c>
      <c r="BD24" s="152">
        <v>31.327849421707782</v>
      </c>
      <c r="BE24" s="152">
        <v>31.548031811492294</v>
      </c>
      <c r="BF24" s="152">
        <v>31.682702420453374</v>
      </c>
      <c r="BG24" s="152">
        <v>31.7810472694933</v>
      </c>
      <c r="BH24" s="152">
        <v>31.78050089826689</v>
      </c>
      <c r="BI24" s="152">
        <v>31.674284321747386</v>
      </c>
      <c r="BJ24" s="152">
        <v>31.460925939036873</v>
      </c>
      <c r="BK24" s="152">
        <v>31.150891626501824</v>
      </c>
      <c r="BL24" s="152">
        <v>30.764893611282275</v>
      </c>
      <c r="BM24" s="152">
        <v>30.333976363161387</v>
      </c>
      <c r="BN24" s="152">
        <v>29.888183692247921</v>
      </c>
      <c r="BO24" s="152"/>
      <c r="BP24" s="152">
        <v>29.519189191668598</v>
      </c>
      <c r="BQ24" s="152">
        <v>29.230827471008837</v>
      </c>
      <c r="BR24" s="152">
        <v>28.914586898236522</v>
      </c>
      <c r="BS24" s="152">
        <v>28.555386600833117</v>
      </c>
      <c r="BT24" s="152">
        <v>28.194405044460414</v>
      </c>
      <c r="BU24" s="152">
        <v>27.869186238978962</v>
      </c>
      <c r="BV24" s="152">
        <v>27.598899302030194</v>
      </c>
      <c r="BW24" s="152">
        <v>27.297769488276792</v>
      </c>
      <c r="BX24" s="152">
        <v>27.047242996692013</v>
      </c>
      <c r="BY24" s="152">
        <v>26.908187636508092</v>
      </c>
      <c r="BZ24" s="152">
        <v>26.816777269811254</v>
      </c>
      <c r="CA24" s="152">
        <v>26.782686934431499</v>
      </c>
      <c r="CB24" s="152">
        <v>26.817108370506432</v>
      </c>
      <c r="CC24" s="152">
        <v>26.951111796954269</v>
      </c>
      <c r="CD24" s="152">
        <v>27.183950084937088</v>
      </c>
      <c r="CE24" s="152">
        <v>27.509761401525566</v>
      </c>
      <c r="CF24" s="152">
        <v>27.879272689743523</v>
      </c>
      <c r="CG24" s="152">
        <v>28.262325707630744</v>
      </c>
      <c r="CH24" s="152">
        <v>28.666909886703539</v>
      </c>
      <c r="CI24" s="152">
        <v>29.11257797243313</v>
      </c>
      <c r="CJ24" s="152">
        <v>29.576056135154221</v>
      </c>
      <c r="CK24" s="152">
        <v>30.010853918865827</v>
      </c>
      <c r="CL24" s="152">
        <v>30.417591927751563</v>
      </c>
      <c r="CM24" s="152">
        <v>30.7968945838427</v>
      </c>
      <c r="CN24" s="152">
        <v>31.158088591578277</v>
      </c>
      <c r="CO24" s="152">
        <v>31.496408953584044</v>
      </c>
      <c r="CP24" s="152">
        <v>31.790578074588403</v>
      </c>
      <c r="CQ24" s="153">
        <v>32.028423721871988</v>
      </c>
      <c r="CR24" s="153">
        <v>32.213205575957772</v>
      </c>
      <c r="CS24" s="153">
        <v>32.347127323312705</v>
      </c>
      <c r="CT24" s="153">
        <v>32.419988756380278</v>
      </c>
      <c r="CU24" s="153">
        <v>32.430338768006457</v>
      </c>
      <c r="CV24" s="153">
        <v>32.395780336344181</v>
      </c>
      <c r="CW24" s="153">
        <v>32.32423828033842</v>
      </c>
      <c r="CX24" s="153">
        <v>32.212998240214468</v>
      </c>
      <c r="CY24" s="153">
        <v>32.081605113599963</v>
      </c>
      <c r="CZ24" s="153">
        <v>31.933971157754243</v>
      </c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r="25" spans="1:142">
      <c r="A25" s="16" t="s">
        <v>20</v>
      </c>
      <c r="B25" s="15"/>
      <c r="C25" s="14">
        <v>113.09762113985281</v>
      </c>
      <c r="D25" s="14">
        <v>113.54243500463861</v>
      </c>
      <c r="E25" s="14">
        <v>114.47808179485224</v>
      </c>
      <c r="F25" s="14">
        <v>115.80965524598091</v>
      </c>
      <c r="G25" s="14">
        <v>117.4182995676655</v>
      </c>
      <c r="H25" s="14">
        <v>118.84090239593222</v>
      </c>
      <c r="I25" s="14">
        <v>119.76582755374585</v>
      </c>
      <c r="J25" s="14">
        <v>119.66117828089584</v>
      </c>
      <c r="K25" s="14">
        <v>118.93441140823879</v>
      </c>
      <c r="L25" s="14">
        <v>118.30989375269836</v>
      </c>
      <c r="M25" s="14">
        <v>117.92341044578012</v>
      </c>
      <c r="N25" s="14">
        <v>117.43574093978562</v>
      </c>
      <c r="O25" s="14">
        <v>116.17688574791759</v>
      </c>
      <c r="P25" s="14">
        <v>114.53566340870455</v>
      </c>
      <c r="Q25" s="14">
        <v>112.42322575199807</v>
      </c>
      <c r="R25" s="14">
        <v>109.22130689445244</v>
      </c>
      <c r="S25" s="14">
        <v>105.86550670298863</v>
      </c>
      <c r="T25" s="14">
        <v>102.44600079686947</v>
      </c>
      <c r="U25" s="14">
        <v>98.3056254971671</v>
      </c>
      <c r="V25" s="14">
        <v>93.869501804728969</v>
      </c>
      <c r="W25" s="14">
        <v>89.786994093737007</v>
      </c>
      <c r="X25" s="14">
        <v>86.463632794802336</v>
      </c>
      <c r="Y25" s="14">
        <v>83.48655977934439</v>
      </c>
      <c r="Z25" s="14">
        <v>80.346641589375793</v>
      </c>
      <c r="AA25" s="14">
        <v>77.286491707232628</v>
      </c>
      <c r="AB25" s="14">
        <v>74.455108340764966</v>
      </c>
      <c r="AC25" s="14">
        <v>72.058481010873066</v>
      </c>
      <c r="AD25" s="14">
        <v>69.854918666932889</v>
      </c>
      <c r="AE25" s="14">
        <v>67.25780332854066</v>
      </c>
      <c r="AF25" s="14">
        <v>64.343243148522902</v>
      </c>
      <c r="AG25" s="14">
        <v>61.444199664854736</v>
      </c>
      <c r="AH25" s="14">
        <v>58.832295754732463</v>
      </c>
      <c r="AI25" s="14">
        <v>56.52259246566144</v>
      </c>
      <c r="AJ25" s="14">
        <v>54.455991003151226</v>
      </c>
      <c r="AK25" s="14">
        <v>52.619072169184555</v>
      </c>
      <c r="AL25" s="14">
        <v>51.024591318499176</v>
      </c>
      <c r="AM25" s="14">
        <v>49.904962895113783</v>
      </c>
      <c r="AN25" s="14">
        <v>49.130566729964556</v>
      </c>
      <c r="AO25" s="14">
        <v>48.31779664519771</v>
      </c>
      <c r="AP25" s="14">
        <v>47.224656616556473</v>
      </c>
      <c r="AQ25" s="14">
        <v>45.822792325182874</v>
      </c>
      <c r="AR25" s="14">
        <v>44.355655605108446</v>
      </c>
      <c r="AS25" s="14">
        <v>42.97436001693309</v>
      </c>
      <c r="AT25" s="14">
        <v>41.740228821982043</v>
      </c>
      <c r="AU25" s="14">
        <v>40.671895896372781</v>
      </c>
      <c r="AV25" s="14">
        <v>39.682318116345861</v>
      </c>
      <c r="AW25" s="14">
        <v>38.768223189854027</v>
      </c>
      <c r="AX25" s="14">
        <v>37.992263576155736</v>
      </c>
      <c r="AY25" s="14">
        <v>37.277417833123678</v>
      </c>
      <c r="AZ25" s="14">
        <v>36.577132392482049</v>
      </c>
      <c r="BA25" s="14">
        <v>35.865447788379853</v>
      </c>
      <c r="BB25" s="14">
        <v>34.879148561248009</v>
      </c>
      <c r="BC25" s="14">
        <v>33.634386508850135</v>
      </c>
      <c r="BD25" s="14">
        <v>32.378209198640704</v>
      </c>
      <c r="BE25" s="14">
        <v>31.154738511378717</v>
      </c>
      <c r="BF25" s="14">
        <v>30.004666406154101</v>
      </c>
      <c r="BG25" s="14">
        <v>28.971193476543107</v>
      </c>
      <c r="BH25" s="14">
        <v>28.034108091747008</v>
      </c>
      <c r="BI25" s="14">
        <v>27.107141751968538</v>
      </c>
      <c r="BJ25" s="14">
        <v>26.196089657256969</v>
      </c>
      <c r="BK25" s="14">
        <v>25.319116526906132</v>
      </c>
      <c r="BL25" s="14">
        <v>24.495273290517023</v>
      </c>
      <c r="BM25" s="14">
        <v>23.845080417379602</v>
      </c>
      <c r="BN25" s="14">
        <v>23.311309911079821</v>
      </c>
      <c r="BO25" s="14"/>
      <c r="BP25" s="14">
        <v>22.858104749426488</v>
      </c>
      <c r="BQ25" s="14">
        <v>22.575039974776814</v>
      </c>
      <c r="BR25" s="14">
        <v>22.356089834863056</v>
      </c>
      <c r="BS25" s="14">
        <v>22.039135705206935</v>
      </c>
      <c r="BT25" s="14">
        <v>21.654902947133472</v>
      </c>
      <c r="BU25" s="14">
        <v>21.303257140725215</v>
      </c>
      <c r="BV25" s="14">
        <v>20.950751267891331</v>
      </c>
      <c r="BW25" s="14">
        <v>20.535870148171995</v>
      </c>
      <c r="BX25" s="14">
        <v>20.076062708135716</v>
      </c>
      <c r="BY25" s="14">
        <v>19.687098891712122</v>
      </c>
      <c r="BZ25" s="14">
        <v>19.36754434184807</v>
      </c>
      <c r="CA25" s="14">
        <v>19.034073763829561</v>
      </c>
      <c r="CB25" s="14">
        <v>18.740114615753004</v>
      </c>
      <c r="CC25" s="14">
        <v>18.566136229716861</v>
      </c>
      <c r="CD25" s="14">
        <v>18.518524341423465</v>
      </c>
      <c r="CE25" s="14">
        <v>18.575111407315138</v>
      </c>
      <c r="CF25" s="14">
        <v>18.731191231361137</v>
      </c>
      <c r="CG25" s="14">
        <v>18.954220650118131</v>
      </c>
      <c r="CH25" s="14">
        <v>19.209573675332862</v>
      </c>
      <c r="CI25" s="14">
        <v>19.524672745435048</v>
      </c>
      <c r="CJ25" s="14">
        <v>19.890226521538938</v>
      </c>
      <c r="CK25" s="14">
        <v>20.273067305003377</v>
      </c>
      <c r="CL25" s="14">
        <v>20.656990681699511</v>
      </c>
      <c r="CM25" s="14">
        <v>21.019392769533514</v>
      </c>
      <c r="CN25" s="14">
        <v>21.330274270122001</v>
      </c>
      <c r="CO25" s="14">
        <v>21.561814886753574</v>
      </c>
      <c r="CP25" s="14">
        <v>21.728180000140824</v>
      </c>
      <c r="CQ25" s="150">
        <v>21.852409750849255</v>
      </c>
      <c r="CR25" s="150">
        <v>21.945696947848884</v>
      </c>
      <c r="CS25" s="150">
        <v>22.018885613886162</v>
      </c>
      <c r="CT25" s="150">
        <v>22.090567183573164</v>
      </c>
      <c r="CU25" s="150">
        <v>22.174930845688053</v>
      </c>
      <c r="CV25" s="150">
        <v>22.282032968459081</v>
      </c>
      <c r="CW25" s="150">
        <v>22.423149691384541</v>
      </c>
      <c r="CX25" s="150">
        <v>22.582586292703848</v>
      </c>
      <c r="CY25" s="150">
        <v>22.742702128391198</v>
      </c>
      <c r="CZ25" s="150">
        <v>22.900116734945964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r="26" spans="1:142">
      <c r="A26" s="143" t="s">
        <v>4</v>
      </c>
      <c r="B26" s="105"/>
      <c r="C26" s="152">
        <v>49.725640071674981</v>
      </c>
      <c r="D26" s="152">
        <v>49.25712975756035</v>
      </c>
      <c r="E26" s="152">
        <v>48.85936023368366</v>
      </c>
      <c r="F26" s="152">
        <v>48.713034429585598</v>
      </c>
      <c r="G26" s="152">
        <v>48.731339291692642</v>
      </c>
      <c r="H26" s="152">
        <v>48.901427075053313</v>
      </c>
      <c r="I26" s="152">
        <v>49.070116830623277</v>
      </c>
      <c r="J26" s="152">
        <v>49.039580726767134</v>
      </c>
      <c r="K26" s="152">
        <v>48.825003506747123</v>
      </c>
      <c r="L26" s="152">
        <v>48.41557588512115</v>
      </c>
      <c r="M26" s="152">
        <v>48.231986070886379</v>
      </c>
      <c r="N26" s="152">
        <v>48.424508857003453</v>
      </c>
      <c r="O26" s="152">
        <v>48.709435582674281</v>
      </c>
      <c r="P26" s="152">
        <v>48.889646033383023</v>
      </c>
      <c r="Q26" s="152">
        <v>48.894117828098544</v>
      </c>
      <c r="R26" s="152">
        <v>48.844116060452698</v>
      </c>
      <c r="S26" s="152">
        <v>48.695779485024445</v>
      </c>
      <c r="T26" s="152">
        <v>48.420060192104216</v>
      </c>
      <c r="U26" s="152">
        <v>47.945110317065996</v>
      </c>
      <c r="V26" s="152">
        <v>47.441079013092505</v>
      </c>
      <c r="W26" s="152">
        <v>46.990496517002377</v>
      </c>
      <c r="X26" s="152">
        <v>46.535240805932141</v>
      </c>
      <c r="Y26" s="152">
        <v>46.253631932138468</v>
      </c>
      <c r="Z26" s="152">
        <v>46.085179222497977</v>
      </c>
      <c r="AA26" s="152">
        <v>45.996507115135834</v>
      </c>
      <c r="AB26" s="152">
        <v>46.098846757874348</v>
      </c>
      <c r="AC26" s="152">
        <v>46.367678345801714</v>
      </c>
      <c r="AD26" s="152">
        <v>46.754669692996011</v>
      </c>
      <c r="AE26" s="152">
        <v>47.151705402275411</v>
      </c>
      <c r="AF26" s="152">
        <v>47.358195374739445</v>
      </c>
      <c r="AG26" s="152">
        <v>47.429148869778572</v>
      </c>
      <c r="AH26" s="152">
        <v>47.270466211233582</v>
      </c>
      <c r="AI26" s="152">
        <v>47.01541719926238</v>
      </c>
      <c r="AJ26" s="152">
        <v>46.835028504079702</v>
      </c>
      <c r="AK26" s="152">
        <v>46.556939543550008</v>
      </c>
      <c r="AL26" s="152">
        <v>46.133151186202554</v>
      </c>
      <c r="AM26" s="152">
        <v>45.489528673356794</v>
      </c>
      <c r="AN26" s="152">
        <v>44.737218284594491</v>
      </c>
      <c r="AO26" s="152">
        <v>43.930651997443462</v>
      </c>
      <c r="AP26" s="152">
        <v>43.059809746833352</v>
      </c>
      <c r="AQ26" s="152">
        <v>42.217702101267584</v>
      </c>
      <c r="AR26" s="152">
        <v>41.427314687871309</v>
      </c>
      <c r="AS26" s="152">
        <v>40.633237862664387</v>
      </c>
      <c r="AT26" s="152">
        <v>39.709899019578252</v>
      </c>
      <c r="AU26" s="152">
        <v>38.682324348842265</v>
      </c>
      <c r="AV26" s="152">
        <v>37.676763756198625</v>
      </c>
      <c r="AW26" s="152">
        <v>36.683293876729465</v>
      </c>
      <c r="AX26" s="152">
        <v>35.657250165427378</v>
      </c>
      <c r="AY26" s="152">
        <v>34.753972232260466</v>
      </c>
      <c r="AZ26" s="152">
        <v>33.980381502559553</v>
      </c>
      <c r="BA26" s="152">
        <v>33.125867996928967</v>
      </c>
      <c r="BB26" s="152">
        <v>32.281411919649258</v>
      </c>
      <c r="BC26" s="152">
        <v>31.602879004731925</v>
      </c>
      <c r="BD26" s="152">
        <v>31.305826178155382</v>
      </c>
      <c r="BE26" s="152">
        <v>31.511007328691974</v>
      </c>
      <c r="BF26" s="152">
        <v>32.01826705195792</v>
      </c>
      <c r="BG26" s="152">
        <v>32.758645438241565</v>
      </c>
      <c r="BH26" s="152">
        <v>33.59649420709335</v>
      </c>
      <c r="BI26" s="152">
        <v>34.324154989073747</v>
      </c>
      <c r="BJ26" s="152">
        <v>34.923035029964645</v>
      </c>
      <c r="BK26" s="152">
        <v>35.380091104987976</v>
      </c>
      <c r="BL26" s="152">
        <v>35.817842969709048</v>
      </c>
      <c r="BM26" s="152">
        <v>36.215711000395586</v>
      </c>
      <c r="BN26" s="152">
        <v>36.379828544562805</v>
      </c>
      <c r="BO26" s="152"/>
      <c r="BP26" s="152">
        <v>36.419270536275079</v>
      </c>
      <c r="BQ26" s="152">
        <v>36.365811165717552</v>
      </c>
      <c r="BR26" s="152">
        <v>36.162316155671007</v>
      </c>
      <c r="BS26" s="152">
        <v>35.79719033680496</v>
      </c>
      <c r="BT26" s="152">
        <v>35.241522525163688</v>
      </c>
      <c r="BU26" s="152">
        <v>34.675327617814844</v>
      </c>
      <c r="BV26" s="152">
        <v>34.254435429780848</v>
      </c>
      <c r="BW26" s="152">
        <v>33.91757719774504</v>
      </c>
      <c r="BX26" s="152">
        <v>33.49450387228903</v>
      </c>
      <c r="BY26" s="152">
        <v>32.912375399422032</v>
      </c>
      <c r="BZ26" s="152">
        <v>32.182239356922807</v>
      </c>
      <c r="CA26" s="152">
        <v>31.355541206191102</v>
      </c>
      <c r="CB26" s="152">
        <v>30.532161683530273</v>
      </c>
      <c r="CC26" s="152">
        <v>29.798027957503592</v>
      </c>
      <c r="CD26" s="152">
        <v>29.24184106918127</v>
      </c>
      <c r="CE26" s="152">
        <v>28.83508394301748</v>
      </c>
      <c r="CF26" s="152">
        <v>28.551925186939219</v>
      </c>
      <c r="CG26" s="152">
        <v>28.348507214532436</v>
      </c>
      <c r="CH26" s="152">
        <v>28.25089045922935</v>
      </c>
      <c r="CI26" s="152">
        <v>28.380140570270285</v>
      </c>
      <c r="CJ26" s="152">
        <v>28.660109260400983</v>
      </c>
      <c r="CK26" s="152">
        <v>28.986736921679579</v>
      </c>
      <c r="CL26" s="152">
        <v>29.355186057137239</v>
      </c>
      <c r="CM26" s="152">
        <v>29.76513059161427</v>
      </c>
      <c r="CN26" s="152">
        <v>30.23247040404237</v>
      </c>
      <c r="CO26" s="152">
        <v>30.736567267554854</v>
      </c>
      <c r="CP26" s="152">
        <v>31.234840535858083</v>
      </c>
      <c r="CQ26" s="153">
        <v>31.737468759217002</v>
      </c>
      <c r="CR26" s="153">
        <v>32.237997621036115</v>
      </c>
      <c r="CS26" s="153">
        <v>32.70056696829311</v>
      </c>
      <c r="CT26" s="153">
        <v>33.097054505926131</v>
      </c>
      <c r="CU26" s="153">
        <v>33.420507266722822</v>
      </c>
      <c r="CV26" s="153">
        <v>33.653201697203365</v>
      </c>
      <c r="CW26" s="153">
        <v>33.78038442528117</v>
      </c>
      <c r="CX26" s="153">
        <v>33.76654526942356</v>
      </c>
      <c r="CY26" s="153">
        <v>33.595976044386106</v>
      </c>
      <c r="CZ26" s="153">
        <v>33.30754696167984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r="27" spans="1:142" s="119" customFormat="1">
      <c r="A27" s="16" t="s">
        <v>3</v>
      </c>
      <c r="B27" s="15"/>
      <c r="C27" s="14">
        <v>62.899194552852286</v>
      </c>
      <c r="D27" s="14">
        <v>62.62242330489115</v>
      </c>
      <c r="E27" s="14">
        <v>62.116804661213344</v>
      </c>
      <c r="F27" s="14">
        <v>61.752341780330426</v>
      </c>
      <c r="G27" s="14">
        <v>61.838254686052053</v>
      </c>
      <c r="H27" s="14">
        <v>61.996549947487466</v>
      </c>
      <c r="I27" s="14">
        <v>62.190303859780926</v>
      </c>
      <c r="J27" s="14">
        <v>62.509197852681872</v>
      </c>
      <c r="K27" s="14">
        <v>62.826267015193558</v>
      </c>
      <c r="L27" s="14">
        <v>62.914317170352064</v>
      </c>
      <c r="M27" s="14">
        <v>62.826368674036956</v>
      </c>
      <c r="N27" s="14">
        <v>62.771504222516128</v>
      </c>
      <c r="O27" s="14">
        <v>62.739380332923631</v>
      </c>
      <c r="P27" s="14">
        <v>62.631461896934773</v>
      </c>
      <c r="Q27" s="14">
        <v>62.228436854403114</v>
      </c>
      <c r="R27" s="14">
        <v>61.481974087491849</v>
      </c>
      <c r="S27" s="14">
        <v>60.69706928301639</v>
      </c>
      <c r="T27" s="14">
        <v>59.842059176022907</v>
      </c>
      <c r="U27" s="14">
        <v>58.614280283311416</v>
      </c>
      <c r="V27" s="14">
        <v>57.272479832559796</v>
      </c>
      <c r="W27" s="14">
        <v>56.018387393378163</v>
      </c>
      <c r="X27" s="14">
        <v>54.722494784333811</v>
      </c>
      <c r="Y27" s="14">
        <v>53.499648845601598</v>
      </c>
      <c r="Z27" s="14">
        <v>52.56806412573598</v>
      </c>
      <c r="AA27" s="14">
        <v>51.943668713443124</v>
      </c>
      <c r="AB27" s="14">
        <v>51.566866103910201</v>
      </c>
      <c r="AC27" s="14">
        <v>51.378331577242385</v>
      </c>
      <c r="AD27" s="14">
        <v>51.289601348943705</v>
      </c>
      <c r="AE27" s="14">
        <v>51.276162734263998</v>
      </c>
      <c r="AF27" s="14">
        <v>51.111236171854912</v>
      </c>
      <c r="AG27" s="14">
        <v>50.75693361904753</v>
      </c>
      <c r="AH27" s="14">
        <v>50.385298413501303</v>
      </c>
      <c r="AI27" s="14">
        <v>50.03801755719914</v>
      </c>
      <c r="AJ27" s="14">
        <v>49.692388500762085</v>
      </c>
      <c r="AK27" s="14">
        <v>49.260309007486804</v>
      </c>
      <c r="AL27" s="14">
        <v>48.817684871741321</v>
      </c>
      <c r="AM27" s="14">
        <v>48.410279516219205</v>
      </c>
      <c r="AN27" s="14">
        <v>48.022074498458252</v>
      </c>
      <c r="AO27" s="14">
        <v>47.69647761532255</v>
      </c>
      <c r="AP27" s="14">
        <v>47.333839855205717</v>
      </c>
      <c r="AQ27" s="14">
        <v>46.737536737149931</v>
      </c>
      <c r="AR27" s="14">
        <v>45.925904512770735</v>
      </c>
      <c r="AS27" s="14">
        <v>44.915677014122011</v>
      </c>
      <c r="AT27" s="14">
        <v>43.679243739030255</v>
      </c>
      <c r="AU27" s="14">
        <v>42.405386238843427</v>
      </c>
      <c r="AV27" s="14">
        <v>41.156498391819149</v>
      </c>
      <c r="AW27" s="14">
        <v>39.966005479912539</v>
      </c>
      <c r="AX27" s="14">
        <v>38.890529544065799</v>
      </c>
      <c r="AY27" s="14">
        <v>37.966653354372824</v>
      </c>
      <c r="AZ27" s="14">
        <v>37.209120014221021</v>
      </c>
      <c r="BA27" s="14">
        <v>36.668502501939138</v>
      </c>
      <c r="BB27" s="14">
        <v>36.039321488798741</v>
      </c>
      <c r="BC27" s="14">
        <v>35.091978000090059</v>
      </c>
      <c r="BD27" s="14">
        <v>34.221922996984652</v>
      </c>
      <c r="BE27" s="14">
        <v>33.686518382140903</v>
      </c>
      <c r="BF27" s="14">
        <v>33.455948129242067</v>
      </c>
      <c r="BG27" s="14">
        <v>33.397617932037804</v>
      </c>
      <c r="BH27" s="14">
        <v>33.398427489961314</v>
      </c>
      <c r="BI27" s="14">
        <v>33.299616193471202</v>
      </c>
      <c r="BJ27" s="14">
        <v>33.03322181102061</v>
      </c>
      <c r="BK27" s="14">
        <v>32.70805771692833</v>
      </c>
      <c r="BL27" s="14">
        <v>32.614784149216206</v>
      </c>
      <c r="BM27" s="14">
        <v>32.709328243157408</v>
      </c>
      <c r="BN27" s="14">
        <v>32.695242307999102</v>
      </c>
      <c r="BO27" s="14"/>
      <c r="BP27" s="14">
        <v>32.654262117014468</v>
      </c>
      <c r="BQ27" s="14">
        <v>32.630138775876944</v>
      </c>
      <c r="BR27" s="14">
        <v>32.640865771280197</v>
      </c>
      <c r="BS27" s="14">
        <v>32.691506294047777</v>
      </c>
      <c r="BT27" s="14">
        <v>32.650634929991718</v>
      </c>
      <c r="BU27" s="14">
        <v>32.458067415617414</v>
      </c>
      <c r="BV27" s="14">
        <v>32.179747407837397</v>
      </c>
      <c r="BW27" s="14">
        <v>31.882452809902901</v>
      </c>
      <c r="BX27" s="14">
        <v>31.548943364985849</v>
      </c>
      <c r="BY27" s="14">
        <v>31.184394584164611</v>
      </c>
      <c r="BZ27" s="14">
        <v>30.76939367487282</v>
      </c>
      <c r="CA27" s="14">
        <v>30.232901450486438</v>
      </c>
      <c r="CB27" s="14">
        <v>29.621462734694315</v>
      </c>
      <c r="CC27" s="14">
        <v>29.037661059647384</v>
      </c>
      <c r="CD27" s="14">
        <v>28.481258766747125</v>
      </c>
      <c r="CE27" s="14">
        <v>27.940375622774997</v>
      </c>
      <c r="CF27" s="14">
        <v>27.502135636035206</v>
      </c>
      <c r="CG27" s="14">
        <v>27.229832368163226</v>
      </c>
      <c r="CH27" s="14">
        <v>27.097321753928</v>
      </c>
      <c r="CI27" s="14">
        <v>27.070548602202731</v>
      </c>
      <c r="CJ27" s="14">
        <v>27.09196687642979</v>
      </c>
      <c r="CK27" s="14">
        <v>27.119471736865041</v>
      </c>
      <c r="CL27" s="14">
        <v>27.153015302203372</v>
      </c>
      <c r="CM27" s="14">
        <v>27.195282650673651</v>
      </c>
      <c r="CN27" s="14">
        <v>27.278472658174614</v>
      </c>
      <c r="CO27" s="14">
        <v>27.40864350179627</v>
      </c>
      <c r="CP27" s="14">
        <v>27.562410424767091</v>
      </c>
      <c r="CQ27" s="150">
        <v>27.748016679450167</v>
      </c>
      <c r="CR27" s="150">
        <v>27.963940449440965</v>
      </c>
      <c r="CS27" s="150">
        <v>28.178220409499293</v>
      </c>
      <c r="CT27" s="150">
        <v>28.383519721285648</v>
      </c>
      <c r="CU27" s="150">
        <v>28.608836436897096</v>
      </c>
      <c r="CV27" s="150">
        <v>28.862348594445862</v>
      </c>
      <c r="CW27" s="150">
        <v>29.124466818093651</v>
      </c>
      <c r="CX27" s="150">
        <v>29.347371092107633</v>
      </c>
      <c r="CY27" s="150">
        <v>29.487815057808596</v>
      </c>
      <c r="CZ27" s="150">
        <v>29.572631897872174</v>
      </c>
    </row>
    <row r="28" spans="1:142">
      <c r="A28" s="143" t="s">
        <v>19</v>
      </c>
      <c r="B28" s="105"/>
      <c r="C28" s="152">
        <v>44.729742277613852</v>
      </c>
      <c r="D28" s="152">
        <v>45.351905969592025</v>
      </c>
      <c r="E28" s="152">
        <v>46.097717363426526</v>
      </c>
      <c r="F28" s="152">
        <v>46.728962415692607</v>
      </c>
      <c r="G28" s="152">
        <v>47.511800679271033</v>
      </c>
      <c r="H28" s="152">
        <v>48.454912722006256</v>
      </c>
      <c r="I28" s="152">
        <v>49.229198234402794</v>
      </c>
      <c r="J28" s="152">
        <v>49.697422015331291</v>
      </c>
      <c r="K28" s="152">
        <v>50.011006165983105</v>
      </c>
      <c r="L28" s="152">
        <v>50.286547457524158</v>
      </c>
      <c r="M28" s="152">
        <v>50.500781639949025</v>
      </c>
      <c r="N28" s="152">
        <v>50.477197753770987</v>
      </c>
      <c r="O28" s="152">
        <v>49.971819655728062</v>
      </c>
      <c r="P28" s="152">
        <v>49.267965934100985</v>
      </c>
      <c r="Q28" s="152">
        <v>48.693346308235007</v>
      </c>
      <c r="R28" s="152">
        <v>48.139557313015381</v>
      </c>
      <c r="S28" s="152">
        <v>47.507198349751462</v>
      </c>
      <c r="T28" s="152">
        <v>46.750560248233064</v>
      </c>
      <c r="U28" s="152">
        <v>46.029119324812577</v>
      </c>
      <c r="V28" s="152">
        <v>45.166226339645846</v>
      </c>
      <c r="W28" s="152">
        <v>44.155198066901882</v>
      </c>
      <c r="X28" s="152">
        <v>43.231288266899909</v>
      </c>
      <c r="Y28" s="152">
        <v>42.300610873274181</v>
      </c>
      <c r="Z28" s="152">
        <v>41.151732920139636</v>
      </c>
      <c r="AA28" s="152">
        <v>39.940227637119655</v>
      </c>
      <c r="AB28" s="152">
        <v>38.886718281053213</v>
      </c>
      <c r="AC28" s="152">
        <v>37.98496838348553</v>
      </c>
      <c r="AD28" s="152">
        <v>37.252213872820022</v>
      </c>
      <c r="AE28" s="152">
        <v>36.81009193494225</v>
      </c>
      <c r="AF28" s="152">
        <v>36.603123204679584</v>
      </c>
      <c r="AG28" s="152">
        <v>36.549603756364881</v>
      </c>
      <c r="AH28" s="152">
        <v>36.625672245933885</v>
      </c>
      <c r="AI28" s="152">
        <v>36.839789087796646</v>
      </c>
      <c r="AJ28" s="152">
        <v>37.293595972370078</v>
      </c>
      <c r="AK28" s="152">
        <v>37.872945399959498</v>
      </c>
      <c r="AL28" s="152">
        <v>38.395031828823342</v>
      </c>
      <c r="AM28" s="152">
        <v>38.831635242221957</v>
      </c>
      <c r="AN28" s="152">
        <v>39.212769044740028</v>
      </c>
      <c r="AO28" s="152">
        <v>39.516309793155777</v>
      </c>
      <c r="AP28" s="152">
        <v>39.750216799397123</v>
      </c>
      <c r="AQ28" s="152">
        <v>39.892690170852468</v>
      </c>
      <c r="AR28" s="152">
        <v>39.884231404715379</v>
      </c>
      <c r="AS28" s="152">
        <v>39.789589085002078</v>
      </c>
      <c r="AT28" s="152">
        <v>39.691882190884144</v>
      </c>
      <c r="AU28" s="152">
        <v>39.590374128743107</v>
      </c>
      <c r="AV28" s="152">
        <v>39.465953022288595</v>
      </c>
      <c r="AW28" s="152">
        <v>39.268047704421811</v>
      </c>
      <c r="AX28" s="152">
        <v>39.005539746417689</v>
      </c>
      <c r="AY28" s="152">
        <v>38.612604503092015</v>
      </c>
      <c r="AZ28" s="152">
        <v>38.176630364654571</v>
      </c>
      <c r="BA28" s="152">
        <v>37.792392929367871</v>
      </c>
      <c r="BB28" s="152">
        <v>37.208887549527745</v>
      </c>
      <c r="BC28" s="152">
        <v>36.631023240510871</v>
      </c>
      <c r="BD28" s="152">
        <v>36.217361320695574</v>
      </c>
      <c r="BE28" s="152">
        <v>35.704809710894644</v>
      </c>
      <c r="BF28" s="152">
        <v>35.19536999125787</v>
      </c>
      <c r="BG28" s="152">
        <v>34.602017952297565</v>
      </c>
      <c r="BH28" s="152">
        <v>34.006569823380289</v>
      </c>
      <c r="BI28" s="152">
        <v>33.629806242484975</v>
      </c>
      <c r="BJ28" s="152">
        <v>33.338277141506879</v>
      </c>
      <c r="BK28" s="152">
        <v>33.098004232958509</v>
      </c>
      <c r="BL28" s="152">
        <v>32.936714191986383</v>
      </c>
      <c r="BM28" s="152">
        <v>32.861045703559711</v>
      </c>
      <c r="BN28" s="152">
        <v>32.878424173962159</v>
      </c>
      <c r="BO28" s="152"/>
      <c r="BP28" s="152">
        <v>33.031004933054739</v>
      </c>
      <c r="BQ28" s="152">
        <v>33.252113839103984</v>
      </c>
      <c r="BR28" s="152">
        <v>33.427741046512978</v>
      </c>
      <c r="BS28" s="152">
        <v>33.567892634045968</v>
      </c>
      <c r="BT28" s="152">
        <v>33.681661679055253</v>
      </c>
      <c r="BU28" s="152">
        <v>33.782287696006854</v>
      </c>
      <c r="BV28" s="152">
        <v>33.846840097676463</v>
      </c>
      <c r="BW28" s="152">
        <v>33.882690621460668</v>
      </c>
      <c r="BX28" s="152">
        <v>33.906305390306819</v>
      </c>
      <c r="BY28" s="152">
        <v>33.879695603041242</v>
      </c>
      <c r="BZ28" s="152">
        <v>33.801954392953185</v>
      </c>
      <c r="CA28" s="152">
        <v>33.713754946180345</v>
      </c>
      <c r="CB28" s="152">
        <v>33.643674398957202</v>
      </c>
      <c r="CC28" s="152">
        <v>33.566389269397355</v>
      </c>
      <c r="CD28" s="152">
        <v>33.464649612487129</v>
      </c>
      <c r="CE28" s="152">
        <v>33.373494111693546</v>
      </c>
      <c r="CF28" s="152">
        <v>33.301322717667496</v>
      </c>
      <c r="CG28" s="152">
        <v>33.198150172521601</v>
      </c>
      <c r="CH28" s="152">
        <v>33.145144064843237</v>
      </c>
      <c r="CI28" s="152">
        <v>33.093264738023173</v>
      </c>
      <c r="CJ28" s="152">
        <v>32.966826690166258</v>
      </c>
      <c r="CK28" s="152">
        <v>32.862338596796945</v>
      </c>
      <c r="CL28" s="152">
        <v>32.789641230728371</v>
      </c>
      <c r="CM28" s="152">
        <v>32.741171088540391</v>
      </c>
      <c r="CN28" s="152">
        <v>32.717278828044513</v>
      </c>
      <c r="CO28" s="152">
        <v>32.718654904390057</v>
      </c>
      <c r="CP28" s="152">
        <v>32.749744517029548</v>
      </c>
      <c r="CQ28" s="153">
        <v>32.828552535000988</v>
      </c>
      <c r="CR28" s="153">
        <v>32.950335313322107</v>
      </c>
      <c r="CS28" s="153">
        <v>33.109796743963365</v>
      </c>
      <c r="CT28" s="153">
        <v>33.304255057145724</v>
      </c>
      <c r="CU28" s="153">
        <v>33.525618410322551</v>
      </c>
      <c r="CV28" s="153">
        <v>33.752785622234732</v>
      </c>
      <c r="CW28" s="153">
        <v>33.979787486678433</v>
      </c>
      <c r="CX28" s="153">
        <v>34.216787232139914</v>
      </c>
      <c r="CY28" s="153">
        <v>34.440596876489913</v>
      </c>
      <c r="CZ28" s="153">
        <v>34.641435305197362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r="29" spans="1:142">
      <c r="A29" s="16" t="s">
        <v>18</v>
      </c>
      <c r="B29" s="15"/>
      <c r="C29" s="14">
        <v>141.90043534164053</v>
      </c>
      <c r="D29" s="14">
        <v>143.07109632960706</v>
      </c>
      <c r="E29" s="14">
        <v>144.065724723247</v>
      </c>
      <c r="F29" s="14">
        <v>145.09497350310147</v>
      </c>
      <c r="G29" s="14">
        <v>146.17720771716154</v>
      </c>
      <c r="H29" s="14">
        <v>147.26082512425228</v>
      </c>
      <c r="I29" s="14">
        <v>148.2712205280406</v>
      </c>
      <c r="J29" s="14">
        <v>149.10478164727681</v>
      </c>
      <c r="K29" s="14">
        <v>149.67877189241139</v>
      </c>
      <c r="L29" s="14">
        <v>150.12247342114782</v>
      </c>
      <c r="M29" s="14">
        <v>150.61955848070448</v>
      </c>
      <c r="N29" s="14">
        <v>151.07331839333426</v>
      </c>
      <c r="O29" s="14">
        <v>151.33141624919497</v>
      </c>
      <c r="P29" s="14">
        <v>151.36832267317865</v>
      </c>
      <c r="Q29" s="14">
        <v>151.16304736049278</v>
      </c>
      <c r="R29" s="14">
        <v>150.69779260101163</v>
      </c>
      <c r="S29" s="14">
        <v>149.96187516584314</v>
      </c>
      <c r="T29" s="14">
        <v>148.95936380902501</v>
      </c>
      <c r="U29" s="14">
        <v>147.72936166100007</v>
      </c>
      <c r="V29" s="14">
        <v>146.23450790525789</v>
      </c>
      <c r="W29" s="14">
        <v>144.41355853820494</v>
      </c>
      <c r="X29" s="14">
        <v>141.36198037726143</v>
      </c>
      <c r="Y29" s="14">
        <v>137.35351838198341</v>
      </c>
      <c r="Z29" s="14">
        <v>133.49048789887212</v>
      </c>
      <c r="AA29" s="14">
        <v>129.81741379453413</v>
      </c>
      <c r="AB29" s="14">
        <v>126.409058270305</v>
      </c>
      <c r="AC29" s="14">
        <v>123.28909488165054</v>
      </c>
      <c r="AD29" s="14">
        <v>120.3996097370829</v>
      </c>
      <c r="AE29" s="14">
        <v>117.67152227565794</v>
      </c>
      <c r="AF29" s="14">
        <v>115.05987319212952</v>
      </c>
      <c r="AG29" s="14">
        <v>112.26411027638714</v>
      </c>
      <c r="AH29" s="14">
        <v>109.17945755452445</v>
      </c>
      <c r="AI29" s="14">
        <v>106.0691774998354</v>
      </c>
      <c r="AJ29" s="14">
        <v>103.13506437074811</v>
      </c>
      <c r="AK29" s="14">
        <v>100.4708875832797</v>
      </c>
      <c r="AL29" s="14">
        <v>98.074753969810018</v>
      </c>
      <c r="AM29" s="14">
        <v>95.9145743874912</v>
      </c>
      <c r="AN29" s="14">
        <v>93.948483366909201</v>
      </c>
      <c r="AO29" s="14">
        <v>92.156698620798437</v>
      </c>
      <c r="AP29" s="14">
        <v>90.486679269639154</v>
      </c>
      <c r="AQ29" s="14">
        <v>88.775663896876168</v>
      </c>
      <c r="AR29" s="14">
        <v>87.020868458787007</v>
      </c>
      <c r="AS29" s="14">
        <v>85.304243124707639</v>
      </c>
      <c r="AT29" s="14">
        <v>83.637593966391606</v>
      </c>
      <c r="AU29" s="14">
        <v>82.016507666833292</v>
      </c>
      <c r="AV29" s="14">
        <v>80.404701770318766</v>
      </c>
      <c r="AW29" s="14">
        <v>78.804546583103317</v>
      </c>
      <c r="AX29" s="14">
        <v>77.238414677785514</v>
      </c>
      <c r="AY29" s="14">
        <v>75.731754082171051</v>
      </c>
      <c r="AZ29" s="14">
        <v>74.231655717481871</v>
      </c>
      <c r="BA29" s="14">
        <v>72.711674260676659</v>
      </c>
      <c r="BB29" s="14">
        <v>71.219259689786</v>
      </c>
      <c r="BC29" s="14">
        <v>69.819007766544701</v>
      </c>
      <c r="BD29" s="14">
        <v>68.516106782235838</v>
      </c>
      <c r="BE29" s="14">
        <v>67.258374321963757</v>
      </c>
      <c r="BF29" s="14">
        <v>66.021167278356359</v>
      </c>
      <c r="BG29" s="14">
        <v>64.833429340988189</v>
      </c>
      <c r="BH29" s="14">
        <v>63.701007016768344</v>
      </c>
      <c r="BI29" s="14">
        <v>62.596648860282102</v>
      </c>
      <c r="BJ29" s="14">
        <v>61.516970233740174</v>
      </c>
      <c r="BK29" s="14">
        <v>60.466680738038448</v>
      </c>
      <c r="BL29" s="14">
        <v>59.452421784417645</v>
      </c>
      <c r="BM29" s="14">
        <v>58.398618046746485</v>
      </c>
      <c r="BN29" s="14">
        <v>57.305534733897225</v>
      </c>
      <c r="BO29" s="14"/>
      <c r="BP29" s="14">
        <v>56.240099729790046</v>
      </c>
      <c r="BQ29" s="14">
        <v>55.20680371427634</v>
      </c>
      <c r="BR29" s="14">
        <v>54.216477592673392</v>
      </c>
      <c r="BS29" s="14">
        <v>53.262464626097398</v>
      </c>
      <c r="BT29" s="14">
        <v>52.329996188115359</v>
      </c>
      <c r="BU29" s="14">
        <v>51.411654192649273</v>
      </c>
      <c r="BV29" s="14">
        <v>50.503979773625026</v>
      </c>
      <c r="BW29" s="14">
        <v>49.605633152757676</v>
      </c>
      <c r="BX29" s="14">
        <v>48.720375331922476</v>
      </c>
      <c r="BY29" s="14">
        <v>47.856632921269103</v>
      </c>
      <c r="BZ29" s="14">
        <v>47.050822185274399</v>
      </c>
      <c r="CA29" s="14">
        <v>46.348818005154627</v>
      </c>
      <c r="CB29" s="14">
        <v>45.746126644850541</v>
      </c>
      <c r="CC29" s="14">
        <v>45.216065370521882</v>
      </c>
      <c r="CD29" s="14">
        <v>44.719636012714801</v>
      </c>
      <c r="CE29" s="14">
        <v>44.219741123952858</v>
      </c>
      <c r="CF29" s="14">
        <v>43.726395594186485</v>
      </c>
      <c r="CG29" s="14">
        <v>43.249708915643041</v>
      </c>
      <c r="CH29" s="14">
        <v>42.795591043719469</v>
      </c>
      <c r="CI29" s="14">
        <v>42.37450146221731</v>
      </c>
      <c r="CJ29" s="14">
        <v>41.978247690141465</v>
      </c>
      <c r="CK29" s="14">
        <v>41.599485525034943</v>
      </c>
      <c r="CL29" s="14">
        <v>41.239376285314101</v>
      </c>
      <c r="CM29" s="14">
        <v>40.899027554681922</v>
      </c>
      <c r="CN29" s="14">
        <v>40.572767299764614</v>
      </c>
      <c r="CO29" s="14">
        <v>40.257683311047224</v>
      </c>
      <c r="CP29" s="14">
        <v>39.956888977000219</v>
      </c>
      <c r="CQ29" s="150">
        <v>39.668887322670784</v>
      </c>
      <c r="CR29" s="150">
        <v>39.390215817122041</v>
      </c>
      <c r="CS29" s="150">
        <v>39.12028603178257</v>
      </c>
      <c r="CT29" s="150">
        <v>38.865991629534705</v>
      </c>
      <c r="CU29" s="150">
        <v>38.632426167353792</v>
      </c>
      <c r="CV29" s="150">
        <v>38.413734660575301</v>
      </c>
      <c r="CW29" s="150">
        <v>38.201850016762521</v>
      </c>
      <c r="CX29" s="150">
        <v>37.994997690702483</v>
      </c>
      <c r="CY29" s="150">
        <v>37.799362951080298</v>
      </c>
      <c r="CZ29" s="150">
        <v>37.616915013420289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>
      <c r="A30" s="143" t="s">
        <v>17</v>
      </c>
      <c r="B30" s="105"/>
      <c r="C30" s="152">
        <v>71.5275102147979</v>
      </c>
      <c r="D30" s="152">
        <v>71.927937934578139</v>
      </c>
      <c r="E30" s="152">
        <v>72.346698445183094</v>
      </c>
      <c r="F30" s="152">
        <v>72.487231727959568</v>
      </c>
      <c r="G30" s="152">
        <v>72.310350581020131</v>
      </c>
      <c r="H30" s="152">
        <v>72.110161056465301</v>
      </c>
      <c r="I30" s="152">
        <v>71.017732838778514</v>
      </c>
      <c r="J30" s="152">
        <v>69.263098946880177</v>
      </c>
      <c r="K30" s="152">
        <v>67.971582196384233</v>
      </c>
      <c r="L30" s="152">
        <v>67.023247651988456</v>
      </c>
      <c r="M30" s="152">
        <v>66.264762279127709</v>
      </c>
      <c r="N30" s="152">
        <v>65.518112490812939</v>
      </c>
      <c r="O30" s="152">
        <v>64.701410865482828</v>
      </c>
      <c r="P30" s="152">
        <v>63.71820015941222</v>
      </c>
      <c r="Q30" s="152">
        <v>62.594325067842639</v>
      </c>
      <c r="R30" s="152">
        <v>61.351282778797447</v>
      </c>
      <c r="S30" s="152">
        <v>60.005597003017854</v>
      </c>
      <c r="T30" s="152">
        <v>58.613881206293016</v>
      </c>
      <c r="U30" s="152">
        <v>57.220192726289113</v>
      </c>
      <c r="V30" s="152">
        <v>55.813332956290374</v>
      </c>
      <c r="W30" s="152">
        <v>54.456819269658787</v>
      </c>
      <c r="X30" s="152">
        <v>53.057364976065955</v>
      </c>
      <c r="Y30" s="152">
        <v>51.545098698482661</v>
      </c>
      <c r="Z30" s="152">
        <v>49.979372252709446</v>
      </c>
      <c r="AA30" s="152">
        <v>48.341484781525395</v>
      </c>
      <c r="AB30" s="152">
        <v>46.846904304082081</v>
      </c>
      <c r="AC30" s="152">
        <v>45.617008822029717</v>
      </c>
      <c r="AD30" s="152">
        <v>44.524692793591356</v>
      </c>
      <c r="AE30" s="152">
        <v>43.493700367052156</v>
      </c>
      <c r="AF30" s="152">
        <v>42.457146005519277</v>
      </c>
      <c r="AG30" s="152">
        <v>41.456663376174454</v>
      </c>
      <c r="AH30" s="152">
        <v>40.611641423909916</v>
      </c>
      <c r="AI30" s="152">
        <v>39.955112495422725</v>
      </c>
      <c r="AJ30" s="152">
        <v>39.557918374919531</v>
      </c>
      <c r="AK30" s="152">
        <v>39.400418943865581</v>
      </c>
      <c r="AL30" s="152">
        <v>39.376097327946688</v>
      </c>
      <c r="AM30" s="152">
        <v>39.414526734309135</v>
      </c>
      <c r="AN30" s="152">
        <v>39.485966659700964</v>
      </c>
      <c r="AO30" s="152">
        <v>39.598209859218834</v>
      </c>
      <c r="AP30" s="152">
        <v>39.742651510444148</v>
      </c>
      <c r="AQ30" s="152">
        <v>39.867195804320403</v>
      </c>
      <c r="AR30" s="152">
        <v>39.944628261935506</v>
      </c>
      <c r="AS30" s="152">
        <v>40.026786950495023</v>
      </c>
      <c r="AT30" s="152">
        <v>40.117042469725902</v>
      </c>
      <c r="AU30" s="152">
        <v>40.120328986992646</v>
      </c>
      <c r="AV30" s="152">
        <v>40.01473483697108</v>
      </c>
      <c r="AW30" s="152">
        <v>39.831508890252437</v>
      </c>
      <c r="AX30" s="152">
        <v>39.588860159360131</v>
      </c>
      <c r="AY30" s="152">
        <v>39.350339883607404</v>
      </c>
      <c r="AZ30" s="152">
        <v>39.1469344035877</v>
      </c>
      <c r="BA30" s="152">
        <v>38.891212092597883</v>
      </c>
      <c r="BB30" s="152">
        <v>38.672211925946698</v>
      </c>
      <c r="BC30" s="152">
        <v>38.54325216526874</v>
      </c>
      <c r="BD30" s="152">
        <v>38.373021931292861</v>
      </c>
      <c r="BE30" s="152">
        <v>38.168746968191975</v>
      </c>
      <c r="BF30" s="152">
        <v>37.984774983478516</v>
      </c>
      <c r="BG30" s="152">
        <v>37.838223285067258</v>
      </c>
      <c r="BH30" s="152">
        <v>37.680670177047318</v>
      </c>
      <c r="BI30" s="152">
        <v>37.402893159663506</v>
      </c>
      <c r="BJ30" s="152">
        <v>37.012967237130631</v>
      </c>
      <c r="BK30" s="152">
        <v>36.524327363037294</v>
      </c>
      <c r="BL30" s="152">
        <v>36.070911862112702</v>
      </c>
      <c r="BM30" s="152">
        <v>35.690684112327439</v>
      </c>
      <c r="BN30" s="152">
        <v>35.252193113350913</v>
      </c>
      <c r="BO30" s="152"/>
      <c r="BP30" s="152">
        <v>34.953788136206384</v>
      </c>
      <c r="BQ30" s="152">
        <v>34.843191837146392</v>
      </c>
      <c r="BR30" s="152">
        <v>34.786695225305245</v>
      </c>
      <c r="BS30" s="152">
        <v>34.783682981583873</v>
      </c>
      <c r="BT30" s="152">
        <v>34.807557970108519</v>
      </c>
      <c r="BU30" s="152">
        <v>34.845164935064147</v>
      </c>
      <c r="BV30" s="152">
        <v>34.903771248996591</v>
      </c>
      <c r="BW30" s="152">
        <v>34.988972904630685</v>
      </c>
      <c r="BX30" s="152">
        <v>35.116263388539259</v>
      </c>
      <c r="BY30" s="152">
        <v>35.286186486945226</v>
      </c>
      <c r="BZ30" s="152">
        <v>35.467481675458082</v>
      </c>
      <c r="CA30" s="152">
        <v>35.643789366024883</v>
      </c>
      <c r="CB30" s="152">
        <v>35.796630358035621</v>
      </c>
      <c r="CC30" s="152">
        <v>35.901935342746192</v>
      </c>
      <c r="CD30" s="152">
        <v>35.960706617223032</v>
      </c>
      <c r="CE30" s="152">
        <v>35.959722046411777</v>
      </c>
      <c r="CF30" s="152">
        <v>35.908291703023806</v>
      </c>
      <c r="CG30" s="152">
        <v>35.747082148950994</v>
      </c>
      <c r="CH30" s="152">
        <v>35.550315366044863</v>
      </c>
      <c r="CI30" s="152">
        <v>35.445975796945397</v>
      </c>
      <c r="CJ30" s="152">
        <v>35.359831220918295</v>
      </c>
      <c r="CK30" s="152">
        <v>35.250637522943393</v>
      </c>
      <c r="CL30" s="152">
        <v>35.131278742876773</v>
      </c>
      <c r="CM30" s="152">
        <v>34.991402152695294</v>
      </c>
      <c r="CN30" s="152">
        <v>34.83846775949754</v>
      </c>
      <c r="CO30" s="152">
        <v>34.688806026212916</v>
      </c>
      <c r="CP30" s="152">
        <v>34.548062118346145</v>
      </c>
      <c r="CQ30" s="153">
        <v>34.419531603717715</v>
      </c>
      <c r="CR30" s="153">
        <v>34.305500436465906</v>
      </c>
      <c r="CS30" s="153">
        <v>34.206613724787275</v>
      </c>
      <c r="CT30" s="153">
        <v>34.12779940694756</v>
      </c>
      <c r="CU30" s="153">
        <v>34.080906555668705</v>
      </c>
      <c r="CV30" s="153">
        <v>34.064818235541345</v>
      </c>
      <c r="CW30" s="153">
        <v>34.066738267716225</v>
      </c>
      <c r="CX30" s="153">
        <v>34.085152649439316</v>
      </c>
      <c r="CY30" s="153">
        <v>34.122558003190726</v>
      </c>
      <c r="CZ30" s="153">
        <v>34.172546395659118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r="31" spans="1:142">
      <c r="A31" s="16" t="s">
        <v>16</v>
      </c>
      <c r="B31" s="15"/>
      <c r="C31" s="14">
        <v>79.801643975262579</v>
      </c>
      <c r="D31" s="14">
        <v>80.770418771143966</v>
      </c>
      <c r="E31" s="14">
        <v>81.663368773695282</v>
      </c>
      <c r="F31" s="14">
        <v>82.603387593488776</v>
      </c>
      <c r="G31" s="14">
        <v>83.366021040964682</v>
      </c>
      <c r="H31" s="14">
        <v>83.647674495911261</v>
      </c>
      <c r="I31" s="14">
        <v>83.408544293177329</v>
      </c>
      <c r="J31" s="14">
        <v>82.961173855437806</v>
      </c>
      <c r="K31" s="14">
        <v>82.589712946791849</v>
      </c>
      <c r="L31" s="14">
        <v>82.210217254419305</v>
      </c>
      <c r="M31" s="14">
        <v>81.631229940356036</v>
      </c>
      <c r="N31" s="14">
        <v>80.876238842911945</v>
      </c>
      <c r="O31" s="14">
        <v>80.066982061630242</v>
      </c>
      <c r="P31" s="14">
        <v>79.167047961515451</v>
      </c>
      <c r="Q31" s="14">
        <v>78.024761247768907</v>
      </c>
      <c r="R31" s="14">
        <v>76.843333059720152</v>
      </c>
      <c r="S31" s="14">
        <v>75.862019988439712</v>
      </c>
      <c r="T31" s="14">
        <v>74.787122389470809</v>
      </c>
      <c r="U31" s="14">
        <v>73.431754530490295</v>
      </c>
      <c r="V31" s="14">
        <v>71.848322432143092</v>
      </c>
      <c r="W31" s="14">
        <v>69.947618259803733</v>
      </c>
      <c r="X31" s="14">
        <v>67.798447488180841</v>
      </c>
      <c r="Y31" s="14">
        <v>65.610439074248319</v>
      </c>
      <c r="Z31" s="14">
        <v>63.59085010568154</v>
      </c>
      <c r="AA31" s="14">
        <v>61.971700127854177</v>
      </c>
      <c r="AB31" s="14">
        <v>60.712760750252556</v>
      </c>
      <c r="AC31" s="14">
        <v>59.581079107117361</v>
      </c>
      <c r="AD31" s="14">
        <v>58.518726127794594</v>
      </c>
      <c r="AE31" s="14">
        <v>57.558664097739921</v>
      </c>
      <c r="AF31" s="14">
        <v>56.666809989287735</v>
      </c>
      <c r="AG31" s="14">
        <v>55.885291021776432</v>
      </c>
      <c r="AH31" s="14">
        <v>54.825090062790494</v>
      </c>
      <c r="AI31" s="14">
        <v>53.762968848263959</v>
      </c>
      <c r="AJ31" s="14">
        <v>53.125072537777676</v>
      </c>
      <c r="AK31" s="14">
        <v>52.63342823679524</v>
      </c>
      <c r="AL31" s="14">
        <v>52.295807373054771</v>
      </c>
      <c r="AM31" s="14">
        <v>52.023811086855929</v>
      </c>
      <c r="AN31" s="14">
        <v>51.766428111872834</v>
      </c>
      <c r="AO31" s="14">
        <v>51.549027443242892</v>
      </c>
      <c r="AP31" s="14">
        <v>51.347738937256501</v>
      </c>
      <c r="AQ31" s="14">
        <v>51.163412920662246</v>
      </c>
      <c r="AR31" s="14">
        <v>50.946853517530187</v>
      </c>
      <c r="AS31" s="14">
        <v>50.587571888968355</v>
      </c>
      <c r="AT31" s="14">
        <v>50.084647008645369</v>
      </c>
      <c r="AU31" s="14">
        <v>49.536981636326459</v>
      </c>
      <c r="AV31" s="14">
        <v>49.041691009159877</v>
      </c>
      <c r="AW31" s="14">
        <v>48.686481828225617</v>
      </c>
      <c r="AX31" s="14">
        <v>48.462981407669211</v>
      </c>
      <c r="AY31" s="14">
        <v>48.259133703386389</v>
      </c>
      <c r="AZ31" s="14">
        <v>48.037735648231099</v>
      </c>
      <c r="BA31" s="14">
        <v>47.797726792837885</v>
      </c>
      <c r="BB31" s="14">
        <v>47.549092885778357</v>
      </c>
      <c r="BC31" s="14">
        <v>47.317121486706704</v>
      </c>
      <c r="BD31" s="14">
        <v>46.952054334196788</v>
      </c>
      <c r="BE31" s="14">
        <v>46.308632927746025</v>
      </c>
      <c r="BF31" s="14">
        <v>45.501938517352549</v>
      </c>
      <c r="BG31" s="14">
        <v>44.732760245016948</v>
      </c>
      <c r="BH31" s="14">
        <v>44.095893590681442</v>
      </c>
      <c r="BI31" s="14">
        <v>43.609937134820164</v>
      </c>
      <c r="BJ31" s="14">
        <v>43.169429360898839</v>
      </c>
      <c r="BK31" s="14">
        <v>42.758851179186692</v>
      </c>
      <c r="BL31" s="14">
        <v>42.48274865241369</v>
      </c>
      <c r="BM31" s="14">
        <v>42.273276876388223</v>
      </c>
      <c r="BN31" s="14">
        <v>42.064119878720405</v>
      </c>
      <c r="BO31" s="14"/>
      <c r="BP31" s="14">
        <v>41.943150633363764</v>
      </c>
      <c r="BQ31" s="14">
        <v>41.875740084405891</v>
      </c>
      <c r="BR31" s="14">
        <v>41.724811519107099</v>
      </c>
      <c r="BS31" s="14">
        <v>41.459068117285383</v>
      </c>
      <c r="BT31" s="14">
        <v>41.105385708571411</v>
      </c>
      <c r="BU31" s="14">
        <v>40.699917837310743</v>
      </c>
      <c r="BV31" s="14">
        <v>40.253896385297359</v>
      </c>
      <c r="BW31" s="14">
        <v>39.804254221976443</v>
      </c>
      <c r="BX31" s="14">
        <v>39.383849826751685</v>
      </c>
      <c r="BY31" s="14">
        <v>39.013763361842443</v>
      </c>
      <c r="BZ31" s="14">
        <v>38.702432834609809</v>
      </c>
      <c r="CA31" s="14">
        <v>38.435376645368059</v>
      </c>
      <c r="CB31" s="14">
        <v>38.20577398278742</v>
      </c>
      <c r="CC31" s="14">
        <v>38.009597002620126</v>
      </c>
      <c r="CD31" s="14">
        <v>37.84472457329354</v>
      </c>
      <c r="CE31" s="14">
        <v>37.701189196052674</v>
      </c>
      <c r="CF31" s="14">
        <v>37.542417932613034</v>
      </c>
      <c r="CG31" s="14">
        <v>37.389997880732956</v>
      </c>
      <c r="CH31" s="14">
        <v>37.249671267012744</v>
      </c>
      <c r="CI31" s="14">
        <v>37.093595378452626</v>
      </c>
      <c r="CJ31" s="14">
        <v>36.945030180758714</v>
      </c>
      <c r="CK31" s="14">
        <v>36.824674459580073</v>
      </c>
      <c r="CL31" s="14">
        <v>36.739338565460159</v>
      </c>
      <c r="CM31" s="14">
        <v>36.687159335783996</v>
      </c>
      <c r="CN31" s="14">
        <v>36.665640529624085</v>
      </c>
      <c r="CO31" s="14">
        <v>36.667447581117486</v>
      </c>
      <c r="CP31" s="14">
        <v>36.690748226703732</v>
      </c>
      <c r="CQ31" s="150">
        <v>36.732571801576782</v>
      </c>
      <c r="CR31" s="150">
        <v>36.793963781750868</v>
      </c>
      <c r="CS31" s="150">
        <v>36.877660309129489</v>
      </c>
      <c r="CT31" s="150">
        <v>36.977103791456287</v>
      </c>
      <c r="CU31" s="150">
        <v>37.084357278255752</v>
      </c>
      <c r="CV31" s="150">
        <v>37.182937761123583</v>
      </c>
      <c r="CW31" s="150">
        <v>37.253080539500999</v>
      </c>
      <c r="CX31" s="150">
        <v>37.280700846060185</v>
      </c>
      <c r="CY31" s="150">
        <v>37.257288815956088</v>
      </c>
      <c r="CZ31" s="150">
        <v>37.191562506041606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r="32" spans="1:142">
      <c r="A32" s="143" t="s">
        <v>15</v>
      </c>
      <c r="B32" s="105"/>
      <c r="C32" s="152">
        <v>59.376940682610055</v>
      </c>
      <c r="D32" s="152">
        <v>60.173082806597975</v>
      </c>
      <c r="E32" s="152">
        <v>60.785534013566412</v>
      </c>
      <c r="F32" s="152">
        <v>61.041933020259677</v>
      </c>
      <c r="G32" s="152">
        <v>60.999736210841625</v>
      </c>
      <c r="H32" s="152">
        <v>60.699047206243172</v>
      </c>
      <c r="I32" s="152">
        <v>60.151522367518162</v>
      </c>
      <c r="J32" s="152">
        <v>59.525616876344202</v>
      </c>
      <c r="K32" s="152">
        <v>59.136916437818755</v>
      </c>
      <c r="L32" s="152">
        <v>58.949703301738545</v>
      </c>
      <c r="M32" s="152">
        <v>58.81865898564088</v>
      </c>
      <c r="N32" s="152">
        <v>58.732872229214315</v>
      </c>
      <c r="O32" s="152">
        <v>58.610937823946074</v>
      </c>
      <c r="P32" s="152">
        <v>58.31112887621358</v>
      </c>
      <c r="Q32" s="152">
        <v>57.92895253241673</v>
      </c>
      <c r="R32" s="152">
        <v>57.450777150182262</v>
      </c>
      <c r="S32" s="152">
        <v>56.796110028025545</v>
      </c>
      <c r="T32" s="152">
        <v>56.054225118375314</v>
      </c>
      <c r="U32" s="152">
        <v>55.320347715899906</v>
      </c>
      <c r="V32" s="152">
        <v>54.592369886518632</v>
      </c>
      <c r="W32" s="152">
        <v>53.888959465863628</v>
      </c>
      <c r="X32" s="152">
        <v>53.187826004447324</v>
      </c>
      <c r="Y32" s="152">
        <v>52.479975441723646</v>
      </c>
      <c r="Z32" s="152">
        <v>51.730521162271806</v>
      </c>
      <c r="AA32" s="152">
        <v>50.829479792467261</v>
      </c>
      <c r="AB32" s="152">
        <v>49.922437015686526</v>
      </c>
      <c r="AC32" s="152">
        <v>49.047235946956292</v>
      </c>
      <c r="AD32" s="152">
        <v>48.144383744608866</v>
      </c>
      <c r="AE32" s="152">
        <v>47.306131115921183</v>
      </c>
      <c r="AF32" s="152">
        <v>46.57267655401894</v>
      </c>
      <c r="AG32" s="152">
        <v>46.011523314936802</v>
      </c>
      <c r="AH32" s="152">
        <v>45.510459519724193</v>
      </c>
      <c r="AI32" s="152">
        <v>44.954859835347413</v>
      </c>
      <c r="AJ32" s="152">
        <v>44.502631818712203</v>
      </c>
      <c r="AK32" s="152">
        <v>44.159841298055859</v>
      </c>
      <c r="AL32" s="152">
        <v>43.930743796588914</v>
      </c>
      <c r="AM32" s="152">
        <v>43.888101611294815</v>
      </c>
      <c r="AN32" s="152">
        <v>43.961110435729637</v>
      </c>
      <c r="AO32" s="152">
        <v>43.995323267762735</v>
      </c>
      <c r="AP32" s="152">
        <v>43.997877619158473</v>
      </c>
      <c r="AQ32" s="152">
        <v>44.003868069865639</v>
      </c>
      <c r="AR32" s="152">
        <v>43.956902885523895</v>
      </c>
      <c r="AS32" s="152">
        <v>43.889816889107387</v>
      </c>
      <c r="AT32" s="152">
        <v>43.866498698642218</v>
      </c>
      <c r="AU32" s="152">
        <v>43.885577280806906</v>
      </c>
      <c r="AV32" s="152">
        <v>43.858431100356718</v>
      </c>
      <c r="AW32" s="152">
        <v>43.740047312035507</v>
      </c>
      <c r="AX32" s="152">
        <v>43.502875383620996</v>
      </c>
      <c r="AY32" s="152">
        <v>43.181044062185734</v>
      </c>
      <c r="AZ32" s="152">
        <v>42.911735813651745</v>
      </c>
      <c r="BA32" s="152">
        <v>42.637157051609805</v>
      </c>
      <c r="BB32" s="152">
        <v>42.255372510374976</v>
      </c>
      <c r="BC32" s="152">
        <v>41.864612418088598</v>
      </c>
      <c r="BD32" s="152">
        <v>41.509867985319609</v>
      </c>
      <c r="BE32" s="152">
        <v>41.15494046741631</v>
      </c>
      <c r="BF32" s="152">
        <v>40.833302947432394</v>
      </c>
      <c r="BG32" s="152">
        <v>40.578430480250674</v>
      </c>
      <c r="BH32" s="152">
        <v>40.31940611513901</v>
      </c>
      <c r="BI32" s="152">
        <v>39.991316137569285</v>
      </c>
      <c r="BJ32" s="152">
        <v>39.55480206676927</v>
      </c>
      <c r="BK32" s="152">
        <v>39.066154389045465</v>
      </c>
      <c r="BL32" s="152">
        <v>38.699596294524682</v>
      </c>
      <c r="BM32" s="152">
        <v>38.466011366388543</v>
      </c>
      <c r="BN32" s="152">
        <v>38.114108210430928</v>
      </c>
      <c r="BO32" s="152"/>
      <c r="BP32" s="152">
        <v>37.716882064474149</v>
      </c>
      <c r="BQ32" s="152">
        <v>37.393910726711617</v>
      </c>
      <c r="BR32" s="152">
        <v>37.005671593716791</v>
      </c>
      <c r="BS32" s="152">
        <v>36.579521949063448</v>
      </c>
      <c r="BT32" s="152">
        <v>36.13666667365338</v>
      </c>
      <c r="BU32" s="152">
        <v>35.669526510220678</v>
      </c>
      <c r="BV32" s="152">
        <v>35.233535401490094</v>
      </c>
      <c r="BW32" s="152">
        <v>34.86963407874341</v>
      </c>
      <c r="BX32" s="152">
        <v>34.560235425704363</v>
      </c>
      <c r="BY32" s="152">
        <v>34.310804685513993</v>
      </c>
      <c r="BZ32" s="152">
        <v>34.118547620305911</v>
      </c>
      <c r="CA32" s="152">
        <v>33.934698343672935</v>
      </c>
      <c r="CB32" s="152">
        <v>33.75763149332262</v>
      </c>
      <c r="CC32" s="152">
        <v>33.639471086691671</v>
      </c>
      <c r="CD32" s="152">
        <v>33.592239484644125</v>
      </c>
      <c r="CE32" s="152">
        <v>33.57507305274104</v>
      </c>
      <c r="CF32" s="152">
        <v>33.582715297134833</v>
      </c>
      <c r="CG32" s="152">
        <v>33.53560060265842</v>
      </c>
      <c r="CH32" s="152">
        <v>33.512340493163883</v>
      </c>
      <c r="CI32" s="152">
        <v>33.588338463735688</v>
      </c>
      <c r="CJ32" s="152">
        <v>33.659154058575695</v>
      </c>
      <c r="CK32" s="152">
        <v>33.72706658704795</v>
      </c>
      <c r="CL32" s="152">
        <v>33.800716498407397</v>
      </c>
      <c r="CM32" s="152">
        <v>33.879903812784434</v>
      </c>
      <c r="CN32" s="152">
        <v>33.965024631377972</v>
      </c>
      <c r="CO32" s="152">
        <v>34.047547923260865</v>
      </c>
      <c r="CP32" s="152">
        <v>34.131425429604505</v>
      </c>
      <c r="CQ32" s="153">
        <v>34.219924946847222</v>
      </c>
      <c r="CR32" s="153">
        <v>34.307173651890238</v>
      </c>
      <c r="CS32" s="153">
        <v>34.398299409987501</v>
      </c>
      <c r="CT32" s="153">
        <v>34.490504526070744</v>
      </c>
      <c r="CU32" s="153">
        <v>34.572869499510553</v>
      </c>
      <c r="CV32" s="154">
        <v>34.635369449590186</v>
      </c>
      <c r="CW32" s="154">
        <v>34.663426440815016</v>
      </c>
      <c r="CX32" s="153">
        <v>34.658179799362195</v>
      </c>
      <c r="CY32" s="153">
        <v>34.624043391520871</v>
      </c>
      <c r="CZ32" s="153">
        <v>34.568725442194918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  <row r="33" spans="1:142">
      <c r="A33" s="16" t="s">
        <v>14</v>
      </c>
      <c r="B33" s="15"/>
      <c r="C33" s="14">
        <v>73.761051189752138</v>
      </c>
      <c r="D33" s="14">
        <v>74.192554102004721</v>
      </c>
      <c r="E33" s="14">
        <v>74.791122737046578</v>
      </c>
      <c r="F33" s="14">
        <v>75.439416849070099</v>
      </c>
      <c r="G33" s="14">
        <v>75.945602006948107</v>
      </c>
      <c r="H33" s="14">
        <v>76.339709572902365</v>
      </c>
      <c r="I33" s="14">
        <v>75.968173667246646</v>
      </c>
      <c r="J33" s="14">
        <v>74.616239686875403</v>
      </c>
      <c r="K33" s="14">
        <v>72.919496734309902</v>
      </c>
      <c r="L33" s="14">
        <v>71.105047352680501</v>
      </c>
      <c r="M33" s="14">
        <v>69.072006801678313</v>
      </c>
      <c r="N33" s="14">
        <v>66.967992229850466</v>
      </c>
      <c r="O33" s="14">
        <v>65.074765818028112</v>
      </c>
      <c r="P33" s="14">
        <v>63.312851407482881</v>
      </c>
      <c r="Q33" s="14">
        <v>61.736766078624292</v>
      </c>
      <c r="R33" s="14">
        <v>60.294130152198477</v>
      </c>
      <c r="S33" s="14">
        <v>59.018972511021531</v>
      </c>
      <c r="T33" s="14">
        <v>57.89856263573563</v>
      </c>
      <c r="U33" s="14">
        <v>56.822732133141471</v>
      </c>
      <c r="V33" s="14">
        <v>55.987118640210944</v>
      </c>
      <c r="W33" s="14">
        <v>55.418211076118318</v>
      </c>
      <c r="X33" s="14">
        <v>54.985687066940955</v>
      </c>
      <c r="Y33" s="14">
        <v>54.764642818229895</v>
      </c>
      <c r="Z33" s="14">
        <v>54.748960580615666</v>
      </c>
      <c r="AA33" s="14">
        <v>54.941192811583782</v>
      </c>
      <c r="AB33" s="14">
        <v>55.312601991801934</v>
      </c>
      <c r="AC33" s="14">
        <v>55.678826563111741</v>
      </c>
      <c r="AD33" s="14">
        <v>56.006507894477586</v>
      </c>
      <c r="AE33" s="14">
        <v>56.365868183798696</v>
      </c>
      <c r="AF33" s="14">
        <v>56.607959516133668</v>
      </c>
      <c r="AG33" s="14">
        <v>56.619554852576826</v>
      </c>
      <c r="AH33" s="14">
        <v>56.468689151700779</v>
      </c>
      <c r="AI33" s="14">
        <v>56.103683963870623</v>
      </c>
      <c r="AJ33" s="14">
        <v>55.508903125147555</v>
      </c>
      <c r="AK33" s="14">
        <v>54.771808537025592</v>
      </c>
      <c r="AL33" s="14">
        <v>53.825686870703663</v>
      </c>
      <c r="AM33" s="14">
        <v>52.664641248278876</v>
      </c>
      <c r="AN33" s="14">
        <v>51.422999356163871</v>
      </c>
      <c r="AO33" s="14">
        <v>50.113459553575112</v>
      </c>
      <c r="AP33" s="14">
        <v>48.753420008170337</v>
      </c>
      <c r="AQ33" s="14">
        <v>47.269406687928388</v>
      </c>
      <c r="AR33" s="14">
        <v>45.671652805017999</v>
      </c>
      <c r="AS33" s="14">
        <v>43.976765109216629</v>
      </c>
      <c r="AT33" s="14">
        <v>42.095538376095085</v>
      </c>
      <c r="AU33" s="14">
        <v>40.2279169555595</v>
      </c>
      <c r="AV33" s="14">
        <v>38.542092341943231</v>
      </c>
      <c r="AW33" s="14">
        <v>37.11539917148243</v>
      </c>
      <c r="AX33" s="14">
        <v>35.950364158985082</v>
      </c>
      <c r="AY33" s="14">
        <v>34.980759083799853</v>
      </c>
      <c r="AZ33" s="14">
        <v>33.861135404449968</v>
      </c>
      <c r="BA33" s="14">
        <v>33.184508785146413</v>
      </c>
      <c r="BB33" s="14">
        <v>32.984966475870415</v>
      </c>
      <c r="BC33" s="14">
        <v>32.568653701146282</v>
      </c>
      <c r="BD33" s="14">
        <v>32.194428047068257</v>
      </c>
      <c r="BE33" s="14">
        <v>31.936392289742756</v>
      </c>
      <c r="BF33" s="14">
        <v>31.794686014522288</v>
      </c>
      <c r="BG33" s="14">
        <v>31.762596754462351</v>
      </c>
      <c r="BH33" s="14">
        <v>31.829385145758749</v>
      </c>
      <c r="BI33" s="14">
        <v>32.000724923091312</v>
      </c>
      <c r="BJ33" s="14">
        <v>32.282772378634718</v>
      </c>
      <c r="BK33" s="14">
        <v>32.600034283021074</v>
      </c>
      <c r="BL33" s="14">
        <v>32.885779483802558</v>
      </c>
      <c r="BM33" s="14">
        <v>33.119354337735544</v>
      </c>
      <c r="BN33" s="14">
        <v>33.305629445060553</v>
      </c>
      <c r="BO33" s="14"/>
      <c r="BP33" s="14">
        <v>33.414512797930776</v>
      </c>
      <c r="BQ33" s="14">
        <v>33.370023622986736</v>
      </c>
      <c r="BR33" s="14">
        <v>33.192773455384838</v>
      </c>
      <c r="BS33" s="14">
        <v>32.863671994874728</v>
      </c>
      <c r="BT33" s="14">
        <v>32.360786675436735</v>
      </c>
      <c r="BU33" s="14">
        <v>31.735430989205327</v>
      </c>
      <c r="BV33" s="14">
        <v>31.060583267685065</v>
      </c>
      <c r="BW33" s="14">
        <v>30.394354163302122</v>
      </c>
      <c r="BX33" s="14">
        <v>29.763954675541669</v>
      </c>
      <c r="BY33" s="14">
        <v>29.180577498270534</v>
      </c>
      <c r="BZ33" s="14">
        <v>28.643722252206938</v>
      </c>
      <c r="CA33" s="14">
        <v>28.150232967310952</v>
      </c>
      <c r="CB33" s="14">
        <v>27.696151148716051</v>
      </c>
      <c r="CC33" s="14">
        <v>27.276008595990831</v>
      </c>
      <c r="CD33" s="14">
        <v>26.885220325677313</v>
      </c>
      <c r="CE33" s="14">
        <v>26.519752504812526</v>
      </c>
      <c r="CF33" s="14">
        <v>26.244583687415012</v>
      </c>
      <c r="CG33" s="14">
        <v>26.136792110757046</v>
      </c>
      <c r="CH33" s="14">
        <v>26.204191555648926</v>
      </c>
      <c r="CI33" s="14">
        <v>26.373729921697546</v>
      </c>
      <c r="CJ33" s="14">
        <v>26.595410065803861</v>
      </c>
      <c r="CK33" s="14">
        <v>26.8835242160267</v>
      </c>
      <c r="CL33" s="14">
        <v>27.223004059460941</v>
      </c>
      <c r="CM33" s="14">
        <v>27.612750837305839</v>
      </c>
      <c r="CN33" s="14">
        <v>28.051043284353561</v>
      </c>
      <c r="CO33" s="14">
        <v>28.520538120539364</v>
      </c>
      <c r="CP33" s="14">
        <v>29.000440076516647</v>
      </c>
      <c r="CQ33" s="150">
        <v>29.471077294714572</v>
      </c>
      <c r="CR33" s="150">
        <v>29.91285185331698</v>
      </c>
      <c r="CS33" s="150">
        <v>30.310396224299822</v>
      </c>
      <c r="CT33" s="150">
        <v>30.655309186035012</v>
      </c>
      <c r="CU33" s="150">
        <v>30.94313967547253</v>
      </c>
      <c r="CV33" s="150">
        <v>31.168697186411222</v>
      </c>
      <c r="CW33" s="150">
        <v>31.327842111413052</v>
      </c>
      <c r="CX33" s="150">
        <v>31.41690108075122</v>
      </c>
      <c r="CY33" s="150">
        <v>31.429803358799504</v>
      </c>
      <c r="CZ33" s="150">
        <v>31.367747078618592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</row>
    <row r="34" spans="1:142">
      <c r="A34" s="143" t="s">
        <v>13</v>
      </c>
      <c r="B34" s="105"/>
      <c r="C34" s="152">
        <v>69.011583481801736</v>
      </c>
      <c r="D34" s="152">
        <v>69.030755925381442</v>
      </c>
      <c r="E34" s="152">
        <v>69.095853778528621</v>
      </c>
      <c r="F34" s="152">
        <v>69.04718236065402</v>
      </c>
      <c r="G34" s="152">
        <v>69.008744570961028</v>
      </c>
      <c r="H34" s="152">
        <v>69.165525210881242</v>
      </c>
      <c r="I34" s="152">
        <v>69.485075865197643</v>
      </c>
      <c r="J34" s="152">
        <v>69.926414347105165</v>
      </c>
      <c r="K34" s="152">
        <v>70.19842879995241</v>
      </c>
      <c r="L34" s="152">
        <v>70.281542290823268</v>
      </c>
      <c r="M34" s="152">
        <v>69.800660891890161</v>
      </c>
      <c r="N34" s="152">
        <v>69.165682258512135</v>
      </c>
      <c r="O34" s="152">
        <v>68.643213616700478</v>
      </c>
      <c r="P34" s="152">
        <v>67.894877946432331</v>
      </c>
      <c r="Q34" s="152">
        <v>67.283270613860552</v>
      </c>
      <c r="R34" s="152">
        <v>66.882817057190024</v>
      </c>
      <c r="S34" s="152">
        <v>66.703689061513316</v>
      </c>
      <c r="T34" s="152">
        <v>66.41570044969221</v>
      </c>
      <c r="U34" s="152">
        <v>65.813107342939333</v>
      </c>
      <c r="V34" s="152">
        <v>64.967153179606768</v>
      </c>
      <c r="W34" s="152">
        <v>63.94937779059461</v>
      </c>
      <c r="X34" s="152">
        <v>62.635924835878356</v>
      </c>
      <c r="Y34" s="152">
        <v>61.159576039391851</v>
      </c>
      <c r="Z34" s="152">
        <v>59.640118724283155</v>
      </c>
      <c r="AA34" s="152">
        <v>58.129420996172222</v>
      </c>
      <c r="AB34" s="152">
        <v>56.701537127742554</v>
      </c>
      <c r="AC34" s="152">
        <v>55.338080072684647</v>
      </c>
      <c r="AD34" s="152">
        <v>54.033637968622692</v>
      </c>
      <c r="AE34" s="152">
        <v>52.772613489272423</v>
      </c>
      <c r="AF34" s="152">
        <v>51.508350409769044</v>
      </c>
      <c r="AG34" s="152">
        <v>50.16633469242484</v>
      </c>
      <c r="AH34" s="152">
        <v>48.731846068409382</v>
      </c>
      <c r="AI34" s="152">
        <v>47.276608345495063</v>
      </c>
      <c r="AJ34" s="152">
        <v>45.914119015526509</v>
      </c>
      <c r="AK34" s="152">
        <v>44.556569403377814</v>
      </c>
      <c r="AL34" s="152">
        <v>43.137499034102866</v>
      </c>
      <c r="AM34" s="152">
        <v>41.795228515602609</v>
      </c>
      <c r="AN34" s="152">
        <v>40.626590741903719</v>
      </c>
      <c r="AO34" s="152">
        <v>39.685290245397205</v>
      </c>
      <c r="AP34" s="152">
        <v>38.927066860802455</v>
      </c>
      <c r="AQ34" s="152">
        <v>38.163002889439319</v>
      </c>
      <c r="AR34" s="152">
        <v>37.380530734723081</v>
      </c>
      <c r="AS34" s="152">
        <v>36.684110042720839</v>
      </c>
      <c r="AT34" s="152">
        <v>36.093262179626805</v>
      </c>
      <c r="AU34" s="152">
        <v>35.582575614523684</v>
      </c>
      <c r="AV34" s="152">
        <v>35.182988717184088</v>
      </c>
      <c r="AW34" s="152">
        <v>34.883694567790826</v>
      </c>
      <c r="AX34" s="152">
        <v>34.595163458967669</v>
      </c>
      <c r="AY34" s="152">
        <v>34.344963788399632</v>
      </c>
      <c r="AZ34" s="152">
        <v>34.109678891565125</v>
      </c>
      <c r="BA34" s="152">
        <v>33.796227668575625</v>
      </c>
      <c r="BB34" s="152">
        <v>33.543818007283214</v>
      </c>
      <c r="BC34" s="152">
        <v>33.389225017155361</v>
      </c>
      <c r="BD34" s="152">
        <v>33.201569784578524</v>
      </c>
      <c r="BE34" s="152">
        <v>33.032188323516316</v>
      </c>
      <c r="BF34" s="152">
        <v>32.892352051562476</v>
      </c>
      <c r="BG34" s="152">
        <v>32.758126252501754</v>
      </c>
      <c r="BH34" s="152">
        <v>32.587131995085841</v>
      </c>
      <c r="BI34" s="152">
        <v>32.35897148333973</v>
      </c>
      <c r="BJ34" s="152">
        <v>32.030980413184025</v>
      </c>
      <c r="BK34" s="152">
        <v>31.603578573765844</v>
      </c>
      <c r="BL34" s="152">
        <v>31.224335042697891</v>
      </c>
      <c r="BM34" s="152">
        <v>30.98551180030692</v>
      </c>
      <c r="BN34" s="152">
        <v>30.843467533189902</v>
      </c>
      <c r="BO34" s="152"/>
      <c r="BP34" s="152">
        <v>30.801988587764541</v>
      </c>
      <c r="BQ34" s="152">
        <v>30.803220047305985</v>
      </c>
      <c r="BR34" s="152">
        <v>30.789440142644999</v>
      </c>
      <c r="BS34" s="152">
        <v>30.809554120383208</v>
      </c>
      <c r="BT34" s="152">
        <v>30.81058678096641</v>
      </c>
      <c r="BU34" s="152">
        <v>30.831644034066478</v>
      </c>
      <c r="BV34" s="152">
        <v>30.862732752767446</v>
      </c>
      <c r="BW34" s="152">
        <v>30.888059999495592</v>
      </c>
      <c r="BX34" s="152">
        <v>31.025227700093289</v>
      </c>
      <c r="BY34" s="152">
        <v>31.31625852321066</v>
      </c>
      <c r="BZ34" s="152">
        <v>31.696892813830178</v>
      </c>
      <c r="CA34" s="152">
        <v>32.062087003316208</v>
      </c>
      <c r="CB34" s="152">
        <v>32.397204252557913</v>
      </c>
      <c r="CC34" s="152">
        <v>32.745882430046031</v>
      </c>
      <c r="CD34" s="152">
        <v>33.105641396505128</v>
      </c>
      <c r="CE34" s="152">
        <v>33.47580081393636</v>
      </c>
      <c r="CF34" s="152">
        <v>33.904025801138879</v>
      </c>
      <c r="CG34" s="152">
        <v>34.444606351886179</v>
      </c>
      <c r="CH34" s="152">
        <v>34.987965066875297</v>
      </c>
      <c r="CI34" s="152">
        <v>35.389174274838119</v>
      </c>
      <c r="CJ34" s="152">
        <v>35.70774117502831</v>
      </c>
      <c r="CK34" s="152">
        <v>36.018684932178978</v>
      </c>
      <c r="CL34" s="152">
        <v>36.313510982810229</v>
      </c>
      <c r="CM34" s="152">
        <v>36.578036765898716</v>
      </c>
      <c r="CN34" s="152">
        <v>36.810676274888237</v>
      </c>
      <c r="CO34" s="152">
        <v>37.002718741899962</v>
      </c>
      <c r="CP34" s="152">
        <v>37.13974717960248</v>
      </c>
      <c r="CQ34" s="153">
        <v>37.218630723422052</v>
      </c>
      <c r="CR34" s="153">
        <v>37.259258728024641</v>
      </c>
      <c r="CS34" s="153">
        <v>37.270429649246971</v>
      </c>
      <c r="CT34" s="153">
        <v>37.255059429055152</v>
      </c>
      <c r="CU34" s="153">
        <v>37.219856457730373</v>
      </c>
      <c r="CV34" s="153">
        <v>37.173666644371544</v>
      </c>
      <c r="CW34" s="153">
        <v>37.110767431370647</v>
      </c>
      <c r="CX34" s="153">
        <v>37.029692288026567</v>
      </c>
      <c r="CY34" s="153">
        <v>36.924612382631921</v>
      </c>
      <c r="CZ34" s="153">
        <v>36.805398535294856</v>
      </c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</row>
    <row r="35" spans="1:142">
      <c r="A35" s="16" t="s">
        <v>12</v>
      </c>
      <c r="B35" s="15"/>
      <c r="C35" s="14">
        <v>72.834199882899924</v>
      </c>
      <c r="D35" s="14">
        <v>73.014650699615061</v>
      </c>
      <c r="E35" s="14">
        <v>73.128709755475128</v>
      </c>
      <c r="F35" s="14">
        <v>73.276517754066191</v>
      </c>
      <c r="G35" s="14">
        <v>73.446455361069724</v>
      </c>
      <c r="H35" s="14">
        <v>73.663109780805783</v>
      </c>
      <c r="I35" s="14">
        <v>73.834448565586015</v>
      </c>
      <c r="J35" s="14">
        <v>73.404549741010541</v>
      </c>
      <c r="K35" s="14">
        <v>72.479879739610709</v>
      </c>
      <c r="L35" s="14">
        <v>71.555074729372834</v>
      </c>
      <c r="M35" s="14">
        <v>70.57045336049876</v>
      </c>
      <c r="N35" s="14">
        <v>69.190570780397238</v>
      </c>
      <c r="O35" s="14">
        <v>67.683464917923459</v>
      </c>
      <c r="P35" s="14">
        <v>66.479915001268068</v>
      </c>
      <c r="Q35" s="14">
        <v>65.594059696826903</v>
      </c>
      <c r="R35" s="14">
        <v>64.779100483336975</v>
      </c>
      <c r="S35" s="14">
        <v>63.951342395405263</v>
      </c>
      <c r="T35" s="14">
        <v>63.271297503912393</v>
      </c>
      <c r="U35" s="14">
        <v>62.793385325434102</v>
      </c>
      <c r="V35" s="14">
        <v>62.568048712098324</v>
      </c>
      <c r="W35" s="14">
        <v>62.200167443214916</v>
      </c>
      <c r="X35" s="14">
        <v>61.479912363112192</v>
      </c>
      <c r="Y35" s="14">
        <v>60.787328482596415</v>
      </c>
      <c r="Z35" s="14">
        <v>60.125803095147788</v>
      </c>
      <c r="AA35" s="14">
        <v>59.619508192380188</v>
      </c>
      <c r="AB35" s="14">
        <v>59.410153234456232</v>
      </c>
      <c r="AC35" s="14">
        <v>59.385937211171758</v>
      </c>
      <c r="AD35" s="14">
        <v>59.497490473234258</v>
      </c>
      <c r="AE35" s="14">
        <v>59.654509235710464</v>
      </c>
      <c r="AF35" s="14">
        <v>59.646595463550554</v>
      </c>
      <c r="AG35" s="14">
        <v>59.37605074395622</v>
      </c>
      <c r="AH35" s="14">
        <v>59.010867014610767</v>
      </c>
      <c r="AI35" s="14">
        <v>58.449807156506594</v>
      </c>
      <c r="AJ35" s="14">
        <v>57.56801314406863</v>
      </c>
      <c r="AK35" s="14">
        <v>56.333254639044704</v>
      </c>
      <c r="AL35" s="14">
        <v>54.816152464539748</v>
      </c>
      <c r="AM35" s="14">
        <v>53.179707740354907</v>
      </c>
      <c r="AN35" s="14">
        <v>51.49572588540898</v>
      </c>
      <c r="AO35" s="14">
        <v>49.780433972809782</v>
      </c>
      <c r="AP35" s="14">
        <v>48.00215298640024</v>
      </c>
      <c r="AQ35" s="14">
        <v>46.277042067320409</v>
      </c>
      <c r="AR35" s="14">
        <v>44.590296450990117</v>
      </c>
      <c r="AS35" s="14">
        <v>42.893732850650927</v>
      </c>
      <c r="AT35" s="14">
        <v>41.293422757309905</v>
      </c>
      <c r="AU35" s="14">
        <v>39.828301691352081</v>
      </c>
      <c r="AV35" s="14">
        <v>38.474722520665523</v>
      </c>
      <c r="AW35" s="14">
        <v>37.234041321048153</v>
      </c>
      <c r="AX35" s="14">
        <v>36.142066530001905</v>
      </c>
      <c r="AY35" s="14">
        <v>35.195227067780131</v>
      </c>
      <c r="AZ35" s="14">
        <v>34.437488135107927</v>
      </c>
      <c r="BA35" s="14">
        <v>33.771456479630508</v>
      </c>
      <c r="BB35" s="14">
        <v>33.115987676690359</v>
      </c>
      <c r="BC35" s="14">
        <v>32.553874227527004</v>
      </c>
      <c r="BD35" s="14">
        <v>32.086316818105487</v>
      </c>
      <c r="BE35" s="14">
        <v>31.776746027304061</v>
      </c>
      <c r="BF35" s="14">
        <v>31.701228971032876</v>
      </c>
      <c r="BG35" s="14">
        <v>31.820466522688022</v>
      </c>
      <c r="BH35" s="14">
        <v>32.052808850673536</v>
      </c>
      <c r="BI35" s="14">
        <v>32.350972851223794</v>
      </c>
      <c r="BJ35" s="14">
        <v>32.69572839285442</v>
      </c>
      <c r="BK35" s="14">
        <v>33.036697658978312</v>
      </c>
      <c r="BL35" s="14">
        <v>33.44861742705379</v>
      </c>
      <c r="BM35" s="14">
        <v>33.89036888605898</v>
      </c>
      <c r="BN35" s="14">
        <v>34.212735519707117</v>
      </c>
      <c r="BO35" s="14"/>
      <c r="BP35" s="14">
        <v>34.391485966851427</v>
      </c>
      <c r="BQ35" s="14">
        <v>34.446495483434205</v>
      </c>
      <c r="BR35" s="14">
        <v>34.49163985645162</v>
      </c>
      <c r="BS35" s="14">
        <v>34.511501853524784</v>
      </c>
      <c r="BT35" s="14">
        <v>34.43174246177886</v>
      </c>
      <c r="BU35" s="14">
        <v>34.222330924773061</v>
      </c>
      <c r="BV35" s="14">
        <v>33.946924765498295</v>
      </c>
      <c r="BW35" s="14">
        <v>33.585597445857445</v>
      </c>
      <c r="BX35" s="14">
        <v>33.206977626475194</v>
      </c>
      <c r="BY35" s="14">
        <v>32.909141986928162</v>
      </c>
      <c r="BZ35" s="14">
        <v>32.6185388094652</v>
      </c>
      <c r="CA35" s="14">
        <v>32.315911924332454</v>
      </c>
      <c r="CB35" s="14">
        <v>31.966955159794203</v>
      </c>
      <c r="CC35" s="14">
        <v>31.601722428704015</v>
      </c>
      <c r="CD35" s="14">
        <v>31.289309054302556</v>
      </c>
      <c r="CE35" s="14">
        <v>31.066157354402424</v>
      </c>
      <c r="CF35" s="14">
        <v>30.929877075009948</v>
      </c>
      <c r="CG35" s="14">
        <v>30.838640459798889</v>
      </c>
      <c r="CH35" s="14">
        <v>30.85053982682674</v>
      </c>
      <c r="CI35" s="14">
        <v>30.993442934656745</v>
      </c>
      <c r="CJ35" s="14">
        <v>31.211359813039529</v>
      </c>
      <c r="CK35" s="14">
        <v>31.471987134053851</v>
      </c>
      <c r="CL35" s="14">
        <v>31.755686111105053</v>
      </c>
      <c r="CM35" s="14">
        <v>32.080317077983992</v>
      </c>
      <c r="CN35" s="14">
        <v>32.446496277350839</v>
      </c>
      <c r="CO35" s="14">
        <v>32.848658490858988</v>
      </c>
      <c r="CP35" s="14">
        <v>33.283826207209131</v>
      </c>
      <c r="CQ35" s="150">
        <v>33.727954853044771</v>
      </c>
      <c r="CR35" s="150">
        <v>34.156151402292878</v>
      </c>
      <c r="CS35" s="150">
        <v>34.570059979417742</v>
      </c>
      <c r="CT35" s="150">
        <v>34.959351426050411</v>
      </c>
      <c r="CU35" s="150">
        <v>35.319771972957639</v>
      </c>
      <c r="CV35" s="150">
        <v>35.651428711137569</v>
      </c>
      <c r="CW35" s="150">
        <v>35.923115778052825</v>
      </c>
      <c r="CX35" s="150">
        <v>36.126736655458366</v>
      </c>
      <c r="CY35" s="150">
        <v>36.237529182369038</v>
      </c>
      <c r="CZ35" s="150">
        <v>36.229702388786848</v>
      </c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</row>
    <row r="36" spans="1:142">
      <c r="A36" s="143" t="s">
        <v>11</v>
      </c>
      <c r="B36" s="105"/>
      <c r="C36" s="152">
        <v>61.563539029374979</v>
      </c>
      <c r="D36" s="152">
        <v>61.012766824255827</v>
      </c>
      <c r="E36" s="152">
        <v>60.539545192029252</v>
      </c>
      <c r="F36" s="152">
        <v>60.077948915056069</v>
      </c>
      <c r="G36" s="152">
        <v>59.965409733191507</v>
      </c>
      <c r="H36" s="152">
        <v>60.555115685296634</v>
      </c>
      <c r="I36" s="152">
        <v>61.075068443928203</v>
      </c>
      <c r="J36" s="152">
        <v>60.913791716719381</v>
      </c>
      <c r="K36" s="152">
        <v>60.381929834127391</v>
      </c>
      <c r="L36" s="152">
        <v>59.591655452794271</v>
      </c>
      <c r="M36" s="152">
        <v>58.446035414180784</v>
      </c>
      <c r="N36" s="152">
        <v>57.380158084042101</v>
      </c>
      <c r="O36" s="152">
        <v>56.664546655666236</v>
      </c>
      <c r="P36" s="152">
        <v>56.019659968064495</v>
      </c>
      <c r="Q36" s="152">
        <v>55.438194318589332</v>
      </c>
      <c r="R36" s="152">
        <v>54.906483635829204</v>
      </c>
      <c r="S36" s="152">
        <v>54.367932816940048</v>
      </c>
      <c r="T36" s="152">
        <v>53.881817769890475</v>
      </c>
      <c r="U36" s="152">
        <v>53.502909013386414</v>
      </c>
      <c r="V36" s="152">
        <v>53.165757430539443</v>
      </c>
      <c r="W36" s="152">
        <v>52.693969121133698</v>
      </c>
      <c r="X36" s="152">
        <v>52.150572685257544</v>
      </c>
      <c r="Y36" s="152">
        <v>51.633702430051557</v>
      </c>
      <c r="Z36" s="152">
        <v>50.946170188445741</v>
      </c>
      <c r="AA36" s="152">
        <v>50.183551152557662</v>
      </c>
      <c r="AB36" s="152">
        <v>49.442607257108797</v>
      </c>
      <c r="AC36" s="152">
        <v>48.17985113743579</v>
      </c>
      <c r="AD36" s="152">
        <v>47.068176319258939</v>
      </c>
      <c r="AE36" s="152">
        <v>46.633892714976064</v>
      </c>
      <c r="AF36" s="152">
        <v>46.22324862508043</v>
      </c>
      <c r="AG36" s="152">
        <v>45.718754402693584</v>
      </c>
      <c r="AH36" s="152">
        <v>45.077078897599428</v>
      </c>
      <c r="AI36" s="152">
        <v>44.308306125124915</v>
      </c>
      <c r="AJ36" s="152">
        <v>43.523679831273967</v>
      </c>
      <c r="AK36" s="152">
        <v>42.682990868927526</v>
      </c>
      <c r="AL36" s="152">
        <v>41.959132645446026</v>
      </c>
      <c r="AM36" s="152">
        <v>41.050694837911763</v>
      </c>
      <c r="AN36" s="152">
        <v>39.859495398170608</v>
      </c>
      <c r="AO36" s="152">
        <v>38.777083805898663</v>
      </c>
      <c r="AP36" s="152">
        <v>37.556828093960604</v>
      </c>
      <c r="AQ36" s="152">
        <v>36.314277836130266</v>
      </c>
      <c r="AR36" s="152">
        <v>35.236225228861571</v>
      </c>
      <c r="AS36" s="152">
        <v>34.240207922267217</v>
      </c>
      <c r="AT36" s="152">
        <v>33.347217865584902</v>
      </c>
      <c r="AU36" s="152">
        <v>32.586379794756738</v>
      </c>
      <c r="AV36" s="152">
        <v>31.912632725005917</v>
      </c>
      <c r="AW36" s="152">
        <v>31.315554509544402</v>
      </c>
      <c r="AX36" s="152">
        <v>30.703508810488607</v>
      </c>
      <c r="AY36" s="152">
        <v>30.237884118274632</v>
      </c>
      <c r="AZ36" s="152">
        <v>29.99534121854035</v>
      </c>
      <c r="BA36" s="152">
        <v>29.860350352513127</v>
      </c>
      <c r="BB36" s="152">
        <v>29.902518527630001</v>
      </c>
      <c r="BC36" s="152">
        <v>30.11208214788325</v>
      </c>
      <c r="BD36" s="152">
        <v>30.400637996128861</v>
      </c>
      <c r="BE36" s="152">
        <v>30.692653026651161</v>
      </c>
      <c r="BF36" s="152">
        <v>31.054972753418042</v>
      </c>
      <c r="BG36" s="152">
        <v>31.422221839724351</v>
      </c>
      <c r="BH36" s="152">
        <v>31.790598509741113</v>
      </c>
      <c r="BI36" s="152">
        <v>32.114931349456882</v>
      </c>
      <c r="BJ36" s="152">
        <v>32.339242139533631</v>
      </c>
      <c r="BK36" s="152">
        <v>32.571098600822005</v>
      </c>
      <c r="BL36" s="152">
        <v>32.872013874348653</v>
      </c>
      <c r="BM36" s="152">
        <v>33.173505217192364</v>
      </c>
      <c r="BN36" s="152">
        <v>33.425232894732105</v>
      </c>
      <c r="BO36" s="152"/>
      <c r="BP36" s="152">
        <v>33.681974620366134</v>
      </c>
      <c r="BQ36" s="152">
        <v>33.905649891389686</v>
      </c>
      <c r="BR36" s="152">
        <v>34.023231291220632</v>
      </c>
      <c r="BS36" s="152">
        <v>33.998792801064845</v>
      </c>
      <c r="BT36" s="152">
        <v>33.785915015463672</v>
      </c>
      <c r="BU36" s="152">
        <v>33.462651615378128</v>
      </c>
      <c r="BV36" s="152">
        <v>33.120579689916681</v>
      </c>
      <c r="BW36" s="152">
        <v>32.784687739994538</v>
      </c>
      <c r="BX36" s="152">
        <v>32.46580387765399</v>
      </c>
      <c r="BY36" s="152">
        <v>32.179328556457627</v>
      </c>
      <c r="BZ36" s="152">
        <v>31.933872809669239</v>
      </c>
      <c r="CA36" s="152">
        <v>31.710019620174545</v>
      </c>
      <c r="CB36" s="152">
        <v>31.542786547413936</v>
      </c>
      <c r="CC36" s="152">
        <v>31.429268882726024</v>
      </c>
      <c r="CD36" s="152">
        <v>31.391999420721401</v>
      </c>
      <c r="CE36" s="152">
        <v>31.434174796339136</v>
      </c>
      <c r="CF36" s="152">
        <v>31.562749830659421</v>
      </c>
      <c r="CG36" s="152">
        <v>31.747756175361641</v>
      </c>
      <c r="CH36" s="152">
        <v>31.997644113696243</v>
      </c>
      <c r="CI36" s="152">
        <v>32.345081387906255</v>
      </c>
      <c r="CJ36" s="152">
        <v>32.747520657477445</v>
      </c>
      <c r="CK36" s="152">
        <v>33.200266828864208</v>
      </c>
      <c r="CL36" s="152">
        <v>33.684597752375154</v>
      </c>
      <c r="CM36" s="152">
        <v>34.177527005694841</v>
      </c>
      <c r="CN36" s="152">
        <v>34.661926392807466</v>
      </c>
      <c r="CO36" s="152">
        <v>35.130239286928429</v>
      </c>
      <c r="CP36" s="152">
        <v>35.575970512619975</v>
      </c>
      <c r="CQ36" s="153">
        <v>35.981095774894548</v>
      </c>
      <c r="CR36" s="153">
        <v>36.355952946081963</v>
      </c>
      <c r="CS36" s="153">
        <v>36.698375095633438</v>
      </c>
      <c r="CT36" s="153">
        <v>36.949757990777329</v>
      </c>
      <c r="CU36" s="153">
        <v>37.090859597278893</v>
      </c>
      <c r="CV36" s="153">
        <v>37.148099432980004</v>
      </c>
      <c r="CW36" s="153">
        <v>37.110399237222609</v>
      </c>
      <c r="CX36" s="153">
        <v>36.986760986970879</v>
      </c>
      <c r="CY36" s="153">
        <v>36.80732127924756</v>
      </c>
      <c r="CZ36" s="153">
        <v>36.575755139891392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</row>
    <row r="37" spans="1:142">
      <c r="A37" s="16" t="s">
        <v>10</v>
      </c>
      <c r="B37" s="15"/>
      <c r="C37" s="14">
        <v>62.856805516805061</v>
      </c>
      <c r="D37" s="14">
        <v>63.154281214098063</v>
      </c>
      <c r="E37" s="14">
        <v>63.725780100090432</v>
      </c>
      <c r="F37" s="14">
        <v>63.935777948794872</v>
      </c>
      <c r="G37" s="14">
        <v>64.057630254413624</v>
      </c>
      <c r="H37" s="14">
        <v>64.244444160468035</v>
      </c>
      <c r="I37" s="14">
        <v>64.519672906765052</v>
      </c>
      <c r="J37" s="14">
        <v>64.875379954327414</v>
      </c>
      <c r="K37" s="14">
        <v>65.000861908638569</v>
      </c>
      <c r="L37" s="14">
        <v>65.081050413533518</v>
      </c>
      <c r="M37" s="14">
        <v>65.366513593386117</v>
      </c>
      <c r="N37" s="14">
        <v>65.616771869138987</v>
      </c>
      <c r="O37" s="14">
        <v>65.664646160449394</v>
      </c>
      <c r="P37" s="14">
        <v>65.654795803743411</v>
      </c>
      <c r="Q37" s="14">
        <v>65.752795308035033</v>
      </c>
      <c r="R37" s="14">
        <v>65.821020647813427</v>
      </c>
      <c r="S37" s="14">
        <v>65.815049921269605</v>
      </c>
      <c r="T37" s="14">
        <v>65.615495600080237</v>
      </c>
      <c r="U37" s="14">
        <v>65.141017976053391</v>
      </c>
      <c r="V37" s="14">
        <v>64.481351950999084</v>
      </c>
      <c r="W37" s="14">
        <v>63.740355695757778</v>
      </c>
      <c r="X37" s="14">
        <v>62.715784885399458</v>
      </c>
      <c r="Y37" s="14">
        <v>61.355512561123639</v>
      </c>
      <c r="Z37" s="14">
        <v>59.820264221758194</v>
      </c>
      <c r="AA37" s="14">
        <v>58.090738235165475</v>
      </c>
      <c r="AB37" s="14">
        <v>56.365540173043868</v>
      </c>
      <c r="AC37" s="14">
        <v>54.681616802489138</v>
      </c>
      <c r="AD37" s="14">
        <v>53.053577887106925</v>
      </c>
      <c r="AE37" s="14">
        <v>51.560229561630891</v>
      </c>
      <c r="AF37" s="14">
        <v>50.092449844447394</v>
      </c>
      <c r="AG37" s="14">
        <v>48.572443915657281</v>
      </c>
      <c r="AH37" s="14">
        <v>47.056531534424877</v>
      </c>
      <c r="AI37" s="14">
        <v>45.577838167290139</v>
      </c>
      <c r="AJ37" s="14">
        <v>44.101729652888757</v>
      </c>
      <c r="AK37" s="14">
        <v>42.562753241584566</v>
      </c>
      <c r="AL37" s="14">
        <v>40.965809210307974</v>
      </c>
      <c r="AM37" s="14">
        <v>39.377657831113815</v>
      </c>
      <c r="AN37" s="14">
        <v>37.869167229686738</v>
      </c>
      <c r="AO37" s="14">
        <v>36.468456989054687</v>
      </c>
      <c r="AP37" s="14">
        <v>35.214024273344066</v>
      </c>
      <c r="AQ37" s="14">
        <v>34.111544534938126</v>
      </c>
      <c r="AR37" s="14">
        <v>33.24946881120934</v>
      </c>
      <c r="AS37" s="14">
        <v>32.608185387320745</v>
      </c>
      <c r="AT37" s="14">
        <v>32.091331121310354</v>
      </c>
      <c r="AU37" s="14">
        <v>31.621437631579525</v>
      </c>
      <c r="AV37" s="14">
        <v>31.267362115921433</v>
      </c>
      <c r="AW37" s="14">
        <v>31.093448380395383</v>
      </c>
      <c r="AX37" s="14">
        <v>30.972420856581945</v>
      </c>
      <c r="AY37" s="14">
        <v>30.986522673617589</v>
      </c>
      <c r="AZ37" s="14">
        <v>31.108750530806017</v>
      </c>
      <c r="BA37" s="14">
        <v>31.243423367615403</v>
      </c>
      <c r="BB37" s="14">
        <v>31.374908116822741</v>
      </c>
      <c r="BC37" s="14">
        <v>31.473183491414204</v>
      </c>
      <c r="BD37" s="14">
        <v>31.585733249495856</v>
      </c>
      <c r="BE37" s="14">
        <v>31.731528435328691</v>
      </c>
      <c r="BF37" s="14">
        <v>31.851060358862419</v>
      </c>
      <c r="BG37" s="14">
        <v>31.931510030434179</v>
      </c>
      <c r="BH37" s="14">
        <v>31.96955208752615</v>
      </c>
      <c r="BI37" s="14">
        <v>31.916685287020112</v>
      </c>
      <c r="BJ37" s="14">
        <v>31.744089846904998</v>
      </c>
      <c r="BK37" s="14">
        <v>31.450564939850079</v>
      </c>
      <c r="BL37" s="14">
        <v>31.100263497815511</v>
      </c>
      <c r="BM37" s="14">
        <v>30.782193391867086</v>
      </c>
      <c r="BN37" s="14">
        <v>30.458344860149143</v>
      </c>
      <c r="BO37" s="14"/>
      <c r="BP37" s="14">
        <v>30.14354872971618</v>
      </c>
      <c r="BQ37" s="14">
        <v>29.841352213055305</v>
      </c>
      <c r="BR37" s="14">
        <v>29.471069525083276</v>
      </c>
      <c r="BS37" s="14">
        <v>29.052387403562776</v>
      </c>
      <c r="BT37" s="14">
        <v>28.583711438220543</v>
      </c>
      <c r="BU37" s="14">
        <v>28.135329384275604</v>
      </c>
      <c r="BV37" s="14">
        <v>27.753935533034081</v>
      </c>
      <c r="BW37" s="14">
        <v>27.407453315324513</v>
      </c>
      <c r="BX37" s="14">
        <v>27.11494860535813</v>
      </c>
      <c r="BY37" s="14">
        <v>26.903316264499356</v>
      </c>
      <c r="BZ37" s="14">
        <v>26.741497967871471</v>
      </c>
      <c r="CA37" s="14">
        <v>26.591473123266073</v>
      </c>
      <c r="CB37" s="14">
        <v>26.492608169083852</v>
      </c>
      <c r="CC37" s="14">
        <v>26.489368292703535</v>
      </c>
      <c r="CD37" s="14">
        <v>26.621777279370857</v>
      </c>
      <c r="CE37" s="14">
        <v>26.867449424836064</v>
      </c>
      <c r="CF37" s="14">
        <v>27.224176191406109</v>
      </c>
      <c r="CG37" s="14">
        <v>27.667404609165764</v>
      </c>
      <c r="CH37" s="14">
        <v>28.131105685841195</v>
      </c>
      <c r="CI37" s="14">
        <v>28.609370770514499</v>
      </c>
      <c r="CJ37" s="14">
        <v>29.088368889465389</v>
      </c>
      <c r="CK37" s="14">
        <v>29.570393153133811</v>
      </c>
      <c r="CL37" s="14">
        <v>30.03507131238209</v>
      </c>
      <c r="CM37" s="14">
        <v>30.462381366038098</v>
      </c>
      <c r="CN37" s="14">
        <v>30.859705857722002</v>
      </c>
      <c r="CO37" s="14">
        <v>31.215611299162443</v>
      </c>
      <c r="CP37" s="14">
        <v>31.539223039397495</v>
      </c>
      <c r="CQ37" s="150">
        <v>31.826115565522688</v>
      </c>
      <c r="CR37" s="150">
        <v>32.06558351352691</v>
      </c>
      <c r="CS37" s="150">
        <v>32.261825127613655</v>
      </c>
      <c r="CT37" s="150">
        <v>32.413487369703894</v>
      </c>
      <c r="CU37" s="150">
        <v>32.514250194219002</v>
      </c>
      <c r="CV37" s="150">
        <v>32.558845634134748</v>
      </c>
      <c r="CW37" s="150">
        <v>32.555442457129686</v>
      </c>
      <c r="CX37" s="150">
        <v>32.506103322614194</v>
      </c>
      <c r="CY37" s="150">
        <v>32.396930801250406</v>
      </c>
      <c r="CZ37" s="150">
        <v>32.236721937762155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</row>
    <row r="38" spans="1:142">
      <c r="A38" s="143" t="s">
        <v>9</v>
      </c>
      <c r="B38" s="105"/>
      <c r="C38" s="152">
        <v>51.798982758745503</v>
      </c>
      <c r="D38" s="152">
        <v>51.854464849908098</v>
      </c>
      <c r="E38" s="152">
        <v>51.622166844665948</v>
      </c>
      <c r="F38" s="152">
        <v>51.093027100445731</v>
      </c>
      <c r="G38" s="152">
        <v>50.453324128182473</v>
      </c>
      <c r="H38" s="152">
        <v>49.810492205624065</v>
      </c>
      <c r="I38" s="152">
        <v>49.195882737139371</v>
      </c>
      <c r="J38" s="152">
        <v>48.655412295665165</v>
      </c>
      <c r="K38" s="152">
        <v>48.13085277524339</v>
      </c>
      <c r="L38" s="152">
        <v>47.634498912770198</v>
      </c>
      <c r="M38" s="152">
        <v>47.296915154551996</v>
      </c>
      <c r="N38" s="152">
        <v>47.153802814047147</v>
      </c>
      <c r="O38" s="152">
        <v>47.148907809622884</v>
      </c>
      <c r="P38" s="152">
        <v>47.135732330444057</v>
      </c>
      <c r="Q38" s="152">
        <v>47.178927134544793</v>
      </c>
      <c r="R38" s="152">
        <v>47.224888095930382</v>
      </c>
      <c r="S38" s="152">
        <v>47.104964170105369</v>
      </c>
      <c r="T38" s="152">
        <v>46.893255292225469</v>
      </c>
      <c r="U38" s="152">
        <v>46.626762389485293</v>
      </c>
      <c r="V38" s="152">
        <v>46.363493059837154</v>
      </c>
      <c r="W38" s="152">
        <v>46.169526168981974</v>
      </c>
      <c r="X38" s="152">
        <v>45.942626978141135</v>
      </c>
      <c r="Y38" s="152">
        <v>45.595059706301285</v>
      </c>
      <c r="Z38" s="152">
        <v>45.099980036044045</v>
      </c>
      <c r="AA38" s="152">
        <v>44.394276986555155</v>
      </c>
      <c r="AB38" s="152">
        <v>43.710707027353891</v>
      </c>
      <c r="AC38" s="152">
        <v>43.182658557956024</v>
      </c>
      <c r="AD38" s="152">
        <v>42.691651759856761</v>
      </c>
      <c r="AE38" s="152">
        <v>42.394739642624671</v>
      </c>
      <c r="AF38" s="152">
        <v>42.385438821068533</v>
      </c>
      <c r="AG38" s="152">
        <v>42.534043746949088</v>
      </c>
      <c r="AH38" s="152">
        <v>42.652844986068637</v>
      </c>
      <c r="AI38" s="152">
        <v>42.691611382013832</v>
      </c>
      <c r="AJ38" s="152">
        <v>42.711942562788671</v>
      </c>
      <c r="AK38" s="152">
        <v>42.674159972720574</v>
      </c>
      <c r="AL38" s="152">
        <v>42.520315596748105</v>
      </c>
      <c r="AM38" s="152">
        <v>42.278037706597274</v>
      </c>
      <c r="AN38" s="152">
        <v>42.024444969939196</v>
      </c>
      <c r="AO38" s="152">
        <v>41.790343401244016</v>
      </c>
      <c r="AP38" s="152">
        <v>41.521185898563253</v>
      </c>
      <c r="AQ38" s="152">
        <v>41.202153847515177</v>
      </c>
      <c r="AR38" s="152">
        <v>40.943799447880345</v>
      </c>
      <c r="AS38" s="152">
        <v>40.793068724407362</v>
      </c>
      <c r="AT38" s="152">
        <v>40.744201052008385</v>
      </c>
      <c r="AU38" s="152">
        <v>40.739483059341325</v>
      </c>
      <c r="AV38" s="152">
        <v>40.646576976706555</v>
      </c>
      <c r="AW38" s="152">
        <v>40.507313390123024</v>
      </c>
      <c r="AX38" s="152">
        <v>40.416367478645533</v>
      </c>
      <c r="AY38" s="152">
        <v>40.30778228505617</v>
      </c>
      <c r="AZ38" s="152">
        <v>40.147409204259368</v>
      </c>
      <c r="BA38" s="152">
        <v>39.898473312052637</v>
      </c>
      <c r="BB38" s="152">
        <v>39.579656974878041</v>
      </c>
      <c r="BC38" s="152">
        <v>39.31422489028644</v>
      </c>
      <c r="BD38" s="152">
        <v>39.214947684075732</v>
      </c>
      <c r="BE38" s="152">
        <v>39.248334940347469</v>
      </c>
      <c r="BF38" s="152">
        <v>39.407821548725217</v>
      </c>
      <c r="BG38" s="152">
        <v>39.767297571745786</v>
      </c>
      <c r="BH38" s="152">
        <v>40.254093617482987</v>
      </c>
      <c r="BI38" s="152">
        <v>40.714815735161139</v>
      </c>
      <c r="BJ38" s="152">
        <v>40.972267254424345</v>
      </c>
      <c r="BK38" s="152">
        <v>41.056549835590729</v>
      </c>
      <c r="BL38" s="152">
        <v>41.123421076712738</v>
      </c>
      <c r="BM38" s="152">
        <v>41.043840856756326</v>
      </c>
      <c r="BN38" s="152">
        <v>40.763743616953676</v>
      </c>
      <c r="BO38" s="152"/>
      <c r="BP38" s="152">
        <v>40.472645322754204</v>
      </c>
      <c r="BQ38" s="152">
        <v>40.175826168019896</v>
      </c>
      <c r="BR38" s="152">
        <v>39.776447221417634</v>
      </c>
      <c r="BS38" s="152">
        <v>39.300311817613256</v>
      </c>
      <c r="BT38" s="152">
        <v>38.803490796070434</v>
      </c>
      <c r="BU38" s="152">
        <v>38.305651362243509</v>
      </c>
      <c r="BV38" s="152">
        <v>37.77797706423253</v>
      </c>
      <c r="BW38" s="152">
        <v>37.263718800881513</v>
      </c>
      <c r="BX38" s="152">
        <v>36.789108545894472</v>
      </c>
      <c r="BY38" s="152">
        <v>36.301201227600046</v>
      </c>
      <c r="BZ38" s="152">
        <v>35.792916116380503</v>
      </c>
      <c r="CA38" s="152">
        <v>35.296105013484684</v>
      </c>
      <c r="CB38" s="152">
        <v>34.825073001069008</v>
      </c>
      <c r="CC38" s="152">
        <v>34.402858621685141</v>
      </c>
      <c r="CD38" s="152">
        <v>34.04413834208043</v>
      </c>
      <c r="CE38" s="152">
        <v>33.734125081449243</v>
      </c>
      <c r="CF38" s="152">
        <v>33.478134925109565</v>
      </c>
      <c r="CG38" s="152">
        <v>33.227124587009413</v>
      </c>
      <c r="CH38" s="152">
        <v>33.080312083520816</v>
      </c>
      <c r="CI38" s="152">
        <v>33.118683982898133</v>
      </c>
      <c r="CJ38" s="152">
        <v>33.242158561339622</v>
      </c>
      <c r="CK38" s="152">
        <v>33.400379746313213</v>
      </c>
      <c r="CL38" s="152">
        <v>33.578681243203384</v>
      </c>
      <c r="CM38" s="152">
        <v>33.771389122927879</v>
      </c>
      <c r="CN38" s="152">
        <v>33.983110709743599</v>
      </c>
      <c r="CO38" s="152">
        <v>34.210471302777009</v>
      </c>
      <c r="CP38" s="152">
        <v>34.46018890310458</v>
      </c>
      <c r="CQ38" s="153">
        <v>34.721163567672562</v>
      </c>
      <c r="CR38" s="153">
        <v>34.974622487141268</v>
      </c>
      <c r="CS38" s="153">
        <v>35.223332815208238</v>
      </c>
      <c r="CT38" s="153">
        <v>35.464063359871005</v>
      </c>
      <c r="CU38" s="153">
        <v>35.693685346588872</v>
      </c>
      <c r="CV38" s="153">
        <v>35.894826677971267</v>
      </c>
      <c r="CW38" s="153">
        <v>36.03674241572179</v>
      </c>
      <c r="CX38" s="153">
        <v>36.108408423219494</v>
      </c>
      <c r="CY38" s="153">
        <v>36.10177194682327</v>
      </c>
      <c r="CZ38" s="153">
        <v>36.010353879869648</v>
      </c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</row>
    <row r="39" spans="1:142">
      <c r="A39" s="16" t="s">
        <v>8</v>
      </c>
      <c r="B39" s="15"/>
      <c r="C39" s="14">
        <v>54.60356192084361</v>
      </c>
      <c r="D39" s="14">
        <v>55.580894097569853</v>
      </c>
      <c r="E39" s="14">
        <v>56.66937188115164</v>
      </c>
      <c r="F39" s="14">
        <v>57.147811664631639</v>
      </c>
      <c r="G39" s="14">
        <v>57.131577887572618</v>
      </c>
      <c r="H39" s="14">
        <v>56.831330123708959</v>
      </c>
      <c r="I39" s="14">
        <v>56.400810516834675</v>
      </c>
      <c r="J39" s="14">
        <v>55.850019418994201</v>
      </c>
      <c r="K39" s="14">
        <v>55.159688515119299</v>
      </c>
      <c r="L39" s="14">
        <v>54.357494654683492</v>
      </c>
      <c r="M39" s="14">
        <v>53.933156573194509</v>
      </c>
      <c r="N39" s="14">
        <v>53.823755709699469</v>
      </c>
      <c r="O39" s="14">
        <v>53.482148166962808</v>
      </c>
      <c r="P39" s="14">
        <v>52.983055982341867</v>
      </c>
      <c r="Q39" s="14">
        <v>52.379115390119438</v>
      </c>
      <c r="R39" s="14">
        <v>51.680802858122362</v>
      </c>
      <c r="S39" s="14">
        <v>50.904930438666781</v>
      </c>
      <c r="T39" s="14">
        <v>50.067352973085796</v>
      </c>
      <c r="U39" s="14">
        <v>49.224044913395396</v>
      </c>
      <c r="V39" s="14">
        <v>48.35300332759158</v>
      </c>
      <c r="W39" s="14">
        <v>47.453349148015377</v>
      </c>
      <c r="X39" s="14">
        <v>46.448706210505378</v>
      </c>
      <c r="Y39" s="14">
        <v>45.270239324756403</v>
      </c>
      <c r="Z39" s="14">
        <v>43.987737870600895</v>
      </c>
      <c r="AA39" s="14">
        <v>42.701463439123778</v>
      </c>
      <c r="AB39" s="14">
        <v>41.518075993648949</v>
      </c>
      <c r="AC39" s="14">
        <v>40.488683158662425</v>
      </c>
      <c r="AD39" s="14">
        <v>39.59097236394998</v>
      </c>
      <c r="AE39" s="14">
        <v>38.854684214452476</v>
      </c>
      <c r="AF39" s="14">
        <v>38.268154384926405</v>
      </c>
      <c r="AG39" s="14">
        <v>37.860495307471083</v>
      </c>
      <c r="AH39" s="14">
        <v>37.502347313335605</v>
      </c>
      <c r="AI39" s="14">
        <v>37.340420009250813</v>
      </c>
      <c r="AJ39" s="14">
        <v>37.430697906367868</v>
      </c>
      <c r="AK39" s="14">
        <v>37.49129655901794</v>
      </c>
      <c r="AL39" s="14">
        <v>37.595920356920637</v>
      </c>
      <c r="AM39" s="14">
        <v>37.738574721992329</v>
      </c>
      <c r="AN39" s="14">
        <v>37.810021912309381</v>
      </c>
      <c r="AO39" s="14">
        <v>37.804578358826937</v>
      </c>
      <c r="AP39" s="14">
        <v>37.775696689200124</v>
      </c>
      <c r="AQ39" s="14">
        <v>37.662751811522043</v>
      </c>
      <c r="AR39" s="14">
        <v>37.107052956361194</v>
      </c>
      <c r="AS39" s="14">
        <v>36.463796772439991</v>
      </c>
      <c r="AT39" s="14">
        <v>36.117055727155872</v>
      </c>
      <c r="AU39" s="14">
        <v>35.788224385720909</v>
      </c>
      <c r="AV39" s="14">
        <v>35.448867994041997</v>
      </c>
      <c r="AW39" s="14">
        <v>35.118958152289636</v>
      </c>
      <c r="AX39" s="14">
        <v>34.770767377712374</v>
      </c>
      <c r="AY39" s="14">
        <v>34.361697136874106</v>
      </c>
      <c r="AZ39" s="14">
        <v>33.968214907594593</v>
      </c>
      <c r="BA39" s="14">
        <v>33.66407900355923</v>
      </c>
      <c r="BB39" s="14">
        <v>33.366910857919123</v>
      </c>
      <c r="BC39" s="14">
        <v>33.043017681811065</v>
      </c>
      <c r="BD39" s="14">
        <v>32.802269840232221</v>
      </c>
      <c r="BE39" s="14">
        <v>32.644448969104175</v>
      </c>
      <c r="BF39" s="14">
        <v>32.530476007511496</v>
      </c>
      <c r="BG39" s="14">
        <v>32.494398722189651</v>
      </c>
      <c r="BH39" s="14">
        <v>32.495092048754934</v>
      </c>
      <c r="BI39" s="14">
        <v>32.503264971566317</v>
      </c>
      <c r="BJ39" s="14">
        <v>32.508275795136157</v>
      </c>
      <c r="BK39" s="14">
        <v>32.493684206950405</v>
      </c>
      <c r="BL39" s="14">
        <v>32.577856409707415</v>
      </c>
      <c r="BM39" s="14">
        <v>32.696149958616772</v>
      </c>
      <c r="BN39" s="14">
        <v>32.789856017042581</v>
      </c>
      <c r="BO39" s="14"/>
      <c r="BP39" s="14">
        <v>32.993408184333028</v>
      </c>
      <c r="BQ39" s="14">
        <v>33.236083661606997</v>
      </c>
      <c r="BR39" s="14">
        <v>33.428383082723521</v>
      </c>
      <c r="BS39" s="14">
        <v>33.579219299767438</v>
      </c>
      <c r="BT39" s="14">
        <v>33.689052111637722</v>
      </c>
      <c r="BU39" s="14">
        <v>33.766782981080048</v>
      </c>
      <c r="BV39" s="14">
        <v>33.802793949799707</v>
      </c>
      <c r="BW39" s="14">
        <v>33.810300439953913</v>
      </c>
      <c r="BX39" s="14">
        <v>33.79499774682818</v>
      </c>
      <c r="BY39" s="14">
        <v>33.75143917505833</v>
      </c>
      <c r="BZ39" s="14">
        <v>33.67219982299909</v>
      </c>
      <c r="CA39" s="14">
        <v>33.538418649897238</v>
      </c>
      <c r="CB39" s="14">
        <v>33.371819331268711</v>
      </c>
      <c r="CC39" s="14">
        <v>33.198492372867143</v>
      </c>
      <c r="CD39" s="14">
        <v>33.021492058458144</v>
      </c>
      <c r="CE39" s="14">
        <v>32.856913849690855</v>
      </c>
      <c r="CF39" s="14">
        <v>32.726511281310181</v>
      </c>
      <c r="CG39" s="14">
        <v>32.574454360012069</v>
      </c>
      <c r="CH39" s="14">
        <v>32.481478695407979</v>
      </c>
      <c r="CI39" s="14">
        <v>32.468140216240478</v>
      </c>
      <c r="CJ39" s="14">
        <v>32.460879722839067</v>
      </c>
      <c r="CK39" s="14">
        <v>32.5058775300989</v>
      </c>
      <c r="CL39" s="14">
        <v>32.610616877464267</v>
      </c>
      <c r="CM39" s="14">
        <v>32.768666543351422</v>
      </c>
      <c r="CN39" s="14">
        <v>32.972270148745842</v>
      </c>
      <c r="CO39" s="14">
        <v>33.217683752513835</v>
      </c>
      <c r="CP39" s="14">
        <v>33.504970694574268</v>
      </c>
      <c r="CQ39" s="150">
        <v>33.822706383686828</v>
      </c>
      <c r="CR39" s="150">
        <v>34.159723530296837</v>
      </c>
      <c r="CS39" s="150">
        <v>34.514900261405167</v>
      </c>
      <c r="CT39" s="150">
        <v>34.876683823083013</v>
      </c>
      <c r="CU39" s="150">
        <v>35.231536776399103</v>
      </c>
      <c r="CV39" s="150">
        <v>35.568576616920652</v>
      </c>
      <c r="CW39" s="150">
        <v>35.868466798711232</v>
      </c>
      <c r="CX39" s="150">
        <v>36.112545686958427</v>
      </c>
      <c r="CY39" s="150">
        <v>36.29123160557873</v>
      </c>
      <c r="CZ39" s="150">
        <v>36.409875552634823</v>
      </c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</row>
    <row r="40" spans="1:142">
      <c r="A40" s="143" t="s">
        <v>76</v>
      </c>
      <c r="B40" s="105"/>
      <c r="C40" s="152">
        <v>114.32804725473487</v>
      </c>
      <c r="D40" s="152">
        <v>115.3140738182985</v>
      </c>
      <c r="E40" s="152">
        <v>116.79714525038614</v>
      </c>
      <c r="F40" s="152">
        <v>118.21636328194418</v>
      </c>
      <c r="G40" s="152">
        <v>119.40612572361037</v>
      </c>
      <c r="H40" s="152">
        <v>120.18846299533585</v>
      </c>
      <c r="I40" s="152">
        <v>121.0858529461932</v>
      </c>
      <c r="J40" s="152">
        <v>122.20160598166765</v>
      </c>
      <c r="K40" s="152">
        <v>123.05659619613054</v>
      </c>
      <c r="L40" s="152">
        <v>123.55392606795897</v>
      </c>
      <c r="M40" s="152">
        <v>123.53919585697764</v>
      </c>
      <c r="N40" s="152">
        <v>123.16786533067852</v>
      </c>
      <c r="O40" s="152">
        <v>122.57808983931201</v>
      </c>
      <c r="P40" s="152">
        <v>121.71127411088125</v>
      </c>
      <c r="Q40" s="152">
        <v>120.56303875268375</v>
      </c>
      <c r="R40" s="152">
        <v>119.10436072306254</v>
      </c>
      <c r="S40" s="152">
        <v>117.76132531906822</v>
      </c>
      <c r="T40" s="152">
        <v>116.59881637378132</v>
      </c>
      <c r="U40" s="152">
        <v>115.26826986636127</v>
      </c>
      <c r="V40" s="152">
        <v>113.73760339021088</v>
      </c>
      <c r="W40" s="152">
        <v>112.47508203769337</v>
      </c>
      <c r="X40" s="152">
        <v>111.60302514881305</v>
      </c>
      <c r="Y40" s="152">
        <v>110.31241050811032</v>
      </c>
      <c r="Z40" s="152">
        <v>108.51286996842246</v>
      </c>
      <c r="AA40" s="152">
        <v>106.60807458609366</v>
      </c>
      <c r="AB40" s="152">
        <v>104.67205514451427</v>
      </c>
      <c r="AC40" s="152">
        <v>102.78725566735143</v>
      </c>
      <c r="AD40" s="152">
        <v>100.95128010653676</v>
      </c>
      <c r="AE40" s="152">
        <v>99.086028705511552</v>
      </c>
      <c r="AF40" s="152">
        <v>97.181379337752176</v>
      </c>
      <c r="AG40" s="152">
        <v>95.15266650502744</v>
      </c>
      <c r="AH40" s="152">
        <v>93.052525165364358</v>
      </c>
      <c r="AI40" s="152">
        <v>90.983014578502264</v>
      </c>
      <c r="AJ40" s="152">
        <v>88.976828239854072</v>
      </c>
      <c r="AK40" s="152">
        <v>87.107096238013128</v>
      </c>
      <c r="AL40" s="152">
        <v>85.236514605754351</v>
      </c>
      <c r="AM40" s="152">
        <v>83.277398663251134</v>
      </c>
      <c r="AN40" s="152">
        <v>81.28639964329966</v>
      </c>
      <c r="AO40" s="152">
        <v>79.218832016589658</v>
      </c>
      <c r="AP40" s="152">
        <v>77.05919637866343</v>
      </c>
      <c r="AQ40" s="152">
        <v>74.88645825443119</v>
      </c>
      <c r="AR40" s="152">
        <v>72.75334356140786</v>
      </c>
      <c r="AS40" s="152">
        <v>70.704014172498873</v>
      </c>
      <c r="AT40" s="152">
        <v>68.792763638540336</v>
      </c>
      <c r="AU40" s="152">
        <v>67.035867964127874</v>
      </c>
      <c r="AV40" s="152">
        <v>65.430397239444076</v>
      </c>
      <c r="AW40" s="152">
        <v>63.972846437561692</v>
      </c>
      <c r="AX40" s="152">
        <v>62.673372490837266</v>
      </c>
      <c r="AY40" s="152">
        <v>61.468046174070842</v>
      </c>
      <c r="AZ40" s="152">
        <v>60.247661093966663</v>
      </c>
      <c r="BA40" s="152">
        <v>59.006509637029723</v>
      </c>
      <c r="BB40" s="152">
        <v>57.884770707481096</v>
      </c>
      <c r="BC40" s="152">
        <v>56.898271917959498</v>
      </c>
      <c r="BD40" s="152">
        <v>55.919720015199125</v>
      </c>
      <c r="BE40" s="152">
        <v>54.872199960333248</v>
      </c>
      <c r="BF40" s="152">
        <v>53.781734983323162</v>
      </c>
      <c r="BG40" s="152">
        <v>52.822480168920848</v>
      </c>
      <c r="BH40" s="152">
        <v>51.933314085110339</v>
      </c>
      <c r="BI40" s="152">
        <v>51.056798190598073</v>
      </c>
      <c r="BJ40" s="152">
        <v>50.422798171511239</v>
      </c>
      <c r="BK40" s="152">
        <v>49.89885809213871</v>
      </c>
      <c r="BL40" s="152">
        <v>49.257781981909268</v>
      </c>
      <c r="BM40" s="152">
        <v>48.472629191288391</v>
      </c>
      <c r="BN40" s="152">
        <v>47.651835512143784</v>
      </c>
      <c r="BO40" s="152"/>
      <c r="BP40" s="152">
        <v>46.869204835861517</v>
      </c>
      <c r="BQ40" s="152">
        <v>46.112398506351347</v>
      </c>
      <c r="BR40" s="152">
        <v>45.426861514403711</v>
      </c>
      <c r="BS40" s="152">
        <v>44.764937707807285</v>
      </c>
      <c r="BT40" s="152">
        <v>44.092406628414331</v>
      </c>
      <c r="BU40" s="152">
        <v>43.38749343580897</v>
      </c>
      <c r="BV40" s="152">
        <v>42.635055213617207</v>
      </c>
      <c r="BW40" s="152">
        <v>41.826960067075177</v>
      </c>
      <c r="BX40" s="152">
        <v>40.960106390215273</v>
      </c>
      <c r="BY40" s="152">
        <v>40.049187348826784</v>
      </c>
      <c r="BZ40" s="152">
        <v>39.126346329060389</v>
      </c>
      <c r="CA40" s="152">
        <v>38.225637516252633</v>
      </c>
      <c r="CB40" s="152">
        <v>37.378918669453689</v>
      </c>
      <c r="CC40" s="152">
        <v>36.613822931772475</v>
      </c>
      <c r="CD40" s="152">
        <v>35.95283671735892</v>
      </c>
      <c r="CE40" s="152">
        <v>35.412481468591167</v>
      </c>
      <c r="CF40" s="152">
        <v>35.007414128289369</v>
      </c>
      <c r="CG40" s="152">
        <v>34.756475284521571</v>
      </c>
      <c r="CH40" s="152">
        <v>34.668922443687755</v>
      </c>
      <c r="CI40" s="152">
        <v>34.675523309514581</v>
      </c>
      <c r="CJ40" s="152">
        <v>34.708447914595048</v>
      </c>
      <c r="CK40" s="152">
        <v>34.753109638118296</v>
      </c>
      <c r="CL40" s="152">
        <v>34.791127181484057</v>
      </c>
      <c r="CM40" s="152">
        <v>34.814601770729567</v>
      </c>
      <c r="CN40" s="152">
        <v>34.816260540916701</v>
      </c>
      <c r="CO40" s="152">
        <v>34.796653787877958</v>
      </c>
      <c r="CP40" s="152">
        <v>34.760112392470788</v>
      </c>
      <c r="CQ40" s="153">
        <v>34.708617709712719</v>
      </c>
      <c r="CR40" s="153">
        <v>34.643808876742064</v>
      </c>
      <c r="CS40" s="153">
        <v>34.566203060077548</v>
      </c>
      <c r="CT40" s="153">
        <v>34.474934653548686</v>
      </c>
      <c r="CU40" s="153">
        <v>34.370251007642253</v>
      </c>
      <c r="CV40" s="153">
        <v>34.252565573929935</v>
      </c>
      <c r="CW40" s="153">
        <v>34.123368037406955</v>
      </c>
      <c r="CX40" s="153">
        <v>33.984856081617785</v>
      </c>
      <c r="CY40" s="153">
        <v>33.840753798006986</v>
      </c>
      <c r="CZ40" s="153">
        <v>33.698403624874352</v>
      </c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</row>
    <row r="41" spans="1:142">
      <c r="A41" s="16" t="s">
        <v>7</v>
      </c>
      <c r="B41" s="15"/>
      <c r="C41" s="14">
        <v>52.144074162393103</v>
      </c>
      <c r="D41" s="14">
        <v>52.885394116336883</v>
      </c>
      <c r="E41" s="14">
        <v>53.512137258154205</v>
      </c>
      <c r="F41" s="14">
        <v>53.979844605811756</v>
      </c>
      <c r="G41" s="14">
        <v>54.445087168420905</v>
      </c>
      <c r="H41" s="14">
        <v>54.9975715215528</v>
      </c>
      <c r="I41" s="14">
        <v>55.26107983800005</v>
      </c>
      <c r="J41" s="14">
        <v>55.1267143484135</v>
      </c>
      <c r="K41" s="14">
        <v>55.060683691121618</v>
      </c>
      <c r="L41" s="14">
        <v>55.231339173827479</v>
      </c>
      <c r="M41" s="14">
        <v>55.447508682808589</v>
      </c>
      <c r="N41" s="14">
        <v>55.654396526981444</v>
      </c>
      <c r="O41" s="14">
        <v>55.836564174891855</v>
      </c>
      <c r="P41" s="14">
        <v>55.869446909267864</v>
      </c>
      <c r="Q41" s="14">
        <v>55.742691085045529</v>
      </c>
      <c r="R41" s="14">
        <v>55.500321457160396</v>
      </c>
      <c r="S41" s="14">
        <v>55.065672431963328</v>
      </c>
      <c r="T41" s="14">
        <v>54.458006643869858</v>
      </c>
      <c r="U41" s="14">
        <v>53.823080456107611</v>
      </c>
      <c r="V41" s="14">
        <v>53.207184428039866</v>
      </c>
      <c r="W41" s="14">
        <v>52.521855430049577</v>
      </c>
      <c r="X41" s="14">
        <v>51.685686787007192</v>
      </c>
      <c r="Y41" s="14">
        <v>50.661486897311093</v>
      </c>
      <c r="Z41" s="14">
        <v>49.430906917367402</v>
      </c>
      <c r="AA41" s="14">
        <v>48.210885724358093</v>
      </c>
      <c r="AB41" s="14">
        <v>47.237486525650169</v>
      </c>
      <c r="AC41" s="14">
        <v>46.509428411956023</v>
      </c>
      <c r="AD41" s="14">
        <v>45.822289971718547</v>
      </c>
      <c r="AE41" s="14">
        <v>45.542526873453362</v>
      </c>
      <c r="AF41" s="14">
        <v>45.347891234601725</v>
      </c>
      <c r="AG41" s="14">
        <v>44.909705184114692</v>
      </c>
      <c r="AH41" s="14">
        <v>44.557974175943144</v>
      </c>
      <c r="AI41" s="14">
        <v>44.160052417852498</v>
      </c>
      <c r="AJ41" s="14">
        <v>43.860977823465831</v>
      </c>
      <c r="AK41" s="14">
        <v>43.704693400289372</v>
      </c>
      <c r="AL41" s="14">
        <v>43.629115154425222</v>
      </c>
      <c r="AM41" s="14">
        <v>43.64418651020496</v>
      </c>
      <c r="AN41" s="14">
        <v>43.699411060696022</v>
      </c>
      <c r="AO41" s="14">
        <v>43.651003583845934</v>
      </c>
      <c r="AP41" s="14">
        <v>43.383092595706081</v>
      </c>
      <c r="AQ41" s="14">
        <v>42.913732871135039</v>
      </c>
      <c r="AR41" s="14">
        <v>42.473178222160819</v>
      </c>
      <c r="AS41" s="14">
        <v>42.156698748616243</v>
      </c>
      <c r="AT41" s="14">
        <v>41.901227390773364</v>
      </c>
      <c r="AU41" s="14">
        <v>41.606555308878434</v>
      </c>
      <c r="AV41" s="14">
        <v>41.146268189932677</v>
      </c>
      <c r="AW41" s="14">
        <v>40.708071120549477</v>
      </c>
      <c r="AX41" s="14">
        <v>40.496413470831122</v>
      </c>
      <c r="AY41" s="14">
        <v>40.581477970255186</v>
      </c>
      <c r="AZ41" s="14">
        <v>40.691602863473378</v>
      </c>
      <c r="BA41" s="14">
        <v>40.586169797429704</v>
      </c>
      <c r="BB41" s="14">
        <v>40.490350785209515</v>
      </c>
      <c r="BC41" s="14">
        <v>40.511689643361855</v>
      </c>
      <c r="BD41" s="14">
        <v>40.574978585458076</v>
      </c>
      <c r="BE41" s="14">
        <v>40.614086659570532</v>
      </c>
      <c r="BF41" s="14">
        <v>40.640156158361989</v>
      </c>
      <c r="BG41" s="14">
        <v>40.653964917598451</v>
      </c>
      <c r="BH41" s="14">
        <v>40.66078177519897</v>
      </c>
      <c r="BI41" s="14">
        <v>40.664585736628631</v>
      </c>
      <c r="BJ41" s="14">
        <v>40.652660433494134</v>
      </c>
      <c r="BK41" s="14">
        <v>40.627895637478424</v>
      </c>
      <c r="BL41" s="14">
        <v>40.511883049545332</v>
      </c>
      <c r="BM41" s="14">
        <v>40.388111480126916</v>
      </c>
      <c r="BN41" s="14">
        <v>40.343888495043295</v>
      </c>
      <c r="BO41" s="14"/>
      <c r="BP41" s="14">
        <v>40.300135389805028</v>
      </c>
      <c r="BQ41" s="14">
        <v>40.207102036007399</v>
      </c>
      <c r="BR41" s="14">
        <v>40.006463599256044</v>
      </c>
      <c r="BS41" s="14">
        <v>39.710425537142271</v>
      </c>
      <c r="BT41" s="14">
        <v>39.33130702479523</v>
      </c>
      <c r="BU41" s="14">
        <v>38.924915851938223</v>
      </c>
      <c r="BV41" s="14">
        <v>38.529481235481235</v>
      </c>
      <c r="BW41" s="14">
        <v>38.096350964223127</v>
      </c>
      <c r="BX41" s="14">
        <v>37.625101405521221</v>
      </c>
      <c r="BY41" s="14">
        <v>37.184351512031242</v>
      </c>
      <c r="BZ41" s="14">
        <v>36.82168575232366</v>
      </c>
      <c r="CA41" s="14">
        <v>36.4873670004065</v>
      </c>
      <c r="CB41" s="14">
        <v>36.164043436792845</v>
      </c>
      <c r="CC41" s="14">
        <v>35.901846134881396</v>
      </c>
      <c r="CD41" s="14">
        <v>35.699552428194245</v>
      </c>
      <c r="CE41" s="14">
        <v>35.554804838340672</v>
      </c>
      <c r="CF41" s="14">
        <v>35.485736770648188</v>
      </c>
      <c r="CG41" s="14">
        <v>35.46486679190776</v>
      </c>
      <c r="CH41" s="14">
        <v>35.466852384875253</v>
      </c>
      <c r="CI41" s="14">
        <v>35.486125163873126</v>
      </c>
      <c r="CJ41" s="14">
        <v>35.532795838410756</v>
      </c>
      <c r="CK41" s="14">
        <v>35.632638555435939</v>
      </c>
      <c r="CL41" s="14">
        <v>35.764781870087667</v>
      </c>
      <c r="CM41" s="14">
        <v>35.905857375836725</v>
      </c>
      <c r="CN41" s="14">
        <v>36.046316106932586</v>
      </c>
      <c r="CO41" s="14">
        <v>36.176709034745301</v>
      </c>
      <c r="CP41" s="14">
        <v>36.319928712740001</v>
      </c>
      <c r="CQ41" s="150">
        <v>36.463746513864997</v>
      </c>
      <c r="CR41" s="150">
        <v>36.568995302419147</v>
      </c>
      <c r="CS41" s="150">
        <v>36.619675343800608</v>
      </c>
      <c r="CT41" s="150">
        <v>36.660901069266757</v>
      </c>
      <c r="CU41" s="150">
        <v>36.715131039267696</v>
      </c>
      <c r="CV41" s="150">
        <v>36.756865008269017</v>
      </c>
      <c r="CW41" s="150">
        <v>36.780462036828013</v>
      </c>
      <c r="CX41" s="150">
        <v>36.758233103018448</v>
      </c>
      <c r="CY41" s="150">
        <v>36.692350048416493</v>
      </c>
      <c r="CZ41" s="150">
        <v>36.593357401482187</v>
      </c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</row>
    <row r="42" spans="1:142">
      <c r="A42" s="145" t="s">
        <v>6</v>
      </c>
      <c r="B42" s="146"/>
      <c r="C42" s="156">
        <v>73.64675225088628</v>
      </c>
      <c r="D42" s="156">
        <v>75.073694507736022</v>
      </c>
      <c r="E42" s="156">
        <v>75.93217601209588</v>
      </c>
      <c r="F42" s="156">
        <v>76.318953436262305</v>
      </c>
      <c r="G42" s="156">
        <v>76.623676647156032</v>
      </c>
      <c r="H42" s="156">
        <v>76.954314292788425</v>
      </c>
      <c r="I42" s="156">
        <v>76.626714261435993</v>
      </c>
      <c r="J42" s="156">
        <v>75.452506610882935</v>
      </c>
      <c r="K42" s="156">
        <v>74.171093221233463</v>
      </c>
      <c r="L42" s="156">
        <v>73.075814437325917</v>
      </c>
      <c r="M42" s="156">
        <v>72.118611071568196</v>
      </c>
      <c r="N42" s="156">
        <v>71.002436757602538</v>
      </c>
      <c r="O42" s="156">
        <v>69.489327006075769</v>
      </c>
      <c r="P42" s="156">
        <v>67.684879255534398</v>
      </c>
      <c r="Q42" s="156">
        <v>65.748323424433238</v>
      </c>
      <c r="R42" s="156">
        <v>63.785691680818168</v>
      </c>
      <c r="S42" s="156">
        <v>61.842077558049638</v>
      </c>
      <c r="T42" s="156">
        <v>59.974249840525452</v>
      </c>
      <c r="U42" s="156">
        <v>58.188537310139168</v>
      </c>
      <c r="V42" s="156">
        <v>56.519613149484663</v>
      </c>
      <c r="W42" s="156">
        <v>54.999152391062921</v>
      </c>
      <c r="X42" s="156">
        <v>53.607579409094882</v>
      </c>
      <c r="Y42" s="156">
        <v>52.390741325078118</v>
      </c>
      <c r="Z42" s="156">
        <v>51.321082223342259</v>
      </c>
      <c r="AA42" s="156">
        <v>50.352062565570201</v>
      </c>
      <c r="AB42" s="156">
        <v>49.583326620591528</v>
      </c>
      <c r="AC42" s="156">
        <v>49.051645622648202</v>
      </c>
      <c r="AD42" s="156">
        <v>48.686558174225013</v>
      </c>
      <c r="AE42" s="156">
        <v>48.44988625178857</v>
      </c>
      <c r="AF42" s="156">
        <v>48.261740307886484</v>
      </c>
      <c r="AG42" s="156">
        <v>48.029617397068428</v>
      </c>
      <c r="AH42" s="156">
        <v>47.892564003003258</v>
      </c>
      <c r="AI42" s="156">
        <v>48.009546720125797</v>
      </c>
      <c r="AJ42" s="156">
        <v>48.239514530720122</v>
      </c>
      <c r="AK42" s="156">
        <v>48.416990696711018</v>
      </c>
      <c r="AL42" s="156">
        <v>48.520407473350986</v>
      </c>
      <c r="AM42" s="156">
        <v>48.555552936750956</v>
      </c>
      <c r="AN42" s="156">
        <v>48.456002385794946</v>
      </c>
      <c r="AO42" s="156">
        <v>48.261567366482474</v>
      </c>
      <c r="AP42" s="156">
        <v>48.008698149543108</v>
      </c>
      <c r="AQ42" s="156">
        <v>47.692007632055606</v>
      </c>
      <c r="AR42" s="156">
        <v>47.313933453976553</v>
      </c>
      <c r="AS42" s="156">
        <v>46.874870468559998</v>
      </c>
      <c r="AT42" s="156">
        <v>46.466002366100589</v>
      </c>
      <c r="AU42" s="156">
        <v>46.100133274749879</v>
      </c>
      <c r="AV42" s="156">
        <v>45.736400982948105</v>
      </c>
      <c r="AW42" s="156">
        <v>45.43105752902639</v>
      </c>
      <c r="AX42" s="156">
        <v>45.214360479014879</v>
      </c>
      <c r="AY42" s="156">
        <v>44.992926012182366</v>
      </c>
      <c r="AZ42" s="156">
        <v>44.673141263115284</v>
      </c>
      <c r="BA42" s="156">
        <v>44.220646556482279</v>
      </c>
      <c r="BB42" s="156">
        <v>43.76625692208566</v>
      </c>
      <c r="BC42" s="156">
        <v>43.429051750079374</v>
      </c>
      <c r="BD42" s="156">
        <v>43.169865229431807</v>
      </c>
      <c r="BE42" s="156">
        <v>42.978655029655812</v>
      </c>
      <c r="BF42" s="156">
        <v>42.857822311985593</v>
      </c>
      <c r="BG42" s="156">
        <v>42.781953661732835</v>
      </c>
      <c r="BH42" s="156">
        <v>42.71768474232433</v>
      </c>
      <c r="BI42" s="156">
        <v>42.621597763781388</v>
      </c>
      <c r="BJ42" s="156">
        <v>42.486521677527449</v>
      </c>
      <c r="BK42" s="156">
        <v>42.234344841620633</v>
      </c>
      <c r="BL42" s="156">
        <v>41.934964924197054</v>
      </c>
      <c r="BM42" s="156">
        <v>41.691436458415453</v>
      </c>
      <c r="BN42" s="156">
        <v>41.405800683093517</v>
      </c>
      <c r="BO42" s="156"/>
      <c r="BP42" s="156">
        <v>41.123954015836226</v>
      </c>
      <c r="BQ42" s="156">
        <v>40.857403834013212</v>
      </c>
      <c r="BR42" s="156">
        <v>40.514285159726086</v>
      </c>
      <c r="BS42" s="156">
        <v>40.095374799976653</v>
      </c>
      <c r="BT42" s="156">
        <v>39.666808856395093</v>
      </c>
      <c r="BU42" s="156">
        <v>39.293483659392884</v>
      </c>
      <c r="BV42" s="156">
        <v>38.986057016243095</v>
      </c>
      <c r="BW42" s="156">
        <v>38.72213016676389</v>
      </c>
      <c r="BX42" s="156">
        <v>38.479431068521045</v>
      </c>
      <c r="BY42" s="156">
        <v>38.259808908202658</v>
      </c>
      <c r="BZ42" s="156">
        <v>38.059695468057903</v>
      </c>
      <c r="CA42" s="156">
        <v>37.889262584692723</v>
      </c>
      <c r="CB42" s="156">
        <v>37.75849681195281</v>
      </c>
      <c r="CC42" s="156">
        <v>37.657758336045219</v>
      </c>
      <c r="CD42" s="156">
        <v>37.596735933729988</v>
      </c>
      <c r="CE42" s="156">
        <v>37.582277847180634</v>
      </c>
      <c r="CF42" s="156">
        <v>37.635286075271807</v>
      </c>
      <c r="CG42" s="156">
        <v>37.718526717954063</v>
      </c>
      <c r="CH42" s="156">
        <v>37.770971348498385</v>
      </c>
      <c r="CI42" s="156">
        <v>37.832524968988523</v>
      </c>
      <c r="CJ42" s="156">
        <v>37.924105599260642</v>
      </c>
      <c r="CK42" s="156">
        <v>38.022086048650181</v>
      </c>
      <c r="CL42" s="156">
        <v>38.116285715552358</v>
      </c>
      <c r="CM42" s="156">
        <v>38.199898401612721</v>
      </c>
      <c r="CN42" s="156">
        <v>38.268169078281261</v>
      </c>
      <c r="CO42" s="156">
        <v>38.315127872891289</v>
      </c>
      <c r="CP42" s="156">
        <v>38.34760457297633</v>
      </c>
      <c r="CQ42" s="157">
        <v>38.364170575519708</v>
      </c>
      <c r="CR42" s="157">
        <v>38.361779763762982</v>
      </c>
      <c r="CS42" s="157">
        <v>38.346147471135474</v>
      </c>
      <c r="CT42" s="157">
        <v>38.32211973346952</v>
      </c>
      <c r="CU42" s="157">
        <v>38.292688424862199</v>
      </c>
      <c r="CV42" s="157">
        <v>38.244231897493648</v>
      </c>
      <c r="CW42" s="157">
        <v>38.164341333939348</v>
      </c>
      <c r="CX42" s="157">
        <v>38.054014505777275</v>
      </c>
      <c r="CY42" s="157">
        <v>37.91552881799516</v>
      </c>
      <c r="CZ42" s="157">
        <v>37.75743718590428</v>
      </c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</row>
    <row r="43" spans="1:142" s="119" customFormat="1">
      <c r="A43" s="16" t="s">
        <v>85</v>
      </c>
      <c r="B43" s="15"/>
      <c r="C43" s="14">
        <v>72.545357808902196</v>
      </c>
      <c r="D43" s="14">
        <v>72.631257182056572</v>
      </c>
      <c r="E43" s="14">
        <v>72.675964492112257</v>
      </c>
      <c r="F43" s="14">
        <v>72.668379027758164</v>
      </c>
      <c r="G43" s="14">
        <v>72.577042563299557</v>
      </c>
      <c r="H43" s="14">
        <v>72.367525265845771</v>
      </c>
      <c r="I43" s="14">
        <v>72.031993155622416</v>
      </c>
      <c r="J43" s="14">
        <v>71.630684925829357</v>
      </c>
      <c r="K43" s="14">
        <v>71.242361799489458</v>
      </c>
      <c r="L43" s="14">
        <v>70.947044352412576</v>
      </c>
      <c r="M43" s="14">
        <v>70.722327340282703</v>
      </c>
      <c r="N43" s="14">
        <v>70.559968793517143</v>
      </c>
      <c r="O43" s="14">
        <v>70.482037160110423</v>
      </c>
      <c r="P43" s="14">
        <v>70.474902146453218</v>
      </c>
      <c r="Q43" s="14">
        <v>70.565932605315979</v>
      </c>
      <c r="R43" s="14">
        <v>70.730202314769514</v>
      </c>
      <c r="S43" s="14">
        <v>70.975789712865449</v>
      </c>
      <c r="T43" s="14">
        <v>71.342908718357151</v>
      </c>
      <c r="U43" s="14">
        <v>71.81751522857401</v>
      </c>
      <c r="V43" s="14">
        <v>72.297439977778723</v>
      </c>
      <c r="W43" s="14">
        <v>72.713404766813156</v>
      </c>
      <c r="X43" s="14">
        <v>73.082316493219281</v>
      </c>
      <c r="Y43" s="14">
        <v>73.373229269013933</v>
      </c>
      <c r="Z43" s="14">
        <v>73.568972646969513</v>
      </c>
      <c r="AA43" s="14">
        <v>73.72852218738366</v>
      </c>
      <c r="AB43" s="14">
        <v>73.912633561444807</v>
      </c>
      <c r="AC43" s="14">
        <v>74.140381006823091</v>
      </c>
      <c r="AD43" s="14">
        <v>74.361795700467582</v>
      </c>
      <c r="AE43" s="14">
        <v>74.531596712039587</v>
      </c>
      <c r="AF43" s="14">
        <v>74.638382722193398</v>
      </c>
      <c r="AG43" s="14">
        <v>74.695715098551275</v>
      </c>
      <c r="AH43" s="14">
        <v>74.710089082269562</v>
      </c>
      <c r="AI43" s="14">
        <v>74.650515674853409</v>
      </c>
      <c r="AJ43" s="14">
        <v>74.495778283094538</v>
      </c>
      <c r="AK43" s="14">
        <v>74.204007496711171</v>
      </c>
      <c r="AL43" s="14">
        <v>73.746514163901807</v>
      </c>
      <c r="AM43" s="14">
        <v>73.105923359522691</v>
      </c>
      <c r="AN43" s="14">
        <v>72.280943458219753</v>
      </c>
      <c r="AO43" s="14">
        <v>71.342887086687853</v>
      </c>
      <c r="AP43" s="14">
        <v>70.390927255878992</v>
      </c>
      <c r="AQ43" s="14">
        <v>69.458113975303434</v>
      </c>
      <c r="AR43" s="14">
        <v>68.538096908992941</v>
      </c>
      <c r="AS43" s="14">
        <v>67.644434644904663</v>
      </c>
      <c r="AT43" s="14">
        <v>66.793531281678639</v>
      </c>
      <c r="AU43" s="14">
        <v>65.978328258885853</v>
      </c>
      <c r="AV43" s="14">
        <v>65.221777273802033</v>
      </c>
      <c r="AW43" s="14">
        <v>64.512376050369454</v>
      </c>
      <c r="AX43" s="14">
        <v>63.810789077017859</v>
      </c>
      <c r="AY43" s="14">
        <v>63.150285315571054</v>
      </c>
      <c r="AZ43" s="14">
        <v>62.526905483415739</v>
      </c>
      <c r="BA43" s="14">
        <v>61.901147382194168</v>
      </c>
      <c r="BB43" s="14">
        <v>61.274806130858806</v>
      </c>
      <c r="BC43" s="14">
        <v>60.613826747660951</v>
      </c>
      <c r="BD43" s="14">
        <v>59.94601345641528</v>
      </c>
      <c r="BE43" s="14">
        <v>59.348536319480104</v>
      </c>
      <c r="BF43" s="14">
        <v>58.809861591862436</v>
      </c>
      <c r="BG43" s="14">
        <v>58.274096981741444</v>
      </c>
      <c r="BH43" s="14">
        <v>57.710840686393226</v>
      </c>
      <c r="BI43" s="14">
        <v>57.087696069064897</v>
      </c>
      <c r="BJ43" s="14">
        <v>56.292267599226022</v>
      </c>
      <c r="BK43" s="14">
        <v>55.231864529664911</v>
      </c>
      <c r="BL43" s="14">
        <v>54.081616344146767</v>
      </c>
      <c r="BM43" s="14">
        <v>52.902159508876956</v>
      </c>
      <c r="BN43" s="14">
        <v>51.672998966529974</v>
      </c>
      <c r="BO43" s="14"/>
      <c r="BP43" s="14">
        <v>50.488805872498823</v>
      </c>
      <c r="BQ43" s="14">
        <v>49.315272532611857</v>
      </c>
      <c r="BR43" s="14">
        <v>48.146205327367312</v>
      </c>
      <c r="BS43" s="14">
        <v>47.005526958958015</v>
      </c>
      <c r="BT43" s="14">
        <v>45.824502952947235</v>
      </c>
      <c r="BU43" s="14">
        <v>44.604899383754038</v>
      </c>
      <c r="BV43" s="14">
        <v>43.386519225665516</v>
      </c>
      <c r="BW43" s="14">
        <v>42.160405630539032</v>
      </c>
      <c r="BX43" s="14">
        <v>41.013857436358521</v>
      </c>
      <c r="BY43" s="14">
        <v>39.917082119979128</v>
      </c>
      <c r="BZ43" s="14">
        <v>38.767247661543472</v>
      </c>
      <c r="CA43" s="14">
        <v>37.618664827479343</v>
      </c>
      <c r="CB43" s="14">
        <v>36.59298154815577</v>
      </c>
      <c r="CC43" s="14">
        <v>35.717098648176922</v>
      </c>
      <c r="CD43" s="14">
        <v>34.981665537008325</v>
      </c>
      <c r="CE43" s="14">
        <v>34.464334219841135</v>
      </c>
      <c r="CF43" s="14">
        <v>34.291881412748907</v>
      </c>
      <c r="CG43" s="14">
        <v>34.33549689944099</v>
      </c>
      <c r="CH43" s="14">
        <v>34.464094558771649</v>
      </c>
      <c r="CI43" s="14">
        <v>34.648879365055365</v>
      </c>
      <c r="CJ43" s="14">
        <v>34.8029391266262</v>
      </c>
      <c r="CK43" s="14">
        <v>34.934393168972839</v>
      </c>
      <c r="CL43" s="14">
        <v>35.039017786366486</v>
      </c>
      <c r="CM43" s="14">
        <v>35.111717457627073</v>
      </c>
      <c r="CN43" s="14">
        <v>35.151891777370466</v>
      </c>
      <c r="CO43" s="14">
        <v>35.160747646647359</v>
      </c>
      <c r="CP43" s="14">
        <v>35.135694790249403</v>
      </c>
      <c r="CQ43" s="150">
        <v>35.076341530195791</v>
      </c>
      <c r="CR43" s="150">
        <v>34.986393771122692</v>
      </c>
      <c r="CS43" s="150">
        <v>34.867780455146352</v>
      </c>
      <c r="CT43" s="150">
        <v>34.72166785104109</v>
      </c>
      <c r="CU43" s="150">
        <v>34.553345522023506</v>
      </c>
      <c r="CV43" s="150">
        <v>34.364476579925352</v>
      </c>
      <c r="CW43" s="150">
        <v>34.152613333632644</v>
      </c>
      <c r="CX43" s="150">
        <v>33.925781983426781</v>
      </c>
      <c r="CY43" s="150">
        <v>33.694891976603088</v>
      </c>
      <c r="CZ43" s="150">
        <v>33.461575889272829</v>
      </c>
    </row>
    <row r="44" spans="1:142" s="119" customFormat="1">
      <c r="A44" s="143" t="s">
        <v>83</v>
      </c>
      <c r="B44" s="105"/>
      <c r="C44" s="152">
        <v>123.74540377995362</v>
      </c>
      <c r="D44" s="152">
        <v>124.42079247716318</v>
      </c>
      <c r="E44" s="152">
        <v>125.08241970577794</v>
      </c>
      <c r="F44" s="152">
        <v>125.71229666667678</v>
      </c>
      <c r="G44" s="152">
        <v>126.21796607753757</v>
      </c>
      <c r="H44" s="152">
        <v>126.53774901392201</v>
      </c>
      <c r="I44" s="152">
        <v>126.62030222216261</v>
      </c>
      <c r="J44" s="152">
        <v>126.32199341882702</v>
      </c>
      <c r="K44" s="152">
        <v>125.57063838354725</v>
      </c>
      <c r="L44" s="152">
        <v>124.36188709408104</v>
      </c>
      <c r="M44" s="152">
        <v>122.90852477521916</v>
      </c>
      <c r="N44" s="152">
        <v>121.4008390933011</v>
      </c>
      <c r="O44" s="152">
        <v>119.81695860841018</v>
      </c>
      <c r="P44" s="152">
        <v>118.17563019631206</v>
      </c>
      <c r="Q44" s="152">
        <v>116.46362393689731</v>
      </c>
      <c r="R44" s="152">
        <v>114.70120595908664</v>
      </c>
      <c r="S44" s="152">
        <v>112.92742239427218</v>
      </c>
      <c r="T44" s="152">
        <v>111.14913172272014</v>
      </c>
      <c r="U44" s="152">
        <v>109.37701753789331</v>
      </c>
      <c r="V44" s="152">
        <v>107.62008803898813</v>
      </c>
      <c r="W44" s="152">
        <v>105.88909757657609</v>
      </c>
      <c r="X44" s="152">
        <v>104.1929326992058</v>
      </c>
      <c r="Y44" s="152">
        <v>102.52529439768578</v>
      </c>
      <c r="Z44" s="152">
        <v>100.86303785911622</v>
      </c>
      <c r="AA44" s="152">
        <v>99.215379568708912</v>
      </c>
      <c r="AB44" s="152">
        <v>97.625126594151524</v>
      </c>
      <c r="AC44" s="152">
        <v>96.127050310887384</v>
      </c>
      <c r="AD44" s="152">
        <v>94.711928558134261</v>
      </c>
      <c r="AE44" s="152">
        <v>93.345794701727925</v>
      </c>
      <c r="AF44" s="152">
        <v>91.980525366440617</v>
      </c>
      <c r="AG44" s="152">
        <v>90.545933830814434</v>
      </c>
      <c r="AH44" s="152">
        <v>89.034074637892957</v>
      </c>
      <c r="AI44" s="152">
        <v>87.433960895281629</v>
      </c>
      <c r="AJ44" s="152">
        <v>85.789957890927298</v>
      </c>
      <c r="AK44" s="152">
        <v>84.16920331374881</v>
      </c>
      <c r="AL44" s="152">
        <v>82.54441496520667</v>
      </c>
      <c r="AM44" s="152">
        <v>80.878677665705752</v>
      </c>
      <c r="AN44" s="152">
        <v>79.163205072860123</v>
      </c>
      <c r="AO44" s="152">
        <v>77.383979275688134</v>
      </c>
      <c r="AP44" s="152">
        <v>75.526775628305103</v>
      </c>
      <c r="AQ44" s="152">
        <v>73.597451060375946</v>
      </c>
      <c r="AR44" s="152">
        <v>71.608739487240641</v>
      </c>
      <c r="AS44" s="152">
        <v>69.583778216373858</v>
      </c>
      <c r="AT44" s="152">
        <v>67.553740067085045</v>
      </c>
      <c r="AU44" s="152">
        <v>65.586072802030543</v>
      </c>
      <c r="AV44" s="152">
        <v>63.71750102415065</v>
      </c>
      <c r="AW44" s="152">
        <v>61.931557098029153</v>
      </c>
      <c r="AX44" s="152">
        <v>60.235856364871111</v>
      </c>
      <c r="AY44" s="152">
        <v>58.642051208804922</v>
      </c>
      <c r="AZ44" s="152">
        <v>57.1583001937259</v>
      </c>
      <c r="BA44" s="152">
        <v>55.796619517147448</v>
      </c>
      <c r="BB44" s="152">
        <v>54.542437089775909</v>
      </c>
      <c r="BC44" s="152">
        <v>53.383333106727939</v>
      </c>
      <c r="BD44" s="152">
        <v>52.291675779357085</v>
      </c>
      <c r="BE44" s="152">
        <v>51.260300162179682</v>
      </c>
      <c r="BF44" s="152">
        <v>50.27703748235367</v>
      </c>
      <c r="BG44" s="152">
        <v>49.286914749389815</v>
      </c>
      <c r="BH44" s="152">
        <v>48.302378518741072</v>
      </c>
      <c r="BI44" s="152">
        <v>47.35936984815222</v>
      </c>
      <c r="BJ44" s="152">
        <v>46.450985258667806</v>
      </c>
      <c r="BK44" s="152">
        <v>45.578966694129008</v>
      </c>
      <c r="BL44" s="152">
        <v>44.796826464438652</v>
      </c>
      <c r="BM44" s="152">
        <v>44.100614825206726</v>
      </c>
      <c r="BN44" s="152">
        <v>43.458648567005589</v>
      </c>
      <c r="BO44" s="152"/>
      <c r="BP44" s="152">
        <v>42.850894313170471</v>
      </c>
      <c r="BQ44" s="152">
        <v>42.249519736279986</v>
      </c>
      <c r="BR44" s="152">
        <v>41.677608518347995</v>
      </c>
      <c r="BS44" s="152">
        <v>41.152691284794166</v>
      </c>
      <c r="BT44" s="152">
        <v>40.673977396898032</v>
      </c>
      <c r="BU44" s="152">
        <v>40.222318521230768</v>
      </c>
      <c r="BV44" s="152">
        <v>39.77589394583417</v>
      </c>
      <c r="BW44" s="152">
        <v>39.329334581625844</v>
      </c>
      <c r="BX44" s="152">
        <v>38.880096957233398</v>
      </c>
      <c r="BY44" s="152">
        <v>38.426700008371839</v>
      </c>
      <c r="BZ44" s="152">
        <v>37.955960340465296</v>
      </c>
      <c r="CA44" s="152">
        <v>37.468288003054283</v>
      </c>
      <c r="CB44" s="152">
        <v>37.021014607418664</v>
      </c>
      <c r="CC44" s="152">
        <v>36.609616893958034</v>
      </c>
      <c r="CD44" s="152">
        <v>36.192337052138434</v>
      </c>
      <c r="CE44" s="152">
        <v>35.811270619222753</v>
      </c>
      <c r="CF44" s="152">
        <v>35.516028151394444</v>
      </c>
      <c r="CG44" s="152">
        <v>35.291819443413175</v>
      </c>
      <c r="CH44" s="152">
        <v>35.103083817055449</v>
      </c>
      <c r="CI44" s="152">
        <v>34.947964805275276</v>
      </c>
      <c r="CJ44" s="152">
        <v>34.824255025936537</v>
      </c>
      <c r="CK44" s="152">
        <v>34.731238277075079</v>
      </c>
      <c r="CL44" s="152">
        <v>34.670341743996786</v>
      </c>
      <c r="CM44" s="152">
        <v>34.633231650369268</v>
      </c>
      <c r="CN44" s="152">
        <v>34.61200653704951</v>
      </c>
      <c r="CO44" s="152">
        <v>34.597285688595861</v>
      </c>
      <c r="CP44" s="152">
        <v>34.583253204045626</v>
      </c>
      <c r="CQ44" s="153">
        <v>34.570173131038096</v>
      </c>
      <c r="CR44" s="153">
        <v>34.554743085832492</v>
      </c>
      <c r="CS44" s="153">
        <v>34.531380863928646</v>
      </c>
      <c r="CT44" s="153">
        <v>34.498698345258624</v>
      </c>
      <c r="CU44" s="153">
        <v>34.457820513678811</v>
      </c>
      <c r="CV44" s="153">
        <v>34.40966746322438</v>
      </c>
      <c r="CW44" s="153">
        <v>34.352828382020753</v>
      </c>
      <c r="CX44" s="153">
        <v>34.291393551972071</v>
      </c>
      <c r="CY44" s="153">
        <v>34.234027638551638</v>
      </c>
      <c r="CZ44" s="153">
        <v>34.184948320444711</v>
      </c>
    </row>
    <row r="45" spans="1:142">
      <c r="A45" s="16" t="s">
        <v>5</v>
      </c>
      <c r="B45" s="15"/>
      <c r="C45" s="14">
        <v>56.993895895834555</v>
      </c>
      <c r="D45" s="14">
        <v>56.843910387854216</v>
      </c>
      <c r="E45" s="14">
        <v>56.639667278538688</v>
      </c>
      <c r="F45" s="14">
        <v>56.339671513027369</v>
      </c>
      <c r="G45" s="14">
        <v>55.98215481914238</v>
      </c>
      <c r="H45" s="14">
        <v>55.44277513522087</v>
      </c>
      <c r="I45" s="14">
        <v>54.573813966630283</v>
      </c>
      <c r="J45" s="14">
        <v>53.677627713174523</v>
      </c>
      <c r="K45" s="14">
        <v>53.052517874905334</v>
      </c>
      <c r="L45" s="14">
        <v>52.489213140526481</v>
      </c>
      <c r="M45" s="14">
        <v>51.777272189318104</v>
      </c>
      <c r="N45" s="14">
        <v>51.211355556151695</v>
      </c>
      <c r="O45" s="14">
        <v>50.818766126066471</v>
      </c>
      <c r="P45" s="14">
        <v>50.385599034807896</v>
      </c>
      <c r="Q45" s="14">
        <v>50.165468661109401</v>
      </c>
      <c r="R45" s="14">
        <v>49.947166587025173</v>
      </c>
      <c r="S45" s="14">
        <v>49.698039798859178</v>
      </c>
      <c r="T45" s="14">
        <v>49.674110542325273</v>
      </c>
      <c r="U45" s="14">
        <v>49.51551673968109</v>
      </c>
      <c r="V45" s="14">
        <v>49.411624474805755</v>
      </c>
      <c r="W45" s="14">
        <v>49.433284196502811</v>
      </c>
      <c r="X45" s="14">
        <v>49.041490029813339</v>
      </c>
      <c r="Y45" s="14">
        <v>48.40114427734332</v>
      </c>
      <c r="Z45" s="14">
        <v>47.847886403770268</v>
      </c>
      <c r="AA45" s="14">
        <v>47.565753711486529</v>
      </c>
      <c r="AB45" s="14">
        <v>47.360314506637202</v>
      </c>
      <c r="AC45" s="14">
        <v>47.360610147061088</v>
      </c>
      <c r="AD45" s="14">
        <v>47.614800492463743</v>
      </c>
      <c r="AE45" s="14">
        <v>47.623778822514943</v>
      </c>
      <c r="AF45" s="14">
        <v>47.200058718321678</v>
      </c>
      <c r="AG45" s="14">
        <v>46.544997977864021</v>
      </c>
      <c r="AH45" s="14">
        <v>45.860263462410202</v>
      </c>
      <c r="AI45" s="14">
        <v>45.143220570632359</v>
      </c>
      <c r="AJ45" s="14">
        <v>44.41946230022927</v>
      </c>
      <c r="AK45" s="14">
        <v>43.462540389186472</v>
      </c>
      <c r="AL45" s="14">
        <v>42.293665857497437</v>
      </c>
      <c r="AM45" s="14">
        <v>41.122355161314751</v>
      </c>
      <c r="AN45" s="14">
        <v>39.935382874139471</v>
      </c>
      <c r="AO45" s="14">
        <v>38.798684148433658</v>
      </c>
      <c r="AP45" s="14">
        <v>37.785593127389689</v>
      </c>
      <c r="AQ45" s="14">
        <v>36.886174363528873</v>
      </c>
      <c r="AR45" s="14">
        <v>35.956266549266957</v>
      </c>
      <c r="AS45" s="14">
        <v>34.983674303940809</v>
      </c>
      <c r="AT45" s="14">
        <v>34.066120378843387</v>
      </c>
      <c r="AU45" s="14">
        <v>33.221465951460331</v>
      </c>
      <c r="AV45" s="14">
        <v>32.484176127665684</v>
      </c>
      <c r="AW45" s="14">
        <v>31.817722966647882</v>
      </c>
      <c r="AX45" s="14">
        <v>31.220827062036893</v>
      </c>
      <c r="AY45" s="14">
        <v>30.688580026746131</v>
      </c>
      <c r="AZ45" s="14">
        <v>30.209057628138286</v>
      </c>
      <c r="BA45" s="14">
        <v>29.786612167158115</v>
      </c>
      <c r="BB45" s="14">
        <v>29.436268967655639</v>
      </c>
      <c r="BC45" s="14">
        <v>29.174134038932859</v>
      </c>
      <c r="BD45" s="14">
        <v>29.093453935405002</v>
      </c>
      <c r="BE45" s="14">
        <v>29.300577104130767</v>
      </c>
      <c r="BF45" s="14">
        <v>29.699114791722298</v>
      </c>
      <c r="BG45" s="14">
        <v>30.136901589317304</v>
      </c>
      <c r="BH45" s="14">
        <v>30.665916286303325</v>
      </c>
      <c r="BI45" s="14">
        <v>31.263783327251193</v>
      </c>
      <c r="BJ45" s="14">
        <v>31.683317687876805</v>
      </c>
      <c r="BK45" s="14">
        <v>31.932575465365957</v>
      </c>
      <c r="BL45" s="14">
        <v>32.238404311672888</v>
      </c>
      <c r="BM45" s="14">
        <v>32.67084408550371</v>
      </c>
      <c r="BN45" s="14">
        <v>33.075725910445108</v>
      </c>
      <c r="BO45" s="14"/>
      <c r="BP45" s="14">
        <v>33.367664862848109</v>
      </c>
      <c r="BQ45" s="14">
        <v>33.582673952369021</v>
      </c>
      <c r="BR45" s="14">
        <v>33.741749393694427</v>
      </c>
      <c r="BS45" s="14">
        <v>33.820220105876558</v>
      </c>
      <c r="BT45" s="14">
        <v>33.802035839407601</v>
      </c>
      <c r="BU45" s="14">
        <v>33.660964591873174</v>
      </c>
      <c r="BV45" s="14">
        <v>33.489197788413392</v>
      </c>
      <c r="BW45" s="14">
        <v>33.345326843526799</v>
      </c>
      <c r="BX45" s="14">
        <v>33.210777291623423</v>
      </c>
      <c r="BY45" s="14">
        <v>33.174865669887041</v>
      </c>
      <c r="BZ45" s="14">
        <v>33.180777549842389</v>
      </c>
      <c r="CA45" s="14">
        <v>33.161258257361972</v>
      </c>
      <c r="CB45" s="14">
        <v>33.14921261034484</v>
      </c>
      <c r="CC45" s="14">
        <v>33.135089110622381</v>
      </c>
      <c r="CD45" s="14">
        <v>33.191009190739855</v>
      </c>
      <c r="CE45" s="14">
        <v>33.361413888794083</v>
      </c>
      <c r="CF45" s="14">
        <v>33.617642133371263</v>
      </c>
      <c r="CG45" s="14">
        <v>33.930953939471074</v>
      </c>
      <c r="CH45" s="14">
        <v>34.147598190428823</v>
      </c>
      <c r="CI45" s="14">
        <v>34.263563651308928</v>
      </c>
      <c r="CJ45" s="14">
        <v>34.424479380589709</v>
      </c>
      <c r="CK45" s="14">
        <v>34.605068291771921</v>
      </c>
      <c r="CL45" s="14">
        <v>34.790281130805326</v>
      </c>
      <c r="CM45" s="14">
        <v>34.996008367958687</v>
      </c>
      <c r="CN45" s="14">
        <v>35.227261146716856</v>
      </c>
      <c r="CO45" s="14">
        <v>35.489471312416818</v>
      </c>
      <c r="CP45" s="14">
        <v>35.77126901919226</v>
      </c>
      <c r="CQ45" s="150">
        <v>36.080643361181956</v>
      </c>
      <c r="CR45" s="150">
        <v>36.406284410263915</v>
      </c>
      <c r="CS45" s="150">
        <v>36.741361414661441</v>
      </c>
      <c r="CT45" s="150">
        <v>37.080454772127418</v>
      </c>
      <c r="CU45" s="150">
        <v>37.37965312293629</v>
      </c>
      <c r="CV45" s="150">
        <v>37.605020209866119</v>
      </c>
      <c r="CW45" s="150">
        <v>37.735134392665742</v>
      </c>
      <c r="CX45" s="150">
        <v>37.785586746263945</v>
      </c>
      <c r="CY45" s="150">
        <v>37.763747516713821</v>
      </c>
      <c r="CZ45" s="150">
        <v>37.650338679070252</v>
      </c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</row>
    <row r="46" spans="1:142">
      <c r="A46" s="143" t="s">
        <v>65</v>
      </c>
      <c r="B46" s="105"/>
      <c r="C46" s="152">
        <v>59.276294712015087</v>
      </c>
      <c r="D46" s="152">
        <v>58.720912540123258</v>
      </c>
      <c r="E46" s="152">
        <v>58.387124166777006</v>
      </c>
      <c r="F46" s="152">
        <v>58.270754401649192</v>
      </c>
      <c r="G46" s="152">
        <v>58.335399889580209</v>
      </c>
      <c r="H46" s="152">
        <v>58.417362102245093</v>
      </c>
      <c r="I46" s="152">
        <v>58.333104484482575</v>
      </c>
      <c r="J46" s="152">
        <v>57.929601198424628</v>
      </c>
      <c r="K46" s="152">
        <v>57.150106513085518</v>
      </c>
      <c r="L46" s="152">
        <v>56.116600448493003</v>
      </c>
      <c r="M46" s="152">
        <v>54.967301267694083</v>
      </c>
      <c r="N46" s="152">
        <v>53.88977557257337</v>
      </c>
      <c r="O46" s="152">
        <v>52.991215549350166</v>
      </c>
      <c r="P46" s="152">
        <v>52.169040535958203</v>
      </c>
      <c r="Q46" s="152">
        <v>51.364274110175757</v>
      </c>
      <c r="R46" s="152">
        <v>50.594636164426717</v>
      </c>
      <c r="S46" s="152">
        <v>49.885925087952884</v>
      </c>
      <c r="T46" s="152">
        <v>49.26466158171057</v>
      </c>
      <c r="U46" s="152">
        <v>48.723909448029438</v>
      </c>
      <c r="V46" s="152">
        <v>48.215127919951286</v>
      </c>
      <c r="W46" s="152">
        <v>47.650358295995304</v>
      </c>
      <c r="X46" s="152">
        <v>47.026292734866203</v>
      </c>
      <c r="Y46" s="152">
        <v>46.41145129308304</v>
      </c>
      <c r="Z46" s="152">
        <v>45.864255754124891</v>
      </c>
      <c r="AA46" s="152">
        <v>45.463521126929848</v>
      </c>
      <c r="AB46" s="152">
        <v>45.108543205155236</v>
      </c>
      <c r="AC46" s="152">
        <v>44.678775405231775</v>
      </c>
      <c r="AD46" s="152">
        <v>44.251082723984908</v>
      </c>
      <c r="AE46" s="152">
        <v>43.883766287155332</v>
      </c>
      <c r="AF46" s="152">
        <v>43.550766693011198</v>
      </c>
      <c r="AG46" s="152">
        <v>43.232585528567832</v>
      </c>
      <c r="AH46" s="152">
        <v>42.795541956059587</v>
      </c>
      <c r="AI46" s="152">
        <v>42.176450613605567</v>
      </c>
      <c r="AJ46" s="152">
        <v>41.534180551723644</v>
      </c>
      <c r="AK46" s="152">
        <v>40.945229965734548</v>
      </c>
      <c r="AL46" s="152">
        <v>40.432716027861673</v>
      </c>
      <c r="AM46" s="152">
        <v>40.025119316754584</v>
      </c>
      <c r="AN46" s="152">
        <v>39.681967242288195</v>
      </c>
      <c r="AO46" s="152">
        <v>39.369551330192301</v>
      </c>
      <c r="AP46" s="152">
        <v>39.050484229598077</v>
      </c>
      <c r="AQ46" s="152">
        <v>38.721121932858388</v>
      </c>
      <c r="AR46" s="152">
        <v>38.328846512289275</v>
      </c>
      <c r="AS46" s="152">
        <v>37.83720714048652</v>
      </c>
      <c r="AT46" s="152">
        <v>37.277501645149819</v>
      </c>
      <c r="AU46" s="152">
        <v>36.649492553414817</v>
      </c>
      <c r="AV46" s="152">
        <v>36.105355432082433</v>
      </c>
      <c r="AW46" s="152">
        <v>35.67221827124186</v>
      </c>
      <c r="AX46" s="152">
        <v>35.280477324475115</v>
      </c>
      <c r="AY46" s="152">
        <v>34.932278877502966</v>
      </c>
      <c r="AZ46" s="152">
        <v>34.635965929010013</v>
      </c>
      <c r="BA46" s="152">
        <v>34.351919119688709</v>
      </c>
      <c r="BB46" s="152">
        <v>34.007256054326362</v>
      </c>
      <c r="BC46" s="152">
        <v>33.799636701588376</v>
      </c>
      <c r="BD46" s="152">
        <v>33.694757195683792</v>
      </c>
      <c r="BE46" s="152">
        <v>33.560990387134602</v>
      </c>
      <c r="BF46" s="152">
        <v>33.422508034014712</v>
      </c>
      <c r="BG46" s="152">
        <v>33.189368324719013</v>
      </c>
      <c r="BH46" s="152">
        <v>32.94195492109079</v>
      </c>
      <c r="BI46" s="152">
        <v>32.811473457957732</v>
      </c>
      <c r="BJ46" s="152">
        <v>32.805167072655777</v>
      </c>
      <c r="BK46" s="152">
        <v>32.871928157127009</v>
      </c>
      <c r="BL46" s="152">
        <v>33.074069350540029</v>
      </c>
      <c r="BM46" s="152">
        <v>33.303644703022364</v>
      </c>
      <c r="BN46" s="152">
        <v>33.399054003848306</v>
      </c>
      <c r="BO46" s="152"/>
      <c r="BP46" s="152">
        <v>33.40929151831142</v>
      </c>
      <c r="BQ46" s="152">
        <v>33.31147472587174</v>
      </c>
      <c r="BR46" s="152">
        <v>33.16488559278902</v>
      </c>
      <c r="BS46" s="152">
        <v>33.023099645840034</v>
      </c>
      <c r="BT46" s="152">
        <v>32.793613267070334</v>
      </c>
      <c r="BU46" s="152">
        <v>32.456739784118646</v>
      </c>
      <c r="BV46" s="152">
        <v>32.126045975349413</v>
      </c>
      <c r="BW46" s="152">
        <v>31.886272951161203</v>
      </c>
      <c r="BX46" s="152">
        <v>31.668584847815538</v>
      </c>
      <c r="BY46" s="152">
        <v>31.472243007090938</v>
      </c>
      <c r="BZ46" s="152">
        <v>31.329184669023935</v>
      </c>
      <c r="CA46" s="152">
        <v>31.247046609999735</v>
      </c>
      <c r="CB46" s="152">
        <v>31.235993534492501</v>
      </c>
      <c r="CC46" s="152">
        <v>31.268494702105485</v>
      </c>
      <c r="CD46" s="152">
        <v>31.315412544552146</v>
      </c>
      <c r="CE46" s="152">
        <v>31.369607159833844</v>
      </c>
      <c r="CF46" s="152">
        <v>31.454238189394658</v>
      </c>
      <c r="CG46" s="152">
        <v>31.462290431516127</v>
      </c>
      <c r="CH46" s="152">
        <v>31.472230471357204</v>
      </c>
      <c r="CI46" s="152">
        <v>31.630894784123992</v>
      </c>
      <c r="CJ46" s="152">
        <v>31.8567956506432</v>
      </c>
      <c r="CK46" s="152">
        <v>32.09280152992158</v>
      </c>
      <c r="CL46" s="152">
        <v>32.325754303756774</v>
      </c>
      <c r="CM46" s="152">
        <v>32.546580481593359</v>
      </c>
      <c r="CN46" s="152">
        <v>32.752295701382337</v>
      </c>
      <c r="CO46" s="152">
        <v>32.945582347684748</v>
      </c>
      <c r="CP46" s="152">
        <v>33.109794413882973</v>
      </c>
      <c r="CQ46" s="153">
        <v>33.22091731232765</v>
      </c>
      <c r="CR46" s="153">
        <v>33.289690078220744</v>
      </c>
      <c r="CS46" s="153">
        <v>33.337527763804864</v>
      </c>
      <c r="CT46" s="153">
        <v>33.350847108770154</v>
      </c>
      <c r="CU46" s="153">
        <v>33.323019172762599</v>
      </c>
      <c r="CV46" s="153">
        <v>33.278548163522998</v>
      </c>
      <c r="CW46" s="153">
        <v>33.189740982715719</v>
      </c>
      <c r="CX46" s="153">
        <v>33.06644534805509</v>
      </c>
      <c r="CY46" s="153">
        <v>32.944766226748222</v>
      </c>
      <c r="CZ46" s="153">
        <v>32.825775219753119</v>
      </c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</row>
    <row r="47" spans="1:142" s="119" customFormat="1">
      <c r="A47" s="16" t="s">
        <v>86</v>
      </c>
      <c r="B47" s="15"/>
      <c r="C47" s="14">
        <v>91.073603288171711</v>
      </c>
      <c r="D47" s="14">
        <v>91.511020564427909</v>
      </c>
      <c r="E47" s="14">
        <v>91.326617924887969</v>
      </c>
      <c r="F47" s="14">
        <v>91.222986007975749</v>
      </c>
      <c r="G47" s="14">
        <v>90.868745201455425</v>
      </c>
      <c r="H47" s="14">
        <v>90.038910505836583</v>
      </c>
      <c r="I47" s="14">
        <v>88.688615434764898</v>
      </c>
      <c r="J47" s="14">
        <v>87.051696608387957</v>
      </c>
      <c r="K47" s="14">
        <v>85.468758890581825</v>
      </c>
      <c r="L47" s="14">
        <v>84.17302981492945</v>
      </c>
      <c r="M47" s="14">
        <v>83.253844446362734</v>
      </c>
      <c r="N47" s="14">
        <v>82.679300064571379</v>
      </c>
      <c r="O47" s="14">
        <v>82.307022002759425</v>
      </c>
      <c r="P47" s="14">
        <v>81.327464224830166</v>
      </c>
      <c r="Q47" s="14">
        <v>80.300694543089335</v>
      </c>
      <c r="R47" s="14">
        <v>79.088714454090209</v>
      </c>
      <c r="S47" s="14">
        <v>76.447636430971102</v>
      </c>
      <c r="T47" s="14">
        <v>73.19309778613912</v>
      </c>
      <c r="U47" s="14">
        <v>69.972964971764043</v>
      </c>
      <c r="V47" s="14">
        <v>66.784565741430995</v>
      </c>
      <c r="W47" s="14">
        <v>63.67827149304479</v>
      </c>
      <c r="X47" s="14">
        <v>60.776555092510684</v>
      </c>
      <c r="Y47" s="14">
        <v>58.828118195485303</v>
      </c>
      <c r="Z47" s="14">
        <v>58.408633978129963</v>
      </c>
      <c r="AA47" s="14">
        <v>58.737634789188789</v>
      </c>
      <c r="AB47" s="14">
        <v>59.046983497159353</v>
      </c>
      <c r="AC47" s="14">
        <v>59.209605430350798</v>
      </c>
      <c r="AD47" s="14">
        <v>59.127028982889485</v>
      </c>
      <c r="AE47" s="14">
        <v>58.738681984525613</v>
      </c>
      <c r="AF47" s="14">
        <v>58.047288969655533</v>
      </c>
      <c r="AG47" s="14">
        <v>57.111385674414493</v>
      </c>
      <c r="AH47" s="14">
        <v>56.017159116727434</v>
      </c>
      <c r="AI47" s="14">
        <v>55.122985184886431</v>
      </c>
      <c r="AJ47" s="14">
        <v>55.207788554700109</v>
      </c>
      <c r="AK47" s="14">
        <v>55.901143344605174</v>
      </c>
      <c r="AL47" s="14">
        <v>56.317470642678892</v>
      </c>
      <c r="AM47" s="14">
        <v>56.337378273026538</v>
      </c>
      <c r="AN47" s="14">
        <v>55.879553758820741</v>
      </c>
      <c r="AO47" s="14">
        <v>54.934207128038537</v>
      </c>
      <c r="AP47" s="14">
        <v>53.565227573361916</v>
      </c>
      <c r="AQ47" s="14">
        <v>51.880072574351779</v>
      </c>
      <c r="AR47" s="14">
        <v>50.163201113454846</v>
      </c>
      <c r="AS47" s="14">
        <v>49.001053655373646</v>
      </c>
      <c r="AT47" s="14">
        <v>48.254364912998838</v>
      </c>
      <c r="AU47" s="14">
        <v>47.404006765318144</v>
      </c>
      <c r="AV47" s="14">
        <v>46.38838598464973</v>
      </c>
      <c r="AW47" s="14">
        <v>45.168203572922557</v>
      </c>
      <c r="AX47" s="14">
        <v>43.730752474668435</v>
      </c>
      <c r="AY47" s="14">
        <v>42.100729893945847</v>
      </c>
      <c r="AZ47" s="14">
        <v>40.340116117779445</v>
      </c>
      <c r="BA47" s="14">
        <v>38.539661784189853</v>
      </c>
      <c r="BB47" s="14">
        <v>36.959866017463646</v>
      </c>
      <c r="BC47" s="14">
        <v>35.745096045809412</v>
      </c>
      <c r="BD47" s="14">
        <v>34.757425998758016</v>
      </c>
      <c r="BE47" s="14">
        <v>33.951612390988146</v>
      </c>
      <c r="BF47" s="14">
        <v>33.343122063380989</v>
      </c>
      <c r="BG47" s="14">
        <v>32.912705325458354</v>
      </c>
      <c r="BH47" s="14">
        <v>32.601309808993776</v>
      </c>
      <c r="BI47" s="14">
        <v>32.363045741786593</v>
      </c>
      <c r="BJ47" s="14">
        <v>32.213523840933114</v>
      </c>
      <c r="BK47" s="14">
        <v>32.165843612455127</v>
      </c>
      <c r="BL47" s="14">
        <v>32.221258420080382</v>
      </c>
      <c r="BM47" s="14">
        <v>32.332746249750564</v>
      </c>
      <c r="BN47" s="14">
        <v>32.453133162795268</v>
      </c>
      <c r="BO47" s="14"/>
      <c r="BP47" s="14">
        <v>32.649471176336704</v>
      </c>
      <c r="BQ47" s="14">
        <v>32.892189851439582</v>
      </c>
      <c r="BR47" s="14">
        <v>33.07949090648841</v>
      </c>
      <c r="BS47" s="14">
        <v>33.216119954020648</v>
      </c>
      <c r="BT47" s="14">
        <v>33.300195047322269</v>
      </c>
      <c r="BU47" s="14">
        <v>33.326126771308196</v>
      </c>
      <c r="BV47" s="14">
        <v>33.289719069859387</v>
      </c>
      <c r="BW47" s="14">
        <v>33.191134166734358</v>
      </c>
      <c r="BX47" s="14">
        <v>33.021147310183089</v>
      </c>
      <c r="BY47" s="14">
        <v>32.84164725898448</v>
      </c>
      <c r="BZ47" s="14">
        <v>32.664624126117594</v>
      </c>
      <c r="CA47" s="14">
        <v>32.43005383405626</v>
      </c>
      <c r="CB47" s="14">
        <v>32.126196708728159</v>
      </c>
      <c r="CC47" s="14">
        <v>31.796835833344421</v>
      </c>
      <c r="CD47" s="14">
        <v>31.48251866797186</v>
      </c>
      <c r="CE47" s="14">
        <v>31.163215540172111</v>
      </c>
      <c r="CF47" s="14">
        <v>30.823704292378252</v>
      </c>
      <c r="CG47" s="14">
        <v>30.459690262767928</v>
      </c>
      <c r="CH47" s="14">
        <v>30.107224148738243</v>
      </c>
      <c r="CI47" s="14">
        <v>29.80305883790826</v>
      </c>
      <c r="CJ47" s="14">
        <v>29.5583591289842</v>
      </c>
      <c r="CK47" s="14">
        <v>29.389953446572814</v>
      </c>
      <c r="CL47" s="14">
        <v>29.305274765668077</v>
      </c>
      <c r="CM47" s="14">
        <v>29.298379346149211</v>
      </c>
      <c r="CN47" s="14">
        <v>29.370166948878172</v>
      </c>
      <c r="CO47" s="14">
        <v>29.518136442349547</v>
      </c>
      <c r="CP47" s="14">
        <v>29.736711050458009</v>
      </c>
      <c r="CQ47" s="150">
        <v>30.023203972273681</v>
      </c>
      <c r="CR47" s="150">
        <v>30.368796096511964</v>
      </c>
      <c r="CS47" s="150">
        <v>30.761892652050303</v>
      </c>
      <c r="CT47" s="150">
        <v>31.191799668087679</v>
      </c>
      <c r="CU47" s="150">
        <v>31.642496669981057</v>
      </c>
      <c r="CV47" s="150">
        <v>32.092076522285431</v>
      </c>
      <c r="CW47" s="150">
        <v>32.517639763171687</v>
      </c>
      <c r="CX47" s="150">
        <v>32.907669394462893</v>
      </c>
      <c r="CY47" s="150">
        <v>33.25696746069324</v>
      </c>
      <c r="CZ47" s="150">
        <v>33.558564487004681</v>
      </c>
    </row>
    <row r="48" spans="1:142">
      <c r="A48" s="143" t="s">
        <v>2</v>
      </c>
      <c r="B48" s="105"/>
      <c r="C48" s="152">
        <v>93.24538192161144</v>
      </c>
      <c r="D48" s="152">
        <v>93.074319537805209</v>
      </c>
      <c r="E48" s="152">
        <v>92.451500228141668</v>
      </c>
      <c r="F48" s="152">
        <v>91.239226370204847</v>
      </c>
      <c r="G48" s="152">
        <v>89.414792925285681</v>
      </c>
      <c r="H48" s="152">
        <v>87.080925393702017</v>
      </c>
      <c r="I48" s="152">
        <v>84.465025966620956</v>
      </c>
      <c r="J48" s="152">
        <v>81.767872938915048</v>
      </c>
      <c r="K48" s="152">
        <v>78.744529953221658</v>
      </c>
      <c r="L48" s="152">
        <v>75.503507480555882</v>
      </c>
      <c r="M48" s="152">
        <v>72.428503529902727</v>
      </c>
      <c r="N48" s="152">
        <v>69.590741409665327</v>
      </c>
      <c r="O48" s="152">
        <v>67.058070503001915</v>
      </c>
      <c r="P48" s="152">
        <v>64.837304468351917</v>
      </c>
      <c r="Q48" s="152">
        <v>62.894619951464726</v>
      </c>
      <c r="R48" s="152">
        <v>61.175308641975313</v>
      </c>
      <c r="S48" s="152">
        <v>59.616513350967928</v>
      </c>
      <c r="T48" s="152">
        <v>58.184060228452751</v>
      </c>
      <c r="U48" s="152">
        <v>56.875180905590973</v>
      </c>
      <c r="V48" s="152">
        <v>55.705062878211244</v>
      </c>
      <c r="W48" s="152">
        <v>54.702588716185652</v>
      </c>
      <c r="X48" s="152">
        <v>53.886548132405821</v>
      </c>
      <c r="Y48" s="152">
        <v>53.271958868341009</v>
      </c>
      <c r="Z48" s="152">
        <v>52.862349966268198</v>
      </c>
      <c r="AA48" s="152">
        <v>52.643427163850312</v>
      </c>
      <c r="AB48" s="152">
        <v>52.577154020398623</v>
      </c>
      <c r="AC48" s="152">
        <v>52.484886868778261</v>
      </c>
      <c r="AD48" s="152">
        <v>52.361492344106544</v>
      </c>
      <c r="AE48" s="152">
        <v>52.31465195795635</v>
      </c>
      <c r="AF48" s="152">
        <v>52.32440338255946</v>
      </c>
      <c r="AG48" s="152">
        <v>52.320787307988461</v>
      </c>
      <c r="AH48" s="152">
        <v>52.222617313405451</v>
      </c>
      <c r="AI48" s="152">
        <v>52.013252653145678</v>
      </c>
      <c r="AJ48" s="152">
        <v>51.670971417505285</v>
      </c>
      <c r="AK48" s="152">
        <v>51.169445329684415</v>
      </c>
      <c r="AL48" s="152">
        <v>50.460349543838454</v>
      </c>
      <c r="AM48" s="152">
        <v>49.463191686163547</v>
      </c>
      <c r="AN48" s="152">
        <v>48.362408843765294</v>
      </c>
      <c r="AO48" s="152">
        <v>47.331432387453752</v>
      </c>
      <c r="AP48" s="152">
        <v>46.2346917638394</v>
      </c>
      <c r="AQ48" s="152">
        <v>45.126614047662819</v>
      </c>
      <c r="AR48" s="152">
        <v>44.084052076186744</v>
      </c>
      <c r="AS48" s="152">
        <v>42.947453833127121</v>
      </c>
      <c r="AT48" s="152">
        <v>41.765421754049953</v>
      </c>
      <c r="AU48" s="152">
        <v>40.642985815560856</v>
      </c>
      <c r="AV48" s="152">
        <v>39.52711666016387</v>
      </c>
      <c r="AW48" s="152">
        <v>38.45319792175119</v>
      </c>
      <c r="AX48" s="152">
        <v>37.405891277588523</v>
      </c>
      <c r="AY48" s="152">
        <v>36.358293903342357</v>
      </c>
      <c r="AZ48" s="152">
        <v>35.425978624944079</v>
      </c>
      <c r="BA48" s="152">
        <v>34.608105903028509</v>
      </c>
      <c r="BB48" s="152">
        <v>33.878367294966239</v>
      </c>
      <c r="BC48" s="152">
        <v>33.3264652057535</v>
      </c>
      <c r="BD48" s="152">
        <v>32.861891844231081</v>
      </c>
      <c r="BE48" s="152">
        <v>32.382209547998059</v>
      </c>
      <c r="BF48" s="152">
        <v>31.845976081597556</v>
      </c>
      <c r="BG48" s="152">
        <v>31.277106725392368</v>
      </c>
      <c r="BH48" s="152">
        <v>30.447047754116007</v>
      </c>
      <c r="BI48" s="152">
        <v>29.35700087069376</v>
      </c>
      <c r="BJ48" s="152">
        <v>28.312951631109435</v>
      </c>
      <c r="BK48" s="152">
        <v>27.601568660626075</v>
      </c>
      <c r="BL48" s="152">
        <v>27.403357222335217</v>
      </c>
      <c r="BM48" s="152">
        <v>27.469013530745784</v>
      </c>
      <c r="BN48" s="152">
        <v>27.549121856820356</v>
      </c>
      <c r="BO48" s="152"/>
      <c r="BP48" s="152">
        <v>27.613537337941423</v>
      </c>
      <c r="BQ48" s="152">
        <v>27.663031070721054</v>
      </c>
      <c r="BR48" s="152">
        <v>27.695576418347166</v>
      </c>
      <c r="BS48" s="152">
        <v>27.708769796342615</v>
      </c>
      <c r="BT48" s="152">
        <v>27.628869623620279</v>
      </c>
      <c r="BU48" s="152">
        <v>27.45802545125769</v>
      </c>
      <c r="BV48" s="152">
        <v>27.273570447448737</v>
      </c>
      <c r="BW48" s="152">
        <v>27.013603210999054</v>
      </c>
      <c r="BX48" s="152">
        <v>26.676888146754607</v>
      </c>
      <c r="BY48" s="152">
        <v>26.363281387619931</v>
      </c>
      <c r="BZ48" s="152">
        <v>26.035653288728781</v>
      </c>
      <c r="CA48" s="152">
        <v>25.652499779560884</v>
      </c>
      <c r="CB48" s="152">
        <v>25.232635475953639</v>
      </c>
      <c r="CC48" s="152">
        <v>24.82861132779955</v>
      </c>
      <c r="CD48" s="152">
        <v>24.446413278685856</v>
      </c>
      <c r="CE48" s="152">
        <v>24.129054299953207</v>
      </c>
      <c r="CF48" s="152">
        <v>23.882920474425458</v>
      </c>
      <c r="CG48" s="152">
        <v>23.658106701796811</v>
      </c>
      <c r="CH48" s="152">
        <v>23.48078225340975</v>
      </c>
      <c r="CI48" s="152">
        <v>23.345587393031526</v>
      </c>
      <c r="CJ48" s="152">
        <v>23.247530490295354</v>
      </c>
      <c r="CK48" s="152">
        <v>23.177689391875585</v>
      </c>
      <c r="CL48" s="152">
        <v>23.129733284250335</v>
      </c>
      <c r="CM48" s="152">
        <v>23.130770431187958</v>
      </c>
      <c r="CN48" s="152">
        <v>23.185727290922824</v>
      </c>
      <c r="CO48" s="152">
        <v>23.276059564719358</v>
      </c>
      <c r="CP48" s="152">
        <v>23.415265200517464</v>
      </c>
      <c r="CQ48" s="153">
        <v>23.610269532179633</v>
      </c>
      <c r="CR48" s="153">
        <v>23.863082028485643</v>
      </c>
      <c r="CS48" s="153">
        <v>24.188349490765138</v>
      </c>
      <c r="CT48" s="153">
        <v>24.582873831733941</v>
      </c>
      <c r="CU48" s="153">
        <v>25.022553864472279</v>
      </c>
      <c r="CV48" s="153">
        <v>25.4928757057084</v>
      </c>
      <c r="CW48" s="153">
        <v>25.979084368618921</v>
      </c>
      <c r="CX48" s="153">
        <v>26.460543398168401</v>
      </c>
      <c r="CY48" s="153">
        <v>26.907932416953038</v>
      </c>
      <c r="CZ48" s="153">
        <v>27.311846255766319</v>
      </c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</row>
    <row r="49" spans="1:145" s="119" customFormat="1">
      <c r="A49" s="16" t="s">
        <v>84</v>
      </c>
      <c r="B49" s="15"/>
      <c r="C49" s="14">
        <v>124.75552075520982</v>
      </c>
      <c r="D49" s="14">
        <v>125.98581714374029</v>
      </c>
      <c r="E49" s="14">
        <v>127.20579882084222</v>
      </c>
      <c r="F49" s="14">
        <v>128.34299141320179</v>
      </c>
      <c r="G49" s="14">
        <v>129.36818031055643</v>
      </c>
      <c r="H49" s="14">
        <v>130.20452336193117</v>
      </c>
      <c r="I49" s="14">
        <v>130.79680372245275</v>
      </c>
      <c r="J49" s="14">
        <v>131.15203010466044</v>
      </c>
      <c r="K49" s="14">
        <v>131.30842593132141</v>
      </c>
      <c r="L49" s="14">
        <v>131.2954890556654</v>
      </c>
      <c r="M49" s="14">
        <v>131.1148178123758</v>
      </c>
      <c r="N49" s="14">
        <v>130.87323384499612</v>
      </c>
      <c r="O49" s="14">
        <v>130.60616294460905</v>
      </c>
      <c r="P49" s="14">
        <v>130.26317451685892</v>
      </c>
      <c r="Q49" s="14">
        <v>129.8600143724984</v>
      </c>
      <c r="R49" s="14">
        <v>129.37557425851742</v>
      </c>
      <c r="S49" s="14">
        <v>128.7858999240718</v>
      </c>
      <c r="T49" s="14">
        <v>128.05830721077339</v>
      </c>
      <c r="U49" s="14">
        <v>127.15637398903527</v>
      </c>
      <c r="V49" s="14">
        <v>126.08614033734429</v>
      </c>
      <c r="W49" s="14">
        <v>124.87781078749968</v>
      </c>
      <c r="X49" s="14">
        <v>123.55453268334446</v>
      </c>
      <c r="Y49" s="14">
        <v>122.12706611583334</v>
      </c>
      <c r="Z49" s="14">
        <v>120.62714907519836</v>
      </c>
      <c r="AA49" s="14">
        <v>119.09282875713967</v>
      </c>
      <c r="AB49" s="14">
        <v>117.55220635868442</v>
      </c>
      <c r="AC49" s="14">
        <v>116.06257906403121</v>
      </c>
      <c r="AD49" s="14">
        <v>114.57361256017933</v>
      </c>
      <c r="AE49" s="14">
        <v>112.99578080320802</v>
      </c>
      <c r="AF49" s="14">
        <v>111.36359541705087</v>
      </c>
      <c r="AG49" s="14">
        <v>109.67614060263986</v>
      </c>
      <c r="AH49" s="14">
        <v>107.97024784050681</v>
      </c>
      <c r="AI49" s="14">
        <v>106.19293065738378</v>
      </c>
      <c r="AJ49" s="14">
        <v>104.31882943047998</v>
      </c>
      <c r="AK49" s="14">
        <v>102.32458776758044</v>
      </c>
      <c r="AL49" s="14">
        <v>100.21888889738493</v>
      </c>
      <c r="AM49" s="14">
        <v>98.101087722298075</v>
      </c>
      <c r="AN49" s="14">
        <v>95.976610372042131</v>
      </c>
      <c r="AO49" s="14">
        <v>93.855323811534632</v>
      </c>
      <c r="AP49" s="14">
        <v>91.765324717517984</v>
      </c>
      <c r="AQ49" s="14">
        <v>89.746678546256391</v>
      </c>
      <c r="AR49" s="14">
        <v>87.774925290573933</v>
      </c>
      <c r="AS49" s="14">
        <v>85.833533905091002</v>
      </c>
      <c r="AT49" s="14">
        <v>83.942286270355524</v>
      </c>
      <c r="AU49" s="14">
        <v>82.13316711468579</v>
      </c>
      <c r="AV49" s="14">
        <v>80.398957754261573</v>
      </c>
      <c r="AW49" s="14">
        <v>78.70798027241355</v>
      </c>
      <c r="AX49" s="14">
        <v>77.062246228802579</v>
      </c>
      <c r="AY49" s="14">
        <v>75.296751568269599</v>
      </c>
      <c r="AZ49" s="14">
        <v>73.457602243667139</v>
      </c>
      <c r="BA49" s="14">
        <v>71.740909249677287</v>
      </c>
      <c r="BB49" s="14">
        <v>70.175268766828793</v>
      </c>
      <c r="BC49" s="14">
        <v>68.747146272366479</v>
      </c>
      <c r="BD49" s="14">
        <v>67.417902888386919</v>
      </c>
      <c r="BE49" s="14">
        <v>66.199753213760616</v>
      </c>
      <c r="BF49" s="14">
        <v>65.102174705410775</v>
      </c>
      <c r="BG49" s="14">
        <v>64.141997658304135</v>
      </c>
      <c r="BH49" s="14">
        <v>63.11008489890132</v>
      </c>
      <c r="BI49" s="14">
        <v>61.782877722946338</v>
      </c>
      <c r="BJ49" s="14">
        <v>60.501678964223935</v>
      </c>
      <c r="BK49" s="14">
        <v>59.443755384261529</v>
      </c>
      <c r="BL49" s="14">
        <v>58.507706135916862</v>
      </c>
      <c r="BM49" s="14">
        <v>57.580481820287979</v>
      </c>
      <c r="BN49" s="14">
        <v>56.594574355157526</v>
      </c>
      <c r="BO49" s="14"/>
      <c r="BP49" s="14">
        <v>55.592184960049842</v>
      </c>
      <c r="BQ49" s="14">
        <v>54.576782864920503</v>
      </c>
      <c r="BR49" s="14">
        <v>53.570610168472868</v>
      </c>
      <c r="BS49" s="14">
        <v>52.58464422436063</v>
      </c>
      <c r="BT49" s="14">
        <v>51.649235857514</v>
      </c>
      <c r="BU49" s="14">
        <v>50.777580190519409</v>
      </c>
      <c r="BV49" s="14">
        <v>49.975167420323864</v>
      </c>
      <c r="BW49" s="14">
        <v>49.212198231017851</v>
      </c>
      <c r="BX49" s="14">
        <v>48.497290688797385</v>
      </c>
      <c r="BY49" s="14">
        <v>47.854735031695647</v>
      </c>
      <c r="BZ49" s="14">
        <v>47.264268968142488</v>
      </c>
      <c r="CA49" s="14">
        <v>46.722804951114185</v>
      </c>
      <c r="CB49" s="14">
        <v>46.222576255127052</v>
      </c>
      <c r="CC49" s="14">
        <v>45.748791139648858</v>
      </c>
      <c r="CD49" s="14">
        <v>45.289508109990891</v>
      </c>
      <c r="CE49" s="14">
        <v>44.834823714312783</v>
      </c>
      <c r="CF49" s="14">
        <v>44.385086640754459</v>
      </c>
      <c r="CG49" s="14">
        <v>43.950138380435412</v>
      </c>
      <c r="CH49" s="14">
        <v>43.528247052637894</v>
      </c>
      <c r="CI49" s="14">
        <v>43.11882637715523</v>
      </c>
      <c r="CJ49" s="14">
        <v>42.71795100027321</v>
      </c>
      <c r="CK49" s="14">
        <v>42.329079727334104</v>
      </c>
      <c r="CL49" s="14">
        <v>41.959588397854745</v>
      </c>
      <c r="CM49" s="14">
        <v>41.606745438752441</v>
      </c>
      <c r="CN49" s="14">
        <v>41.271563232570252</v>
      </c>
      <c r="CO49" s="14">
        <v>40.959872932131766</v>
      </c>
      <c r="CP49" s="14">
        <v>40.675018586023285</v>
      </c>
      <c r="CQ49" s="150">
        <v>40.416433648258362</v>
      </c>
      <c r="CR49" s="150">
        <v>40.179891259801764</v>
      </c>
      <c r="CS49" s="150">
        <v>39.961451488992147</v>
      </c>
      <c r="CT49" s="150">
        <v>39.758536351383519</v>
      </c>
      <c r="CU49" s="150">
        <v>39.5689069320496</v>
      </c>
      <c r="CV49" s="150">
        <v>39.391340096046811</v>
      </c>
      <c r="CW49" s="150">
        <v>39.225874151451052</v>
      </c>
      <c r="CX49" s="150">
        <v>39.069297156555393</v>
      </c>
      <c r="CY49" s="150">
        <v>38.917213122160511</v>
      </c>
      <c r="CZ49" s="150">
        <v>38.770485408809812</v>
      </c>
    </row>
    <row r="50" spans="1:145">
      <c r="A50" s="145" t="s">
        <v>1</v>
      </c>
      <c r="B50" s="146"/>
      <c r="C50" s="156">
        <v>61.384235325068097</v>
      </c>
      <c r="D50" s="156">
        <v>60.564837953137626</v>
      </c>
      <c r="E50" s="156">
        <v>59.785143850066149</v>
      </c>
      <c r="F50" s="156">
        <v>59.101794416294048</v>
      </c>
      <c r="G50" s="156">
        <v>58.47348123770346</v>
      </c>
      <c r="H50" s="156">
        <v>57.816984057694555</v>
      </c>
      <c r="I50" s="156">
        <v>57.190138757782179</v>
      </c>
      <c r="J50" s="156">
        <v>57.52462439597641</v>
      </c>
      <c r="K50" s="156">
        <v>58.51463079594641</v>
      </c>
      <c r="L50" s="156">
        <v>58.936194780568954</v>
      </c>
      <c r="M50" s="156">
        <v>58.825648267819076</v>
      </c>
      <c r="N50" s="156">
        <v>58.448714681855648</v>
      </c>
      <c r="O50" s="156">
        <v>57.94419490550942</v>
      </c>
      <c r="P50" s="156">
        <v>57.3813073616503</v>
      </c>
      <c r="Q50" s="156">
        <v>56.874077669055509</v>
      </c>
      <c r="R50" s="156">
        <v>56.284342823903756</v>
      </c>
      <c r="S50" s="156">
        <v>55.663734807958086</v>
      </c>
      <c r="T50" s="156">
        <v>55.749143572507634</v>
      </c>
      <c r="U50" s="156">
        <v>56.490982767691733</v>
      </c>
      <c r="V50" s="156">
        <v>57.342051661775919</v>
      </c>
      <c r="W50" s="156">
        <v>58.075153614787446</v>
      </c>
      <c r="X50" s="156">
        <v>58.592926549719316</v>
      </c>
      <c r="Y50" s="156">
        <v>58.733758565534053</v>
      </c>
      <c r="Z50" s="156">
        <v>58.428003228274775</v>
      </c>
      <c r="AA50" s="156">
        <v>58.383125939537926</v>
      </c>
      <c r="AB50" s="156">
        <v>58.781457969780718</v>
      </c>
      <c r="AC50" s="156">
        <v>59.3926634353544</v>
      </c>
      <c r="AD50" s="156">
        <v>58.819646375246506</v>
      </c>
      <c r="AE50" s="156">
        <v>56.944256389543604</v>
      </c>
      <c r="AF50" s="156">
        <v>55.488373579400871</v>
      </c>
      <c r="AG50" s="156">
        <v>54.434935244432637</v>
      </c>
      <c r="AH50" s="156">
        <v>53.522252127769697</v>
      </c>
      <c r="AI50" s="156">
        <v>52.622016613461788</v>
      </c>
      <c r="AJ50" s="156">
        <v>51.62756660451744</v>
      </c>
      <c r="AK50" s="156">
        <v>50.416686376820621</v>
      </c>
      <c r="AL50" s="156">
        <v>49.014056584637125</v>
      </c>
      <c r="AM50" s="156">
        <v>47.661355545978871</v>
      </c>
      <c r="AN50" s="156">
        <v>46.341734885180642</v>
      </c>
      <c r="AO50" s="156">
        <v>45.076605757491492</v>
      </c>
      <c r="AP50" s="156">
        <v>43.85512354755501</v>
      </c>
      <c r="AQ50" s="156">
        <v>42.685909248421034</v>
      </c>
      <c r="AR50" s="156">
        <v>41.632986962239265</v>
      </c>
      <c r="AS50" s="156">
        <v>40.737098985358102</v>
      </c>
      <c r="AT50" s="156">
        <v>40.077247750560694</v>
      </c>
      <c r="AU50" s="156">
        <v>39.393271179817937</v>
      </c>
      <c r="AV50" s="156">
        <v>38.473844197817456</v>
      </c>
      <c r="AW50" s="156">
        <v>37.48860038494761</v>
      </c>
      <c r="AX50" s="156">
        <v>36.471483808584544</v>
      </c>
      <c r="AY50" s="156">
        <v>35.529945935796164</v>
      </c>
      <c r="AZ50" s="156">
        <v>34.787801182463177</v>
      </c>
      <c r="BA50" s="156">
        <v>34.294663776117865</v>
      </c>
      <c r="BB50" s="156">
        <v>34.103822415255394</v>
      </c>
      <c r="BC50" s="156">
        <v>33.979272885314359</v>
      </c>
      <c r="BD50" s="156">
        <v>33.822090146166353</v>
      </c>
      <c r="BE50" s="156">
        <v>33.802344312656842</v>
      </c>
      <c r="BF50" s="156">
        <v>33.923981272628936</v>
      </c>
      <c r="BG50" s="156">
        <v>34.168410912671312</v>
      </c>
      <c r="BH50" s="156">
        <v>34.492932626299861</v>
      </c>
      <c r="BI50" s="156">
        <v>34.862883472016534</v>
      </c>
      <c r="BJ50" s="156">
        <v>35.277220044315669</v>
      </c>
      <c r="BK50" s="156">
        <v>35.776168708028081</v>
      </c>
      <c r="BL50" s="156">
        <v>36.248716751807073</v>
      </c>
      <c r="BM50" s="156">
        <v>36.568835738803379</v>
      </c>
      <c r="BN50" s="156">
        <v>36.709709374728639</v>
      </c>
      <c r="BO50" s="156"/>
      <c r="BP50" s="156">
        <v>36.66107487662098</v>
      </c>
      <c r="BQ50" s="156">
        <v>36.461119888017073</v>
      </c>
      <c r="BR50" s="156">
        <v>36.183676904565537</v>
      </c>
      <c r="BS50" s="156">
        <v>35.879677356405395</v>
      </c>
      <c r="BT50" s="156">
        <v>35.511314428468836</v>
      </c>
      <c r="BU50" s="156">
        <v>35.07802481169405</v>
      </c>
      <c r="BV50" s="156">
        <v>34.667768569003528</v>
      </c>
      <c r="BW50" s="156">
        <v>34.380823273350593</v>
      </c>
      <c r="BX50" s="156">
        <v>34.375726180439628</v>
      </c>
      <c r="BY50" s="156">
        <v>34.620714654706134</v>
      </c>
      <c r="BZ50" s="156">
        <v>34.847729070509338</v>
      </c>
      <c r="CA50" s="156">
        <v>34.937284951476457</v>
      </c>
      <c r="CB50" s="156">
        <v>34.909645545408736</v>
      </c>
      <c r="CC50" s="156">
        <v>34.800295804016507</v>
      </c>
      <c r="CD50" s="156">
        <v>34.683802682072709</v>
      </c>
      <c r="CE50" s="156">
        <v>34.664131691774145</v>
      </c>
      <c r="CF50" s="156">
        <v>34.775064626951277</v>
      </c>
      <c r="CG50" s="156">
        <v>34.962993508462453</v>
      </c>
      <c r="CH50" s="156">
        <v>35.196655065307013</v>
      </c>
      <c r="CI50" s="156">
        <v>35.453726472633527</v>
      </c>
      <c r="CJ50" s="156">
        <v>35.717416091489781</v>
      </c>
      <c r="CK50" s="156">
        <v>35.978950939110483</v>
      </c>
      <c r="CL50" s="156">
        <v>36.220259782122618</v>
      </c>
      <c r="CM50" s="156">
        <v>36.400949211208108</v>
      </c>
      <c r="CN50" s="156">
        <v>36.467461015419751</v>
      </c>
      <c r="CO50" s="156">
        <v>36.550850526693623</v>
      </c>
      <c r="CP50" s="156">
        <v>36.734337531445675</v>
      </c>
      <c r="CQ50" s="157">
        <v>36.945524296598684</v>
      </c>
      <c r="CR50" s="157">
        <v>37.179107834401321</v>
      </c>
      <c r="CS50" s="157">
        <v>37.421570048288359</v>
      </c>
      <c r="CT50" s="157">
        <v>37.629455052528868</v>
      </c>
      <c r="CU50" s="157">
        <v>37.750409847649294</v>
      </c>
      <c r="CV50" s="157">
        <v>37.740415141833942</v>
      </c>
      <c r="CW50" s="157">
        <v>37.638993915951694</v>
      </c>
      <c r="CX50" s="157">
        <v>37.49655296087618</v>
      </c>
      <c r="CY50" s="157">
        <v>37.323319197259629</v>
      </c>
      <c r="CZ50" s="157">
        <v>37.124114735482536</v>
      </c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</row>
    <row r="51" spans="1:145" s="111" customFormat="1">
      <c r="A51" s="104"/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5"/>
      <c r="Q51" s="105"/>
      <c r="R51" s="105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8"/>
      <c r="CR51" s="108"/>
      <c r="CS51" s="108"/>
      <c r="CT51" s="109"/>
      <c r="CU51" s="109"/>
      <c r="CV51" s="110"/>
      <c r="CW51" s="110"/>
      <c r="CX51" s="108"/>
      <c r="CY51" s="108"/>
      <c r="CZ51" s="108"/>
      <c r="DA51" s="108"/>
      <c r="DB51" s="108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08"/>
      <c r="DO51" s="108"/>
      <c r="DP51" s="108"/>
      <c r="DQ51" s="108"/>
      <c r="DR51" s="108"/>
      <c r="DS51" s="108"/>
      <c r="DT51" s="108"/>
      <c r="DU51" s="108"/>
      <c r="DV51" s="108"/>
      <c r="DW51" s="108"/>
      <c r="DX51" s="108"/>
      <c r="DY51" s="108"/>
      <c r="DZ51" s="108"/>
      <c r="EA51" s="108"/>
      <c r="EB51" s="108"/>
      <c r="EC51" s="108"/>
      <c r="ED51" s="108"/>
      <c r="EE51" s="108"/>
      <c r="EF51" s="108"/>
      <c r="EG51" s="108"/>
      <c r="EH51" s="108"/>
      <c r="EI51" s="108"/>
      <c r="EJ51" s="108"/>
      <c r="EK51" s="108"/>
    </row>
    <row r="52" spans="1:145" s="9" customFormat="1">
      <c r="A52" s="11" t="s">
        <v>0</v>
      </c>
      <c r="B52" s="7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"/>
      <c r="Q52" s="7"/>
      <c r="R52" s="7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10"/>
      <c r="CR52" s="10"/>
      <c r="CS52" s="10"/>
      <c r="CT52" s="3"/>
      <c r="CU52" s="3"/>
      <c r="CV52" s="3"/>
      <c r="CW52" s="3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</row>
    <row r="53" spans="1:145">
      <c r="A53" s="251" t="s">
        <v>92</v>
      </c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94"/>
      <c r="BI53" s="2"/>
      <c r="BJ53" s="119"/>
      <c r="BK53" s="119"/>
      <c r="BL53" s="119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</row>
    <row r="54" spans="1:145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5"/>
      <c r="V54" s="94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BI54" s="2"/>
      <c r="BJ54" s="119"/>
      <c r="BK54" s="119"/>
      <c r="BL54" s="119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</row>
    <row r="55" spans="1:145">
      <c r="A55" s="176"/>
      <c r="B55" s="177"/>
      <c r="C55" s="177"/>
      <c r="D55" s="177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95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BI55" s="2"/>
      <c r="BJ55" s="119"/>
      <c r="BK55" s="119"/>
      <c r="BL55" s="119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</row>
    <row r="56" spans="1:145" ht="13.5">
      <c r="A56" s="169"/>
      <c r="B56" s="179"/>
      <c r="C56" s="179"/>
      <c r="D56" s="179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BI56" s="2"/>
      <c r="BJ56" s="119"/>
      <c r="BK56" s="119"/>
      <c r="BL56" s="119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</row>
    <row r="57" spans="1:145" ht="13.5">
      <c r="A57" s="66"/>
      <c r="B57" s="3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T57" s="47"/>
      <c r="CU57" s="47"/>
      <c r="CV57" s="47"/>
      <c r="CW57" s="47"/>
    </row>
    <row r="58" spans="1:145" s="48" customFormat="1" ht="13.5">
      <c r="A58" s="49"/>
      <c r="B58" s="30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49"/>
      <c r="BC58" s="49"/>
      <c r="BD58" s="49"/>
      <c r="BE58" s="49"/>
      <c r="BF58" s="49"/>
      <c r="BG58" s="49"/>
      <c r="BH58" s="49"/>
      <c r="BI58" s="49"/>
      <c r="BJ58" s="51"/>
      <c r="BK58" s="51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</row>
    <row r="59" spans="1:145" s="48" customFormat="1" ht="13.5">
      <c r="A59" s="30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49"/>
      <c r="BB59" s="49"/>
      <c r="BC59" s="49"/>
      <c r="BD59" s="49"/>
      <c r="BE59" s="49"/>
      <c r="BF59" s="49"/>
      <c r="BG59" s="49"/>
      <c r="BH59" s="49"/>
      <c r="BI59" s="51"/>
      <c r="BJ59" s="51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7"/>
      <c r="CQ59" s="47"/>
      <c r="CR59" s="47"/>
      <c r="CS59" s="3"/>
      <c r="CT59" s="3"/>
      <c r="CU59" s="3"/>
      <c r="CV59" s="3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</row>
    <row r="60" spans="1:145" s="48" customFormat="1" ht="13.5">
      <c r="A60" s="51"/>
      <c r="B60" s="30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49"/>
      <c r="BC60" s="49"/>
      <c r="BD60" s="49"/>
      <c r="BE60" s="49"/>
      <c r="BF60" s="49"/>
      <c r="BG60" s="49"/>
      <c r="BH60" s="49"/>
      <c r="BI60" s="49"/>
      <c r="BJ60" s="51"/>
      <c r="BK60" s="51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7"/>
      <c r="CR60" s="47"/>
      <c r="CS60" s="47"/>
      <c r="CT60" s="3"/>
      <c r="CU60" s="3"/>
      <c r="CV60" s="3"/>
      <c r="CW60" s="3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</row>
    <row r="61" spans="1:145" s="3" customFormat="1">
      <c r="A61" s="74"/>
      <c r="B61" s="30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45"/>
      <c r="Q61" s="45"/>
      <c r="R61" s="4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EL61" s="2"/>
      <c r="EM61" s="1"/>
      <c r="EN61" s="1"/>
      <c r="EO61" s="1"/>
    </row>
    <row r="62" spans="1:145" s="3" customFormat="1">
      <c r="A62" s="25"/>
      <c r="B62" s="55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45"/>
      <c r="Q62" s="45"/>
      <c r="R62" s="4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EL62" s="2"/>
      <c r="EM62" s="1"/>
      <c r="EN62" s="1"/>
      <c r="EO62" s="1"/>
    </row>
    <row r="63" spans="1:145" s="3" customFormat="1">
      <c r="A63" s="30"/>
      <c r="B63" s="45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EL63" s="2"/>
      <c r="EM63" s="1"/>
      <c r="EN63" s="1"/>
      <c r="EO63" s="1"/>
    </row>
  </sheetData>
  <mergeCells count="10">
    <mergeCell ref="A1:CZ1"/>
    <mergeCell ref="A2:CZ2"/>
    <mergeCell ref="A53:U53"/>
    <mergeCell ref="C3:O3"/>
    <mergeCell ref="Q3:BO3"/>
    <mergeCell ref="CO3:CP3"/>
    <mergeCell ref="CI3:CM3"/>
    <mergeCell ref="CC3:CG3"/>
    <mergeCell ref="BW3:CA3"/>
    <mergeCell ref="BQ3:BU3"/>
  </mergeCells>
  <phoneticPr fontId="60"/>
  <pageMargins left="0.70866141732283472" right="0.70866141732283472" top="0.74803149606299213" bottom="0.74803149606299213" header="0.31496062992125984" footer="0.31496062992125984"/>
  <pageSetup paperSize="9" scale="43" fitToWidth="2" orientation="landscape" r:id="rId1"/>
  <headerFooter>
    <oddHeader>&amp;LOECD Family database (http://www.oecd.org/els/family/database.htm)&amp;RUpdated: 13-09-15</oddHeader>
    <oddFooter>&amp;C_x000D_&amp;1#&amp;"Calibri"&amp;10&amp;K0000FF Restricted Use - À usage restreint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OECDListFormCollapsible</Display>
  <Edit>OECDListFormCollapsible</Edit>
  <New>OECDListFormCollapsible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king Document" ma:contentTypeID="0x0101008B4DD370EC31429186F3AD49F0D3098F00D44DBCB9EB4F45278CB5C9765BE5299500A4858B360C6A491AA753F8BCA47AA9100033AB0B45A31F2B489F9B80276A6B0922" ma:contentTypeVersion="74" ma:contentTypeDescription="" ma:contentTypeScope="" ma:versionID="de157740fd862b6abd820d5c04ea5649">
  <xsd:schema xmlns:xsd="http://www.w3.org/2001/XMLSchema" xmlns:xs="http://www.w3.org/2001/XMLSchema" xmlns:p="http://schemas.microsoft.com/office/2006/metadata/properties" xmlns:ns1="54c4cd27-f286-408f-9ce0-33c1e0f3ab39" xmlns:ns2="c5805097-db0a-42f9-a837-be9035f1f571" xmlns:ns3="22a5b7d0-1699-458f-b8e2-4d8247229549" xmlns:ns5="c9f238dd-bb73-4aef-a7a5-d644ad823e52" xmlns:ns6="ca82dde9-3436-4d3d-bddd-d31447390034" xmlns:ns7="http://schemas.microsoft.com/sharepoint/v4" targetNamespace="http://schemas.microsoft.com/office/2006/metadata/properties" ma:root="true" ma:fieldsID="edf1dd90dc3ba4bb77a5714cf99b2f30" ns1:_="" ns2:_="" ns3:_="" ns5:_="" ns6:_="" ns7:_="">
    <xsd:import namespace="54c4cd27-f286-408f-9ce0-33c1e0f3ab39"/>
    <xsd:import namespace="c5805097-db0a-42f9-a837-be9035f1f571"/>
    <xsd:import namespace="22a5b7d0-1699-458f-b8e2-4d8247229549"/>
    <xsd:import namespace="c9f238dd-bb73-4aef-a7a5-d644ad823e52"/>
    <xsd:import namespace="ca82dde9-3436-4d3d-bddd-d31447390034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OECDKimStatus" minOccurs="0"/>
                <xsd:element ref="ns1:OECDKimBussinessContext" minOccurs="0"/>
                <xsd:element ref="ns1:OECDKimProvenance" minOccurs="0"/>
                <xsd:element ref="ns2:OECDExpirationDate" minOccurs="0"/>
                <xsd:element ref="ns3:OECDProjectLookup" minOccurs="0"/>
                <xsd:element ref="ns3:OECDProjectManager" minOccurs="0"/>
                <xsd:element ref="ns3:OECDProjectMembers" minOccurs="0"/>
                <xsd:element ref="ns3:OECDMainProject" minOccurs="0"/>
                <xsd:element ref="ns3:OECDPinnedBy" minOccurs="0"/>
                <xsd:element ref="ns5:eShareCountryTaxHTField0" minOccurs="0"/>
                <xsd:element ref="ns5:eShareTopicTaxHTField0" minOccurs="0"/>
                <xsd:element ref="ns5:eShareKeywordsTaxHTField0" minOccurs="0"/>
                <xsd:element ref="ns5:eShareCommitteeTaxHTField0" minOccurs="0"/>
                <xsd:element ref="ns5:eSharePWBTaxHTField0" minOccurs="0"/>
                <xsd:element ref="ns6:TaxCatchAllLabel" minOccurs="0"/>
                <xsd:element ref="ns1:OECDMeetingDate" minOccurs="0"/>
                <xsd:element ref="ns6:OECDlanguage" minOccurs="0"/>
                <xsd:element ref="ns6:TaxCatchAll" minOccurs="0"/>
                <xsd:element ref="ns2:cc3d610261fc4fa09f62df6074327105" minOccurs="0"/>
                <xsd:element ref="ns3:k87588ac03a94edb9fcc4f2494cfdd51" minOccurs="0"/>
                <xsd:element ref="ns3:b8c3c820c0584e889da065b0a99e2c1a" minOccurs="0"/>
                <xsd:element ref="ns7:IconOverlay" minOccurs="0"/>
                <xsd:element ref="ns3:OECDSharingStatus" minOccurs="0"/>
                <xsd:element ref="ns3:OECDCommunityDocumentURL" minOccurs="0"/>
                <xsd:element ref="ns3:OECDCommunityDocumentID" minOccurs="0"/>
                <xsd:element ref="ns2:eShareHorizProjTaxHTField0" minOccurs="0"/>
                <xsd:element ref="ns3:OECDTagsCache" minOccurs="0"/>
                <xsd:element ref="ns2:OECDAllRelatedUsers" minOccurs="0"/>
                <xsd:element ref="ns3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4cd27-f286-408f-9ce0-33c1e0f3ab39" elementFormDefault="qualified">
    <xsd:import namespace="http://schemas.microsoft.com/office/2006/documentManagement/types"/>
    <xsd:import namespace="http://schemas.microsoft.com/office/infopath/2007/PartnerControls"/>
    <xsd:element name="OECDKimStatus" ma:index="3" nillable="true" ma:displayName="Kim status" ma:default="Draft" ma:description="" ma:format="Dropdown" ma:hidden="true" ma:internalName="OECDKimStatus" ma:readOnly="false">
      <xsd:simpleType>
        <xsd:restriction base="dms:Choice">
          <xsd:enumeration value="Draft"/>
          <xsd:enumeration value="Final"/>
        </xsd:restriction>
      </xsd:simpleType>
    </xsd:element>
    <xsd:element name="OECDKimBussinessContext" ma:index="4" nillable="true" ma:displayName="Kim bussiness context" ma:description="" ma:hidden="true" ma:internalName="OECDKimBussinessContext" ma:readOnly="false">
      <xsd:simpleType>
        <xsd:restriction base="dms:Text"/>
      </xsd:simpleType>
    </xsd:element>
    <xsd:element name="OECDKimProvenance" ma:index="5" nillable="true" ma:displayName="Kim provenance" ma:description="" ma:hidden="true" ma:internalName="OECDKimProvenance" ma:readOnly="false">
      <xsd:simpleType>
        <xsd:restriction base="dms:Text">
          <xsd:maxLength value="255"/>
        </xsd:restriction>
      </xsd:simpleType>
    </xsd:element>
    <xsd:element name="OECDMeetingDate" ma:index="24" nillable="true" ma:displayName="Meeting Date" ma:default="" ma:format="DateOnly" ma:hidden="true" ma:internalName="OECDMeeting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05097-db0a-42f9-a837-be9035f1f571" elementFormDefault="qualified">
    <xsd:import namespace="http://schemas.microsoft.com/office/2006/documentManagement/types"/>
    <xsd:import namespace="http://schemas.microsoft.com/office/infopath/2007/PartnerControls"/>
    <xsd:element name="OECDExpirationDate" ma:index="8" nillable="true" ma:displayName="Highlights" ma:default="" ma:description="" ma:format="DateOnly" ma:hidden="true" ma:indexed="true" ma:internalName="OECDExpirationDate" ma:readOnly="false">
      <xsd:simpleType>
        <xsd:restriction base="dms:DateTime"/>
      </xsd:simpleType>
    </xsd:element>
    <xsd:element name="cc3d610261fc4fa09f62df6074327105" ma:index="30" nillable="true" ma:taxonomy="true" ma:internalName="cc3d610261fc4fa09f62df6074327105" ma:taxonomyFieldName="OECDHorizontalProjects" ma:displayName="Horizontal project" ma:readOnly="false" ma:default="" ma:fieldId="{cc3d6102-61fc-4fa0-9f62-df6074327105}" ma:taxonomyMulti="true" ma:sspId="27ec883c-a62c-444f-a935-fcddb579e39d" ma:termSetId="d3ca0e0e-65f9-44bf-9d98-5271504f6d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HorizProjTaxHTField0" ma:index="39" nillable="true" ma:displayName="OECDHorizontalProjects_0" ma:description="" ma:hidden="true" ma:internalName="eShareHorizProjTaxHTField0">
      <xsd:simpleType>
        <xsd:restriction base="dms:Note"/>
      </xsd:simpleType>
    </xsd:element>
    <xsd:element name="OECDAllRelatedUsers" ma:index="42" nillable="true" ma:displayName="All related users" ma:description="" ma:hidden="true" ma:internalName="OECDAllRelatedUs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5b7d0-1699-458f-b8e2-4d8247229549" elementFormDefault="qualified">
    <xsd:import namespace="http://schemas.microsoft.com/office/2006/documentManagement/types"/>
    <xsd:import namespace="http://schemas.microsoft.com/office/infopath/2007/PartnerControls"/>
    <xsd:element name="OECDProjectLookup" ma:index="9" nillable="true" ma:displayName="Project" ma:description="" ma:hidden="true" ma:indexed="true" ma:list="e4a9a165-02d8-4f21-bcc3-1bc2950ca1ad" ma:internalName="OECDProjectLookup" ma:readOnly="false" ma:showField="OECDShortProjectName" ma:web="22a5b7d0-1699-458f-b8e2-4d8247229549">
      <xsd:simpleType>
        <xsd:restriction base="dms:Lookup"/>
      </xsd:simpleType>
    </xsd:element>
    <xsd:element name="OECDProjectManager" ma:index="10" nillable="true" ma:displayName="Project manager" ma:description="" ma:hidden="true" ma:indexed="true" ma:internalName="OECD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ProjectMembers" ma:index="11" nillable="true" ma:displayName="Project members" ma:description="" ma:hidden="true" ma:internalName="OECDProjectMembe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ECDMainProject" ma:index="14" nillable="true" ma:displayName="Main project" ma:description="" ma:hidden="true" ma:indexed="true" ma:list="e4a9a165-02d8-4f21-bcc3-1bc2950ca1ad" ma:internalName="OECDMainProject" ma:readOnly="false" ma:showField="OECDShortProjectName">
      <xsd:simpleType>
        <xsd:restriction base="dms:Lookup"/>
      </xsd:simpleType>
    </xsd:element>
    <xsd:element name="OECDPinnedBy" ma:index="15" nillable="true" ma:displayName="Pinned by" ma:description="" ma:hidden="true" ma:internalName="OECDPinn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7588ac03a94edb9fcc4f2494cfdd51" ma:index="31" nillable="true" ma:taxonomy="true" ma:internalName="k87588ac03a94edb9fcc4f2494cfdd51" ma:taxonomyFieldName="OECDProjectOwnerStructure" ma:displayName="Project owner" ma:readOnly="false" ma:default="" ma:fieldId="487588ac-03a9-4edb-9fcc-4f2494cfdd51" ma:taxonomyMulti="true" ma:sspId="27ec883c-a62c-444f-a935-fcddb579e39d" ma:termSetId="aeec4dcb-19ee-4bc0-941f-681845b568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c3c820c0584e889da065b0a99e2c1a" ma:index="32" nillable="true" ma:displayName="Deliverable owner_0" ma:hidden="true" ma:internalName="b8c3c820c0584e889da065b0a99e2c1a">
      <xsd:simpleType>
        <xsd:restriction base="dms:Note"/>
      </xsd:simpleType>
    </xsd:element>
    <xsd:element name="OECDSharingStatus" ma:index="36" nillable="true" ma:displayName="O.N.E Document Sharing Status" ma:description="" ma:hidden="true" ma:internalName="OECDSharingStatus">
      <xsd:simpleType>
        <xsd:restriction base="dms:Text"/>
      </xsd:simpleType>
    </xsd:element>
    <xsd:element name="OECDCommunityDocumentURL" ma:index="37" nillable="true" ma:displayName="O.N.E Community Document URL" ma:description="" ma:hidden="true" ma:internalName="OECDCommunityDocumentURL">
      <xsd:simpleType>
        <xsd:restriction base="dms:Text"/>
      </xsd:simpleType>
    </xsd:element>
    <xsd:element name="OECDCommunityDocumentID" ma:index="38" nillable="true" ma:displayName="O.N.E Community Document ID" ma:decimals="0" ma:description="" ma:hidden="true" ma:internalName="OECDCommunityDocumentID">
      <xsd:simpleType>
        <xsd:restriction base="dms:Number"/>
      </xsd:simpleType>
    </xsd:element>
    <xsd:element name="OECDTagsCache" ma:index="41" nillable="true" ma:displayName="Tags cache" ma:description="" ma:hidden="true" ma:internalName="OECDTagsCache">
      <xsd:simpleType>
        <xsd:restriction base="dms:Note"/>
      </xsd:simpleType>
    </xsd:element>
    <xsd:element name="SharedWithUsers" ma:index="4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238dd-bb73-4aef-a7a5-d644ad823e52" elementFormDefault="qualified">
    <xsd:import namespace="http://schemas.microsoft.com/office/2006/documentManagement/types"/>
    <xsd:import namespace="http://schemas.microsoft.com/office/infopath/2007/PartnerControls"/>
    <xsd:element name="eShareCountryTaxHTField0" ma:index="18" nillable="true" ma:taxonomy="true" ma:internalName="eShareCountryTaxHTField0" ma:taxonomyFieldName="OECDCountry" ma:displayName="Country" ma:readOnly="false" ma:default="" ma:fieldId="{aa366335-bba6-4f71-86c6-f91b1ae503c2}" ma:taxonomyMulti="true" ma:sspId="27ec883c-a62c-444f-a935-fcddb579e39d" ma:termSetId="e1026e78-e24d-4b33-a8f4-6ff75b8e5a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TopicTaxHTField0" ma:index="19" nillable="true" ma:taxonomy="true" ma:internalName="eShareTopicTaxHTField0" ma:taxonomyFieldName="OECDTopic" ma:displayName="Topic" ma:readOnly="false" ma:default="" ma:fieldId="{9b5335f8-765c-484a-86dd-d10580650a95}" ma:taxonomyMulti="true" ma:sspId="27ec883c-a62c-444f-a935-fcddb579e39d" ma:termSetId="d0043ed9-7fdc-4b21-8641-a864cc50d2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KeywordsTaxHTField0" ma:index="20" nillable="true" ma:taxonomy="true" ma:internalName="eShareKeywordsTaxHTField0" ma:taxonomyFieldName="OECDKeywords" ma:displayName="Keywords" ma:default="" ma:fieldId="{8a7c3663-990d-467c-b1b8-bb4b775674ad}" ma:taxonomyMulti="true" ma:sspId="27ec883c-a62c-444f-a935-fcddb579e39d" ma:termSetId="f51791ee-8e04-4654-a875-fc747102cd4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eShareCommitteeTaxHTField0" ma:index="21" nillable="true" ma:taxonomy="true" ma:internalName="eShareCommitteeTaxHTField0" ma:taxonomyFieldName="OECDCommittee" ma:displayName="Committee" ma:fieldId="{29494d90-e667-47b5-adc1-d09dfb5832ab}" ma:sspId="27ec883c-a62c-444f-a935-fcddb579e39d" ma:termSetId="87919aae-be42-4481-84cf-2389a5c84ac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SharePWBTaxHTField0" ma:index="22" nillable="true" ma:taxonomy="true" ma:internalName="eSharePWBTaxHTField0" ma:taxonomyFieldName="OECDPWB" ma:displayName="PWB" ma:default="" ma:fieldId="{fe327ce1-b783-48aa-9b0b-52ad26d1c9f6}" ma:sspId="27ec883c-a62c-444f-a935-fcddb579e39d" ma:termSetId="7bc7477d-4ef0-4820-a158-bb7b3cda138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dde9-3436-4d3d-bddd-d31447390034" elementFormDefault="qualified">
    <xsd:import namespace="http://schemas.microsoft.com/office/2006/documentManagement/types"/>
    <xsd:import namespace="http://schemas.microsoft.com/office/infopath/2007/PartnerControls"/>
    <xsd:element name="TaxCatchAllLabel" ma:index="23" nillable="true" ma:displayName="Taxonomy Catch All Column1" ma:hidden="true" ma:list="{065777cc-c5a0-47b6-ab6d-968be733c10c}" ma:internalName="TaxCatchAllLabel" ma:readOnly="true" ma:showField="CatchAllDataLabel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ECDlanguage" ma:index="27" nillable="true" ma:displayName="Document language" ma:default="English" ma:description="" ma:format="Dropdown" ma:hidden="true" ma:internalName="OECDlanguage" ma:readOnly="false">
      <xsd:simpleType>
        <xsd:restriction base="dms:Choice">
          <xsd:enumeration value="English"/>
          <xsd:enumeration value="French"/>
        </xsd:restriction>
      </xsd:simpleType>
    </xsd:element>
    <xsd:element name="TaxCatchAll" ma:index="29" nillable="true" ma:displayName="Taxonomy Catch All Column" ma:hidden="true" ma:list="{065777cc-c5a0-47b6-ab6d-968be733c10c}" ma:internalName="TaxCatchAll" ma:showField="CatchAllData" ma:web="c5805097-db0a-42f9-a837-be9035f1f5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4" ma:displayName="Content Type"/>
        <xsd:element ref="dc:title" minOccurs="0" maxOccurs="1" ma:index="1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hareHorizProjTaxHTField0 xmlns="c5805097-db0a-42f9-a837-be9035f1f571" xsi:nil="true"/>
    <OECDProjectMembers xmlns="22a5b7d0-1699-458f-b8e2-4d8247229549">
      <UserInfo>
        <DisplayName>QUEISSER Monika, ELS</DisplayName>
        <AccountId>90</AccountId>
        <AccountType/>
      </UserInfo>
      <UserInfo>
        <DisplayName>LAGORCE Natalie, STI/DCES/CCP</DisplayName>
        <AccountId>232</AccountId>
        <AccountType/>
      </UserInfo>
      <UserInfo>
        <DisplayName>PEREZ Fatima, ELS/SPD</DisplayName>
        <AccountId>1498</AccountId>
        <AccountType/>
      </UserInfo>
      <UserInfo>
        <DisplayName>THEVENON Olivier, WISE/CWB</DisplayName>
        <AccountId>291</AccountId>
        <AccountType/>
      </UserInfo>
      <UserInfo>
        <DisplayName>FREY Valerie, ELS/SPD</DisplayName>
        <AccountId>142</AccountId>
        <AccountType/>
      </UserInfo>
      <UserInfo>
        <DisplayName>SHIN Eunkyung, ELS/SPD</DisplayName>
        <AccountId>1174</AccountId>
        <AccountType/>
      </UserInfo>
      <UserInfo>
        <DisplayName>LADAIQUE Maxime, ELS/SPD</DisplayName>
        <AccountId>129</AccountId>
        <AccountType/>
      </UserInfo>
      <UserInfo>
        <DisplayName>FRON Pauline, ELS/SPD</DisplayName>
        <AccountId>219</AccountId>
        <AccountType/>
      </UserInfo>
      <UserInfo>
        <DisplayName>CLARKE Chris, WISE/CWB</DisplayName>
        <AccountId>124</AccountId>
        <AccountType/>
      </UserInfo>
      <UserInfo>
        <DisplayName>FLUCHTMANN Jonas, ELS/JAI</DisplayName>
        <AccountId>3581</AccountId>
        <AccountType/>
      </UserInfo>
      <UserInfo>
        <DisplayName>ALBERTONE Baptiste, ELS/SPD</DisplayName>
        <AccountId>3584</AccountId>
        <AccountType/>
      </UserInfo>
      <UserInfo>
        <DisplayName>GARCIA AISA Martina, ELS/SPD</DisplayName>
        <AccountId>4212</AccountId>
        <AccountType/>
      </UserInfo>
      <UserInfo>
        <DisplayName>GUSTAFSSON Maja, EDU/PAI</DisplayName>
        <AccountId>4468</AccountId>
        <AccountType/>
      </UserInfo>
      <UserInfo>
        <DisplayName>LLOYD Alexandre, ELS/SPD</DisplayName>
        <AccountId>4856</AccountId>
        <AccountType/>
      </UserInfo>
      <UserInfo>
        <DisplayName>COTS-CAPELL Júlia, ELS/SPD</DisplayName>
        <AccountId>5460</AccountId>
        <AccountType/>
      </UserInfo>
      <UserInfo>
        <DisplayName>TAKEUCHI Alicia, ELS/SPD</DisplayName>
        <AccountId>5624</AccountId>
        <AccountType/>
      </UserInfo>
      <UserInfo>
        <DisplayName>THOMAS Jasmin, ELS/SPD</DisplayName>
        <AccountId>5643</AccountId>
        <AccountType/>
      </UserInfo>
      <UserInfo>
        <DisplayName>OZAKI Takuyo, ELS/SPD</DisplayName>
        <AccountId>6320</AccountId>
        <AccountType/>
      </UserInfo>
    </OECDProjectMembers>
    <OECDKimBussinessContext xmlns="54c4cd27-f286-408f-9ce0-33c1e0f3ab39" xsi:nil="true"/>
    <OECDlanguage xmlns="ca82dde9-3436-4d3d-bddd-d31447390034">English</OECDlanguage>
    <OECDMainProject xmlns="22a5b7d0-1699-458f-b8e2-4d8247229549">13</OECDMainProject>
    <eSharePWBTaxHTField0 xmlns="c9f238dd-bb73-4aef-a7a5-d644ad823e52">
      <Terms xmlns="http://schemas.microsoft.com/office/infopath/2007/PartnerControls">
        <TermInfo xmlns="http://schemas.microsoft.com/office/infopath/2007/PartnerControls">
          <TermName xmlns="http://schemas.microsoft.com/office/infopath/2007/PartnerControls">(n/a)</TermName>
          <TermId xmlns="http://schemas.microsoft.com/office/infopath/2007/PartnerControls">3adabb5f-45b7-4a20-bdde-219e8d9477af</TermId>
        </TermInfo>
      </Terms>
    </eSharePWBTaxHTField0>
    <OECDAllRelatedUsers xmlns="c5805097-db0a-42f9-a837-be9035f1f571">
      <UserInfo>
        <DisplayName/>
        <AccountId xsi:nil="true"/>
        <AccountType/>
      </UserInfo>
    </OECDAllRelatedUsers>
    <IconOverlay xmlns="http://schemas.microsoft.com/sharepoint/v4" xsi:nil="true"/>
    <OECDCommunityDocumentID xmlns="22a5b7d0-1699-458f-b8e2-4d8247229549" xsi:nil="true"/>
    <OECDProjectManager xmlns="22a5b7d0-1699-458f-b8e2-4d8247229549">
      <UserInfo>
        <DisplayName/>
        <AccountId>96</AccountId>
        <AccountType/>
      </UserInfo>
    </OECDProjectManager>
    <OECDTagsCache xmlns="22a5b7d0-1699-458f-b8e2-4d8247229549" xsi:nil="true"/>
    <b8c3c820c0584e889da065b0a99e2c1a xmlns="22a5b7d0-1699-458f-b8e2-4d8247229549" xsi:nil="true"/>
    <OECDMeetingDate xmlns="54c4cd27-f286-408f-9ce0-33c1e0f3ab39" xsi:nil="true"/>
    <OECDSharingStatus xmlns="22a5b7d0-1699-458f-b8e2-4d8247229549" xsi:nil="true"/>
    <eShareCommitteeTaxHTField0 xmlns="c9f238dd-bb73-4aef-a7a5-d644ad823e52">
      <Terms xmlns="http://schemas.microsoft.com/office/infopath/2007/PartnerControls"/>
    </eShareCommitteeTaxHTField0>
    <OECDCommunityDocumentURL xmlns="22a5b7d0-1699-458f-b8e2-4d8247229549" xsi:nil="true"/>
    <OECDPinnedBy xmlns="22a5b7d0-1699-458f-b8e2-4d8247229549">
      <UserInfo>
        <DisplayName/>
        <AccountId xsi:nil="true"/>
        <AccountType/>
      </UserInfo>
    </OECDPinnedBy>
    <OECDKimProvenance xmlns="54c4cd27-f286-408f-9ce0-33c1e0f3ab39" xsi:nil="true"/>
    <cc3d610261fc4fa09f62df6074327105 xmlns="c5805097-db0a-42f9-a837-be9035f1f571">
      <Terms xmlns="http://schemas.microsoft.com/office/infopath/2007/PartnerControls"/>
    </cc3d610261fc4fa09f62df6074327105>
    <OECDKimStatus xmlns="54c4cd27-f286-408f-9ce0-33c1e0f3ab39">Draft</OECDKimStatus>
    <eShareCountryTaxHTField0 xmlns="c9f238dd-bb73-4aef-a7a5-d644ad823e52">
      <Terms xmlns="http://schemas.microsoft.com/office/infopath/2007/PartnerControls"/>
    </eShareCountryTaxHTField0>
    <eShareTopicTaxHTField0 xmlns="c9f238dd-bb73-4aef-a7a5-d644ad823e52">
      <Terms xmlns="http://schemas.microsoft.com/office/infopath/2007/PartnerControls"/>
    </eShareTopicTaxHTField0>
    <k87588ac03a94edb9fcc4f2494cfdd51 xmlns="22a5b7d0-1699-458f-b8e2-4d824722954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ELS/SPD</TermName>
          <TermId xmlns="http://schemas.microsoft.com/office/infopath/2007/PartnerControls">0e85e649-01ae-435c-b5a2-39c5f49851ef</TermId>
        </TermInfo>
      </Terms>
    </k87588ac03a94edb9fcc4f2494cfdd51>
    <OECDProjectLookup xmlns="22a5b7d0-1699-458f-b8e2-4d8247229549">145</OECDProjectLookup>
    <eShareKeywordsTaxHTField0 xmlns="c9f238dd-bb73-4aef-a7a5-d644ad823e52">
      <Terms xmlns="http://schemas.microsoft.com/office/infopath/2007/PartnerControls"/>
    </eShareKeywordsTaxHTField0>
    <OECDExpirationDate xmlns="c5805097-db0a-42f9-a837-be9035f1f571" xsi:nil="true"/>
    <TaxCatchAll xmlns="ca82dde9-3436-4d3d-bddd-d31447390034">
      <Value>49</Value>
      <Value>6</Value>
    </TaxCatchAll>
  </documentManagement>
</p:properties>
</file>

<file path=customXml/item4.xml><?xml version="1.0" encoding="utf-8"?>
<?mso-contentType ?>
<SharedContentType xmlns="Microsoft.SharePoint.Taxonomy.ContentTypeSync" SourceId="27ec883c-a62c-444f-a935-fcddb579e39d" ContentTypeId="0x0101008B4DD370EC31429186F3AD49F0D3098F00D44DBCB9EB4F45278CB5C9765BE52995" PreviousValue="false"/>
</file>

<file path=customXml/item5.xml><?xml version="1.0" encoding="utf-8"?>
<?mso-contentType ?>
<CtFieldPriority xmlns="http://www.oecd.org/eshare/projectsentre/CtFieldPriority/" xmlns:i="http://www.w3.org/2001/XMLSchema-instance">
  <PriorityFields xmlns:a="http://schemas.microsoft.com/2003/10/Serialization/Arrays">
    <a:string>Title</a:string>
    <a:string>OECDCountry</a:string>
    <a:string>OECDTopic</a:string>
    <a:string>OECDKeywords</a:string>
  </PriorityFields>
</CtFieldPriority>
</file>

<file path=customXml/itemProps1.xml><?xml version="1.0" encoding="utf-8"?>
<ds:datastoreItem xmlns:ds="http://schemas.openxmlformats.org/officeDocument/2006/customXml" ds:itemID="{A379BA10-337C-41EB-B7F2-D800A66BAC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DF8574-9748-4724-9704-2B49CF946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4cd27-f286-408f-9ce0-33c1e0f3ab39"/>
    <ds:schemaRef ds:uri="c5805097-db0a-42f9-a837-be9035f1f571"/>
    <ds:schemaRef ds:uri="22a5b7d0-1699-458f-b8e2-4d8247229549"/>
    <ds:schemaRef ds:uri="c9f238dd-bb73-4aef-a7a5-d644ad823e52"/>
    <ds:schemaRef ds:uri="ca82dde9-3436-4d3d-bddd-d31447390034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B11AAF-C51D-42AF-ABC6-D2F814D074E7}">
  <ds:schemaRefs>
    <ds:schemaRef ds:uri="http://purl.org/dc/elements/1.1/"/>
    <ds:schemaRef ds:uri="http://purl.org/dc/terms/"/>
    <ds:schemaRef ds:uri="54c4cd27-f286-408f-9ce0-33c1e0f3ab39"/>
    <ds:schemaRef ds:uri="http://www.w3.org/XML/1998/namespace"/>
    <ds:schemaRef ds:uri="http://schemas.openxmlformats.org/package/2006/metadata/core-properties"/>
    <ds:schemaRef ds:uri="c5805097-db0a-42f9-a837-be9035f1f571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microsoft.com/sharepoint/v4"/>
    <ds:schemaRef ds:uri="ca82dde9-3436-4d3d-bddd-d31447390034"/>
    <ds:schemaRef ds:uri="c9f238dd-bb73-4aef-a7a5-d644ad823e52"/>
    <ds:schemaRef ds:uri="22a5b7d0-1699-458f-b8e2-4d8247229549"/>
  </ds:schemaRefs>
</ds:datastoreItem>
</file>

<file path=customXml/itemProps4.xml><?xml version="1.0" encoding="utf-8"?>
<ds:datastoreItem xmlns:ds="http://schemas.openxmlformats.org/officeDocument/2006/customXml" ds:itemID="{8279EF1F-1805-43A4-9550-A5CEDD44FA9A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228242B8-375C-4484-8134-6F21F2279FD8}">
  <ds:schemaRefs>
    <ds:schemaRef ds:uri="http://www.oecd.org/eshare/projectsentre/CtFieldPriority/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Chart SF1.4.A</vt:lpstr>
      <vt:lpstr>Chart SF1.4.B</vt:lpstr>
      <vt:lpstr>Chart SF1.4.C</vt:lpstr>
      <vt:lpstr>Chart SF1.4.D</vt:lpstr>
      <vt:lpstr>Chart SF1.4.E</vt:lpstr>
      <vt:lpstr>ChildPopulation</vt:lpstr>
      <vt:lpstr>AgeDistributionChildren</vt:lpstr>
      <vt:lpstr>YouthDependencyRatio</vt:lpstr>
      <vt:lpstr>'Chart SF1.4.A'!Print_Area</vt:lpstr>
      <vt:lpstr>'Chart SF1.4.B'!Print_Area</vt:lpstr>
      <vt:lpstr>'Chart SF1.4.C'!Print_Area</vt:lpstr>
      <vt:lpstr>'Chart SF1.4.D'!Print_Area</vt:lpstr>
      <vt:lpstr>'Chart SF1.4.E'!Print_Area</vt:lpstr>
      <vt:lpstr>AgeDistributionChildren!Print_Titles</vt:lpstr>
      <vt:lpstr>ChildPopulation!Print_Titles</vt:lpstr>
      <vt:lpstr>YouthDependencyRatio!Print_Titles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 Chris</dc:creator>
  <cp:lastModifiedBy>LLOYD Alexandre, ELS/SPD</cp:lastModifiedBy>
  <cp:lastPrinted>2024-12-05T09:15:12Z</cp:lastPrinted>
  <dcterms:created xsi:type="dcterms:W3CDTF">2015-04-13T15:17:56Z</dcterms:created>
  <dcterms:modified xsi:type="dcterms:W3CDTF">2024-12-09T13:00:00Z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0x0101008B4DD370EC31429186F3AD49F0D3098F00D44DBCB9EB4F45278CB5C9765BE5299500A4858B360C6A491AA753F8BCA47AA9100033AB0B45A31F2B489F9B80276A6B0922</vt:lpwstr>
  </property>
  <property fmtid="{D5CDD505-2E9C-101B-9397-08002B2CF9AE}" pid="3" name="OECDCountry">
    <vt:lpwstr/>
  </property>
  <property fmtid="{D5CDD505-2E9C-101B-9397-08002B2CF9AE}" pid="4" name="OECDTopic">
    <vt:lpwstr/>
  </property>
  <property fmtid="{D5CDD505-2E9C-101B-9397-08002B2CF9AE}" pid="5" name="OECDCommittee">
    <vt:lpwstr/>
  </property>
  <property fmtid="{D5CDD505-2E9C-101B-9397-08002B2CF9AE}" pid="6" name="OECDPWB">
    <vt:lpwstr>6;#(n/a)|3adabb5f-45b7-4a20-bdde-219e8d9477af</vt:lpwstr>
  </property>
  <property fmtid="{D5CDD505-2E9C-101B-9397-08002B2CF9AE}" pid="7" name="eShareOrganisationTaxHTField0">
    <vt:lpwstr/>
  </property>
  <property fmtid="{D5CDD505-2E9C-101B-9397-08002B2CF9AE}" pid="8" name="OECDKeywords">
    <vt:lpwstr/>
  </property>
  <property fmtid="{D5CDD505-2E9C-101B-9397-08002B2CF9AE}" pid="9" name="OECDHorizontalProjects">
    <vt:lpwstr/>
  </property>
  <property fmtid="{D5CDD505-2E9C-101B-9397-08002B2CF9AE}" pid="10" name="OECDProjectOwnerStructure">
    <vt:lpwstr>49;#ELS/SPD|0e85e649-01ae-435c-b5a2-39c5f49851ef</vt:lpwstr>
  </property>
  <property fmtid="{D5CDD505-2E9C-101B-9397-08002B2CF9AE}" pid="11" name="OECDOrganisation">
    <vt:lpwstr/>
  </property>
  <property fmtid="{D5CDD505-2E9C-101B-9397-08002B2CF9AE}" pid="12" name="_docset_NoMedatataSyncRequired">
    <vt:lpwstr>False</vt:lpwstr>
  </property>
  <property fmtid="{D5CDD505-2E9C-101B-9397-08002B2CF9AE}" pid="13" name="MSIP_Label_0e5510b0-e729-4ef0-a3dd-4ba0dfe56c99_Enabled">
    <vt:lpwstr>true</vt:lpwstr>
  </property>
  <property fmtid="{D5CDD505-2E9C-101B-9397-08002B2CF9AE}" pid="14" name="MSIP_Label_0e5510b0-e729-4ef0-a3dd-4ba0dfe56c99_SetDate">
    <vt:lpwstr>2024-12-04T13:19:15Z</vt:lpwstr>
  </property>
  <property fmtid="{D5CDD505-2E9C-101B-9397-08002B2CF9AE}" pid="15" name="MSIP_Label_0e5510b0-e729-4ef0-a3dd-4ba0dfe56c99_Method">
    <vt:lpwstr>Standard</vt:lpwstr>
  </property>
  <property fmtid="{D5CDD505-2E9C-101B-9397-08002B2CF9AE}" pid="16" name="MSIP_Label_0e5510b0-e729-4ef0-a3dd-4ba0dfe56c99_Name">
    <vt:lpwstr>Restricted Use</vt:lpwstr>
  </property>
  <property fmtid="{D5CDD505-2E9C-101B-9397-08002B2CF9AE}" pid="17" name="MSIP_Label_0e5510b0-e729-4ef0-a3dd-4ba0dfe56c99_SiteId">
    <vt:lpwstr>ac41c7d4-1f61-460d-b0f4-fc925a2b471c</vt:lpwstr>
  </property>
  <property fmtid="{D5CDD505-2E9C-101B-9397-08002B2CF9AE}" pid="18" name="MSIP_Label_0e5510b0-e729-4ef0-a3dd-4ba0dfe56c99_ActionId">
    <vt:lpwstr>ac552b59-b2ea-40ec-91d9-395e62821901</vt:lpwstr>
  </property>
  <property fmtid="{D5CDD505-2E9C-101B-9397-08002B2CF9AE}" pid="19" name="MSIP_Label_0e5510b0-e729-4ef0-a3dd-4ba0dfe56c99_ContentBits">
    <vt:lpwstr>2</vt:lpwstr>
  </property>
</Properties>
</file>