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.lincoln\Documents\"/>
    </mc:Choice>
  </mc:AlternateContent>
  <xr:revisionPtr revIDLastSave="0" documentId="13_ncr:1_{20D7F19B-A406-4A12-B145-105CF6ECE9E6}" xr6:coauthVersionLast="44" xr6:coauthVersionMax="44" xr10:uidLastSave="{00000000-0000-0000-0000-000000000000}"/>
  <bookViews>
    <workbookView xWindow="28680" yWindow="-120" windowWidth="29040" windowHeight="17790" activeTab="1" xr2:uid="{01968885-1F70-4C2D-B4D1-C045DAAE40C6}"/>
  </bookViews>
  <sheets>
    <sheet name="Sheet1" sheetId="1" r:id="rId1"/>
    <sheet name="Selected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H4" i="1"/>
  <c r="E4" i="1"/>
  <c r="H2" i="1"/>
  <c r="E2" i="1"/>
  <c r="H20" i="1"/>
  <c r="I20" i="1" s="1"/>
  <c r="E18" i="1"/>
  <c r="H16" i="1"/>
  <c r="E16" i="1"/>
  <c r="I11" i="1"/>
  <c r="I9" i="1"/>
  <c r="H13" i="1"/>
  <c r="I13" i="1" s="1"/>
  <c r="H11" i="1"/>
  <c r="E11" i="1"/>
  <c r="H9" i="1"/>
  <c r="E9" i="1"/>
  <c r="I6" i="1" l="1"/>
  <c r="I4" i="1"/>
  <c r="I2" i="1"/>
  <c r="I18" i="1"/>
  <c r="I16" i="1"/>
</calcChain>
</file>

<file path=xl/sharedStrings.xml><?xml version="1.0" encoding="utf-8"?>
<sst xmlns="http://schemas.openxmlformats.org/spreadsheetml/2006/main" count="51" uniqueCount="19">
  <si>
    <t>Raw percentile</t>
  </si>
  <si>
    <t>Summary Percentile</t>
  </si>
  <si>
    <t>Desired percentile</t>
  </si>
  <si>
    <t>Raw years</t>
  </si>
  <si>
    <t>Summary years</t>
  </si>
  <si>
    <t>High</t>
  </si>
  <si>
    <t>Low</t>
  </si>
  <si>
    <t>Expected years (raw)</t>
  </si>
  <si>
    <t>Expected years (summary)</t>
  </si>
  <si>
    <t>AHS Survey Year</t>
  </si>
  <si>
    <t>Diff years</t>
  </si>
  <si>
    <t>Must be extrapolated</t>
  </si>
  <si>
    <t>NA</t>
  </si>
  <si>
    <t>&gt;35</t>
  </si>
  <si>
    <t>&gt;37</t>
  </si>
  <si>
    <t>Percentile</t>
  </si>
  <si>
    <t>Number of Years (summary)</t>
  </si>
  <si>
    <t>Number of Years (Raw)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</si>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</sst>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98F4-EA28-4652-9279-0AA8E6D5BEAE}">
  <dimension ref="A1:J21"/>
  <sheetViews>
    <sheetView workbookViewId="0">
      <selection activeCell="I32" sqref="I32"/>
    </sheetView>
  </sheetViews>
  <sheetFormatPr defaultRowHeight="13" x14ac:dyDescent="0.3"/>
  <cols>
    <col min="1" max="1" width="4.8984375" bestFit="1" customWidth="1"/>
    <col min="2" max="2" width="16.19921875" bestFit="1" customWidth="1"/>
    <col min="3" max="3" width="18" bestFit="1" customWidth="1"/>
    <col min="4" max="4" width="14.09765625" bestFit="1" customWidth="1"/>
    <col min="5" max="5" width="23.3984375" bestFit="1" customWidth="1"/>
    <col min="6" max="6" width="13.3984375" bestFit="1" customWidth="1"/>
    <col min="7" max="7" width="9.5" bestFit="1" customWidth="1"/>
    <col min="8" max="8" width="18.3984375" bestFit="1" customWidth="1"/>
    <col min="9" max="9" width="18.3984375" customWidth="1"/>
  </cols>
  <sheetData>
    <row r="1" spans="1:10" x14ac:dyDescent="0.3">
      <c r="B1" t="s">
        <v>2</v>
      </c>
      <c r="C1" t="s">
        <v>1</v>
      </c>
      <c r="D1" t="s">
        <v>4</v>
      </c>
      <c r="E1" t="s">
        <v>8</v>
      </c>
      <c r="F1" t="s">
        <v>0</v>
      </c>
      <c r="G1" t="s">
        <v>3</v>
      </c>
      <c r="H1" t="s">
        <v>7</v>
      </c>
      <c r="I1" t="s">
        <v>10</v>
      </c>
      <c r="J1" t="s">
        <v>9</v>
      </c>
    </row>
    <row r="2" spans="1:10" x14ac:dyDescent="0.3">
      <c r="A2" t="s">
        <v>5</v>
      </c>
      <c r="B2">
        <v>0.5</v>
      </c>
      <c r="C2">
        <v>0.56200000000000006</v>
      </c>
      <c r="D2">
        <v>9</v>
      </c>
      <c r="E2">
        <f>ROUND(D2-((D2-D3)*(C2-$B2)/(C2-C3)),2)</f>
        <v>7.8</v>
      </c>
      <c r="F2">
        <v>0.502</v>
      </c>
      <c r="G2">
        <v>6</v>
      </c>
      <c r="H2">
        <f>ROUND(G2-((G2-G3)*(F2-$B2)/(F2-F3)),2)</f>
        <v>5.95</v>
      </c>
      <c r="I2">
        <f>(H2-E2)</f>
        <v>-1.8499999999999996</v>
      </c>
      <c r="J2">
        <v>2007</v>
      </c>
    </row>
    <row r="3" spans="1:10" x14ac:dyDescent="0.3">
      <c r="A3" t="s">
        <v>6</v>
      </c>
      <c r="C3">
        <v>0.30299999999999999</v>
      </c>
      <c r="D3">
        <v>4</v>
      </c>
      <c r="F3">
        <v>0.45900000000000002</v>
      </c>
      <c r="G3">
        <v>5</v>
      </c>
    </row>
    <row r="4" spans="1:10" x14ac:dyDescent="0.3">
      <c r="A4" t="s">
        <v>5</v>
      </c>
      <c r="B4">
        <v>0.9</v>
      </c>
      <c r="C4">
        <v>0.91700000000000004</v>
      </c>
      <c r="D4">
        <v>34</v>
      </c>
      <c r="E4">
        <f>ROUND(D4-((D4-D5)*(C4-$B4)/(C4-C5)),2)</f>
        <v>31.88</v>
      </c>
      <c r="F4">
        <v>0.90700000000000003</v>
      </c>
      <c r="G4">
        <v>30</v>
      </c>
      <c r="H4">
        <f>ROUND(G4-((G4-G5)*(F4-$B4)/(F4-F5)),2)</f>
        <v>29.22</v>
      </c>
      <c r="I4">
        <f>(H4-E4)</f>
        <v>-2.66</v>
      </c>
      <c r="J4">
        <v>2007</v>
      </c>
    </row>
    <row r="5" spans="1:10" x14ac:dyDescent="0.3">
      <c r="A5" t="s">
        <v>6</v>
      </c>
      <c r="C5">
        <v>0.877</v>
      </c>
      <c r="D5">
        <v>29</v>
      </c>
      <c r="F5">
        <v>0.89800000000000002</v>
      </c>
      <c r="G5">
        <v>29</v>
      </c>
    </row>
    <row r="6" spans="1:10" x14ac:dyDescent="0.3">
      <c r="A6" t="s">
        <v>5</v>
      </c>
      <c r="B6">
        <v>0.95</v>
      </c>
      <c r="C6">
        <v>0.97699999999999998</v>
      </c>
      <c r="D6">
        <v>54</v>
      </c>
      <c r="E6">
        <f>ROUND(D6-((D6-D7)*(C6-$B6)/(C6-C7)),2)</f>
        <v>45.82</v>
      </c>
      <c r="F6">
        <v>0.95</v>
      </c>
      <c r="G6">
        <v>37</v>
      </c>
      <c r="H6">
        <v>37</v>
      </c>
      <c r="I6">
        <f>IF(ISERROR(H6-E6),"NA",H6-E6)</f>
        <v>-8.82</v>
      </c>
      <c r="J6">
        <v>2007</v>
      </c>
    </row>
    <row r="7" spans="1:10" x14ac:dyDescent="0.3">
      <c r="A7" t="s">
        <v>6</v>
      </c>
      <c r="C7">
        <v>0.94399999999999995</v>
      </c>
      <c r="D7">
        <v>44</v>
      </c>
      <c r="F7">
        <v>0.95</v>
      </c>
      <c r="G7">
        <v>37</v>
      </c>
    </row>
    <row r="9" spans="1:10" x14ac:dyDescent="0.3">
      <c r="A9" t="s">
        <v>5</v>
      </c>
      <c r="B9">
        <v>0.5</v>
      </c>
      <c r="C9">
        <v>0.59899999999999998</v>
      </c>
      <c r="D9">
        <v>10</v>
      </c>
      <c r="E9">
        <f>ROUND(D9-((D9-D10)*(C9-$B9)/(C9-C10)),2)</f>
        <v>6.89</v>
      </c>
      <c r="F9">
        <v>0.52900000000000003</v>
      </c>
      <c r="G9">
        <v>8</v>
      </c>
      <c r="H9">
        <f>ROUND(G9-((G9-G10)*(F9-$B9)/(F9-F10)),2)</f>
        <v>7.09</v>
      </c>
      <c r="I9">
        <f>(H9-E9)</f>
        <v>0.20000000000000018</v>
      </c>
      <c r="J9">
        <v>2015</v>
      </c>
    </row>
    <row r="10" spans="1:10" x14ac:dyDescent="0.3">
      <c r="A10" t="s">
        <v>6</v>
      </c>
      <c r="C10">
        <v>0.44</v>
      </c>
      <c r="D10">
        <v>5</v>
      </c>
      <c r="F10">
        <v>0.497</v>
      </c>
      <c r="G10">
        <v>7</v>
      </c>
    </row>
    <row r="11" spans="1:10" x14ac:dyDescent="0.3">
      <c r="A11" t="s">
        <v>5</v>
      </c>
      <c r="B11">
        <v>0.9</v>
      </c>
      <c r="C11">
        <v>0.92400000000000004</v>
      </c>
      <c r="D11">
        <v>35</v>
      </c>
      <c r="E11">
        <f>ROUND(D11-((D11-D12)*(C11-$B11)/(C11-C12)),2)</f>
        <v>33.74</v>
      </c>
      <c r="F11">
        <v>0.90300000000000002</v>
      </c>
      <c r="G11">
        <v>29</v>
      </c>
      <c r="H11">
        <f>ROUND(G11-((G11-G12)*(F11-$B11)/(F11-F12)),2)</f>
        <v>28.63</v>
      </c>
      <c r="I11">
        <f>(H11-E11)</f>
        <v>-5.110000000000003</v>
      </c>
      <c r="J11">
        <v>2015</v>
      </c>
    </row>
    <row r="12" spans="1:10" x14ac:dyDescent="0.3">
      <c r="A12" t="s">
        <v>6</v>
      </c>
      <c r="C12">
        <v>0.82899999999999996</v>
      </c>
      <c r="D12">
        <v>30</v>
      </c>
      <c r="F12">
        <v>0.89500000000000002</v>
      </c>
      <c r="G12">
        <v>28</v>
      </c>
    </row>
    <row r="13" spans="1:10" x14ac:dyDescent="0.3">
      <c r="A13" t="s">
        <v>5</v>
      </c>
      <c r="B13">
        <v>0.95</v>
      </c>
      <c r="C13" t="s">
        <v>12</v>
      </c>
      <c r="D13" t="s">
        <v>13</v>
      </c>
      <c r="E13" t="s">
        <v>11</v>
      </c>
      <c r="F13">
        <v>0.95199999999999996</v>
      </c>
      <c r="G13">
        <v>38</v>
      </c>
      <c r="H13">
        <f>ROUND(G13-((G13-G14)*(F13-$B13)/(F13-F14)),2)</f>
        <v>37.6</v>
      </c>
      <c r="I13" t="str">
        <f>IF(ISERROR(H13-E13),"NA",H13-E13)</f>
        <v>NA</v>
      </c>
      <c r="J13">
        <v>2015</v>
      </c>
    </row>
    <row r="14" spans="1:10" x14ac:dyDescent="0.3">
      <c r="A14" t="s">
        <v>6</v>
      </c>
      <c r="C14">
        <v>0.92400000000000004</v>
      </c>
      <c r="D14">
        <v>35</v>
      </c>
      <c r="F14">
        <v>0.94699999999999995</v>
      </c>
      <c r="G14">
        <v>37</v>
      </c>
    </row>
    <row r="16" spans="1:10" x14ac:dyDescent="0.3">
      <c r="A16" t="s">
        <v>5</v>
      </c>
      <c r="B16">
        <v>0.5</v>
      </c>
      <c r="C16">
        <v>0.51200000000000001</v>
      </c>
      <c r="D16">
        <v>7</v>
      </c>
      <c r="E16">
        <f>ROUND(D16-((D16-D17)*(C16-$B16)/(C16-C17)),2)</f>
        <v>6.77</v>
      </c>
      <c r="F16">
        <v>0.50800000000000001</v>
      </c>
      <c r="G16">
        <v>7</v>
      </c>
      <c r="H16">
        <f>ROUND(G16-((G16-G17)*(F16-$B16)/(F16-F17)),2)</f>
        <v>6.77</v>
      </c>
      <c r="I16">
        <f>(H16-E16)</f>
        <v>0</v>
      </c>
      <c r="J16">
        <v>2017</v>
      </c>
    </row>
    <row r="17" spans="1:10" x14ac:dyDescent="0.3">
      <c r="A17" t="s">
        <v>6</v>
      </c>
      <c r="C17">
        <v>0.20300000000000001</v>
      </c>
      <c r="D17">
        <v>1</v>
      </c>
      <c r="F17">
        <v>0.47299999999999998</v>
      </c>
      <c r="G17">
        <v>6</v>
      </c>
    </row>
    <row r="18" spans="1:10" x14ac:dyDescent="0.3">
      <c r="A18" t="s">
        <v>5</v>
      </c>
      <c r="B18">
        <v>0.9</v>
      </c>
      <c r="C18">
        <v>0.91200000000000003</v>
      </c>
      <c r="D18">
        <v>32</v>
      </c>
      <c r="E18">
        <f>ROUND(D18-((D18-D19)*(C18-$B18)/(C18-C19)),2)</f>
        <v>30.42</v>
      </c>
      <c r="F18">
        <v>0.9</v>
      </c>
      <c r="G18">
        <v>29</v>
      </c>
      <c r="H18">
        <v>29</v>
      </c>
      <c r="I18">
        <f>(H18-E18)</f>
        <v>-1.4200000000000017</v>
      </c>
      <c r="J18">
        <v>2017</v>
      </c>
    </row>
    <row r="19" spans="1:10" x14ac:dyDescent="0.3">
      <c r="A19" t="s">
        <v>6</v>
      </c>
      <c r="C19">
        <v>0.874</v>
      </c>
      <c r="D19">
        <v>27</v>
      </c>
      <c r="F19">
        <v>0.9</v>
      </c>
      <c r="G19">
        <v>29</v>
      </c>
    </row>
    <row r="20" spans="1:10" x14ac:dyDescent="0.3">
      <c r="A20" t="s">
        <v>5</v>
      </c>
      <c r="B20">
        <v>0.95</v>
      </c>
      <c r="C20" t="s">
        <v>12</v>
      </c>
      <c r="D20" t="s">
        <v>14</v>
      </c>
      <c r="E20" t="s">
        <v>11</v>
      </c>
      <c r="F20">
        <v>0.95199999999999996</v>
      </c>
      <c r="G20">
        <v>39</v>
      </c>
      <c r="H20">
        <f>ROUND(G20-((G20-G21)*(F20-$B20)/(F20-F21)),2)</f>
        <v>38.6</v>
      </c>
      <c r="I20" t="str">
        <f>IF(ISERROR(H20-E20),"NA",H20-E20)</f>
        <v>NA</v>
      </c>
      <c r="J20">
        <v>2017</v>
      </c>
    </row>
    <row r="21" spans="1:10" x14ac:dyDescent="0.3">
      <c r="A21" t="s">
        <v>6</v>
      </c>
      <c r="C21">
        <v>0.92400000000000004</v>
      </c>
      <c r="D21">
        <v>35</v>
      </c>
      <c r="F21">
        <v>0.94699999999999995</v>
      </c>
      <c r="G21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BC7B-B69F-4221-A27E-D7863E642D64}">
  <dimension ref="A1:Q10"/>
  <sheetViews>
    <sheetView tabSelected="1" workbookViewId="0">
      <selection sqref="A1:E10"/>
    </sheetView>
  </sheetViews>
  <sheetFormatPr defaultRowHeight="13" x14ac:dyDescent="0.3"/>
  <cols>
    <col min="1" max="1" width="14.5" bestFit="1" customWidth="1"/>
    <col min="2" max="2" width="9.296875" bestFit="1" customWidth="1"/>
    <col min="3" max="3" width="23.09765625" bestFit="1" customWidth="1"/>
    <col min="4" max="4" width="20.296875" bestFit="1" customWidth="1"/>
    <col min="5" max="5" width="9.3984375" bestFit="1" customWidth="1"/>
    <col min="8" max="8" width="24.59765625" bestFit="1" customWidth="1"/>
    <col min="15" max="16" width="8.796875" customWidth="1"/>
  </cols>
  <sheetData>
    <row r="1" spans="1:17" x14ac:dyDescent="0.3">
      <c r="A1" t="s">
        <v>9</v>
      </c>
      <c r="B1" t="s">
        <v>15</v>
      </c>
      <c r="C1" t="s">
        <v>16</v>
      </c>
      <c r="D1" t="s">
        <v>17</v>
      </c>
      <c r="E1" t="s">
        <v>18</v>
      </c>
      <c r="H1" t="s">
        <v>15</v>
      </c>
      <c r="I1">
        <v>0.5</v>
      </c>
      <c r="J1">
        <v>0.5</v>
      </c>
      <c r="K1">
        <v>0.5</v>
      </c>
      <c r="L1">
        <v>0.9</v>
      </c>
      <c r="M1">
        <v>0.9</v>
      </c>
      <c r="N1">
        <v>0.9</v>
      </c>
      <c r="O1">
        <v>0.95</v>
      </c>
      <c r="P1">
        <v>0.95</v>
      </c>
      <c r="Q1">
        <v>0.95</v>
      </c>
    </row>
    <row r="2" spans="1:17" x14ac:dyDescent="0.3">
      <c r="A2">
        <v>2007</v>
      </c>
      <c r="B2">
        <v>0.5</v>
      </c>
      <c r="C2" s="1">
        <v>7.8</v>
      </c>
      <c r="D2" s="1">
        <v>5.95</v>
      </c>
      <c r="E2" s="1">
        <v>-1.8499999999999996</v>
      </c>
      <c r="H2" t="s">
        <v>9</v>
      </c>
      <c r="I2">
        <v>2007</v>
      </c>
      <c r="J2">
        <v>2015</v>
      </c>
      <c r="K2">
        <v>2017</v>
      </c>
      <c r="L2">
        <v>2007</v>
      </c>
      <c r="M2">
        <v>2015</v>
      </c>
      <c r="N2">
        <v>2017</v>
      </c>
      <c r="O2">
        <v>2007</v>
      </c>
      <c r="P2">
        <v>2015</v>
      </c>
      <c r="Q2">
        <v>2017</v>
      </c>
    </row>
    <row r="3" spans="1:17" x14ac:dyDescent="0.3">
      <c r="A3">
        <v>2007</v>
      </c>
      <c r="B3">
        <v>0.9</v>
      </c>
      <c r="C3" s="1">
        <v>31.88</v>
      </c>
      <c r="D3" s="1">
        <v>29.22</v>
      </c>
      <c r="E3" s="1">
        <v>-2.66</v>
      </c>
      <c r="H3" t="s">
        <v>16</v>
      </c>
      <c r="I3" s="1">
        <v>7.8</v>
      </c>
      <c r="J3" s="1">
        <v>6.89</v>
      </c>
      <c r="K3" s="1">
        <v>6.77</v>
      </c>
      <c r="L3" s="1">
        <v>31.88</v>
      </c>
      <c r="M3" s="1">
        <v>33.74</v>
      </c>
      <c r="N3" s="1">
        <v>30.42</v>
      </c>
      <c r="O3" s="1">
        <v>45.82</v>
      </c>
      <c r="P3" s="1" t="s">
        <v>12</v>
      </c>
      <c r="Q3" s="1" t="s">
        <v>12</v>
      </c>
    </row>
    <row r="4" spans="1:17" x14ac:dyDescent="0.3">
      <c r="A4">
        <v>2007</v>
      </c>
      <c r="B4">
        <v>0.95</v>
      </c>
      <c r="C4" s="1">
        <v>45.82</v>
      </c>
      <c r="D4" s="1">
        <v>37</v>
      </c>
      <c r="E4" s="1">
        <v>-8.82</v>
      </c>
      <c r="H4" t="s">
        <v>17</v>
      </c>
      <c r="I4" s="1">
        <v>5.95</v>
      </c>
      <c r="J4" s="1">
        <v>7.09</v>
      </c>
      <c r="K4" s="1">
        <v>6.77</v>
      </c>
      <c r="L4" s="1">
        <v>29.22</v>
      </c>
      <c r="M4" s="1">
        <v>28.63</v>
      </c>
      <c r="N4" s="1">
        <v>29</v>
      </c>
      <c r="O4" s="1">
        <v>37</v>
      </c>
      <c r="P4" s="1">
        <v>37.6</v>
      </c>
      <c r="Q4" s="1">
        <v>38.6</v>
      </c>
    </row>
    <row r="5" spans="1:17" x14ac:dyDescent="0.3">
      <c r="A5">
        <v>2015</v>
      </c>
      <c r="B5">
        <v>0.5</v>
      </c>
      <c r="C5" s="1">
        <v>6.89</v>
      </c>
      <c r="D5" s="1">
        <v>7.09</v>
      </c>
      <c r="E5" s="1">
        <v>0.20000000000000018</v>
      </c>
      <c r="H5" t="s">
        <v>18</v>
      </c>
      <c r="I5" s="1">
        <v>-1.8499999999999996</v>
      </c>
      <c r="J5" s="1">
        <v>0.20000000000000018</v>
      </c>
      <c r="K5" s="1">
        <v>0</v>
      </c>
      <c r="L5" s="1">
        <v>-2.66</v>
      </c>
      <c r="M5" s="1">
        <v>-5.110000000000003</v>
      </c>
      <c r="N5" s="1">
        <v>-1.4200000000000017</v>
      </c>
      <c r="O5" s="1">
        <v>-8.82</v>
      </c>
      <c r="P5" s="1" t="s">
        <v>12</v>
      </c>
      <c r="Q5" s="1" t="s">
        <v>12</v>
      </c>
    </row>
    <row r="6" spans="1:17" x14ac:dyDescent="0.3">
      <c r="A6">
        <v>2015</v>
      </c>
      <c r="B6">
        <v>0.9</v>
      </c>
      <c r="C6" s="1">
        <v>33.74</v>
      </c>
      <c r="D6" s="1">
        <v>28.63</v>
      </c>
      <c r="E6" s="1">
        <v>-5.110000000000003</v>
      </c>
    </row>
    <row r="7" spans="1:17" x14ac:dyDescent="0.3">
      <c r="A7">
        <v>2015</v>
      </c>
      <c r="B7">
        <v>0.95</v>
      </c>
      <c r="C7" s="1" t="s">
        <v>12</v>
      </c>
      <c r="D7" s="1">
        <v>37.6</v>
      </c>
      <c r="E7" s="1" t="s">
        <v>12</v>
      </c>
    </row>
    <row r="8" spans="1:17" x14ac:dyDescent="0.3">
      <c r="A8">
        <v>2017</v>
      </c>
      <c r="B8">
        <v>0.5</v>
      </c>
      <c r="C8" s="1">
        <v>6.77</v>
      </c>
      <c r="D8" s="1">
        <v>6.77</v>
      </c>
      <c r="E8" s="1">
        <v>0</v>
      </c>
    </row>
    <row r="9" spans="1:17" x14ac:dyDescent="0.3">
      <c r="A9">
        <v>2017</v>
      </c>
      <c r="B9">
        <v>0.9</v>
      </c>
      <c r="C9" s="1">
        <v>30.42</v>
      </c>
      <c r="D9" s="1">
        <v>29</v>
      </c>
      <c r="E9" s="1">
        <v>-1.4200000000000017</v>
      </c>
    </row>
    <row r="10" spans="1:17" x14ac:dyDescent="0.3">
      <c r="A10">
        <v>2017</v>
      </c>
      <c r="B10">
        <v>0.95</v>
      </c>
      <c r="C10" s="1" t="s">
        <v>12</v>
      </c>
      <c r="D10" s="1">
        <v>38.6</v>
      </c>
      <c r="E10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SelectedParameters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Roseberry Lincoln</dc:creator>
  <cp:lastModifiedBy>Ann Roseberry Lincoln</cp:lastModifiedBy>
  <dcterms:created xsi:type="dcterms:W3CDTF">2020-07-07T21:37:16Z</dcterms:created>
  <dcterms:modified xsi:type="dcterms:W3CDTF">2020-07-08T12:25:33Z</dcterms:modified>
</cp:coreProperties>
</file>