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stagiaireafpa" sheetId="1" state="visible" r:id="rId1"/>
    <sheet name="Formateurs" sheetId="2" state="visible" r:id="rId2"/>
    <sheet name="Hebergements" sheetId="3" state="visible" r:id="rId3"/>
    <sheet name="Groupes" sheetId="4" state="visible" r:id="rId4"/>
    <sheet name="Formations" sheetId="5" state="visible" r:id="rId5"/>
  </sheets>
  <calcPr/>
</workbook>
</file>

<file path=xl/sharedStrings.xml><?xml version="1.0" encoding="utf-8"?>
<sst xmlns="http://schemas.openxmlformats.org/spreadsheetml/2006/main" count="110" uniqueCount="110">
  <si>
    <t>nomStagiaire</t>
  </si>
  <si>
    <t>prenomStagiaire</t>
  </si>
  <si>
    <t>adresse</t>
  </si>
  <si>
    <t>ville</t>
  </si>
  <si>
    <t>codepostal</t>
  </si>
  <si>
    <t>telephone</t>
  </si>
  <si>
    <t>dateEntree</t>
  </si>
  <si>
    <t>sexe</t>
  </si>
  <si>
    <t>dateNaissance</t>
  </si>
  <si>
    <t>Formation</t>
  </si>
  <si>
    <t>Formateur</t>
  </si>
  <si>
    <t>Hébergement</t>
  </si>
  <si>
    <t>Groupe</t>
  </si>
  <si>
    <t>Hebergement</t>
  </si>
  <si>
    <t>Matières</t>
  </si>
  <si>
    <t>roblin</t>
  </si>
  <si>
    <t>lea</t>
  </si>
  <si>
    <t xml:space="preserve">12,bd de la liberte</t>
  </si>
  <si>
    <t>calais</t>
  </si>
  <si>
    <t>F</t>
  </si>
  <si>
    <t>TSSR</t>
  </si>
  <si>
    <t>Thomas</t>
  </si>
  <si>
    <t>AUTRE</t>
  </si>
  <si>
    <t>TSAII</t>
  </si>
  <si>
    <t>Automatisme</t>
  </si>
  <si>
    <t>Informatique</t>
  </si>
  <si>
    <t>AFPA</t>
  </si>
  <si>
    <t>Poix</t>
  </si>
  <si>
    <t>Martine</t>
  </si>
  <si>
    <t>Sport</t>
  </si>
  <si>
    <t>macarthur</t>
  </si>
  <si>
    <t>leon</t>
  </si>
  <si>
    <t xml:space="preserve">121,bd gambetta</t>
  </si>
  <si>
    <t>21-30-65-09</t>
  </si>
  <si>
    <t>M</t>
  </si>
  <si>
    <t>DWWM</t>
  </si>
  <si>
    <t>TRTE</t>
  </si>
  <si>
    <t>Reseau</t>
  </si>
  <si>
    <t>Dubois</t>
  </si>
  <si>
    <t>Français</t>
  </si>
  <si>
    <t>minol</t>
  </si>
  <si>
    <t>luc</t>
  </si>
  <si>
    <t xml:space="preserve">9,rue des prairies</t>
  </si>
  <si>
    <t>boulogne</t>
  </si>
  <si>
    <t>21-30-20-10</t>
  </si>
  <si>
    <t>Butterdroghe</t>
  </si>
  <si>
    <t>Hervé</t>
  </si>
  <si>
    <t>Math</t>
  </si>
  <si>
    <t>sophie</t>
  </si>
  <si>
    <t xml:space="preserve">12,rue des capucines</t>
  </si>
  <si>
    <t>wimereux</t>
  </si>
  <si>
    <t>21-89-04-30</t>
  </si>
  <si>
    <t xml:space="preserve">Jean Paul</t>
  </si>
  <si>
    <t>CDA</t>
  </si>
  <si>
    <t>Batzic</t>
  </si>
  <si>
    <t>marc</t>
  </si>
  <si>
    <t xml:space="preserve">67,allee ronde</t>
  </si>
  <si>
    <t>marcq</t>
  </si>
  <si>
    <t>21-90-87-65</t>
  </si>
  <si>
    <t>vendraux</t>
  </si>
  <si>
    <t xml:space="preserve">5,rue de marseille</t>
  </si>
  <si>
    <t>21-96-00-09</t>
  </si>
  <si>
    <t>vendermaele</t>
  </si>
  <si>
    <t>helene</t>
  </si>
  <si>
    <t xml:space="preserve">456,rue de paris</t>
  </si>
  <si>
    <t>21-45-45-60</t>
  </si>
  <si>
    <t>besson</t>
  </si>
  <si>
    <t>loic</t>
  </si>
  <si>
    <t xml:space="preserve">3,allee carpentier</t>
  </si>
  <si>
    <t>dunkerque</t>
  </si>
  <si>
    <t>28-90-89-78</t>
  </si>
  <si>
    <t>Matière</t>
  </si>
  <si>
    <t>godart</t>
  </si>
  <si>
    <t>jean-paul</t>
  </si>
  <si>
    <t xml:space="preserve">123,rue de lens</t>
  </si>
  <si>
    <t>marck</t>
  </si>
  <si>
    <t>28-09-87-65</t>
  </si>
  <si>
    <t>beaux</t>
  </si>
  <si>
    <t>marie</t>
  </si>
  <si>
    <t xml:space="preserve">1,allee des cygnes</t>
  </si>
  <si>
    <t>21-30-87-90</t>
  </si>
  <si>
    <t>turini</t>
  </si>
  <si>
    <t>elsa</t>
  </si>
  <si>
    <t xml:space="preserve">12,route de paris</t>
  </si>
  <si>
    <t>21-32-47-97</t>
  </si>
  <si>
    <t>torelle</t>
  </si>
  <si>
    <t>elise</t>
  </si>
  <si>
    <t xml:space="preserve">123,vallee du denacre</t>
  </si>
  <si>
    <t>21-67-86-90</t>
  </si>
  <si>
    <t>pharis</t>
  </si>
  <si>
    <t>pierre</t>
  </si>
  <si>
    <t xml:space="preserve">12,avenue foch</t>
  </si>
  <si>
    <t>21-21-85-90</t>
  </si>
  <si>
    <t>ephyre</t>
  </si>
  <si>
    <t xml:space="preserve">12,rue de lyon</t>
  </si>
  <si>
    <t>21-35-32-90</t>
  </si>
  <si>
    <t>leclercq</t>
  </si>
  <si>
    <t>jules</t>
  </si>
  <si>
    <t xml:space="preserve">12,allee des ravins</t>
  </si>
  <si>
    <t>21-36-71-92</t>
  </si>
  <si>
    <t>dupont</t>
  </si>
  <si>
    <t xml:space="preserve">21,avenue monsigny</t>
  </si>
  <si>
    <t>21-21-34-99</t>
  </si>
  <si>
    <t>marke</t>
  </si>
  <si>
    <t xml:space="preserve">312,route de paris</t>
  </si>
  <si>
    <t>21-87-87-71</t>
  </si>
  <si>
    <t>dewa</t>
  </si>
  <si>
    <t xml:space="preserve">121,allee des eglantines</t>
  </si>
  <si>
    <t>28-30-87-90</t>
  </si>
  <si>
    <t>idGroupe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</si>
</sst>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yyyy\-mm\-dd"/>
  </numFmts>
  <fonts count="17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indexed="2"/>
      <sz val="11.000000"/>
      <scheme val="minor"/>
    </font>
    <font>
      <name val="Calibri"/>
      <b/>
      <color rgb="FFFA7D00"/>
      <sz val="11.000000"/>
      <scheme val="minor"/>
    </font>
    <font>
      <name val="Calibri"/>
      <color rgb="FFFA7D00"/>
      <sz val="11.000000"/>
      <scheme val="minor"/>
    </font>
    <font>
      <name val="Calibri"/>
      <color rgb="FF3F3F76"/>
      <sz val="11.000000"/>
      <scheme val="minor"/>
    </font>
    <font>
      <name val="Calibri"/>
      <color rgb="FF9C0006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b/>
      <color rgb="FF3F3F3F"/>
      <sz val="11.000000"/>
      <scheme val="minor"/>
    </font>
    <font>
      <name val="Calibri"/>
      <i/>
      <color rgb="FF7F7F7F"/>
      <sz val="11.000000"/>
      <scheme val="minor"/>
    </font>
    <font>
      <name val="Calibri Light"/>
      <color theme="3"/>
      <sz val="18.000000"/>
      <scheme val="major"/>
    </font>
    <font>
      <name val="Calibri"/>
      <b/>
      <color theme="3"/>
      <sz val="15.000000"/>
      <scheme val="minor"/>
    </font>
    <font>
      <name val="Calibri"/>
      <b/>
      <color theme="3"/>
      <sz val="13.000000"/>
      <scheme val="minor"/>
    </font>
    <font>
      <name val="Calibri"/>
      <b/>
      <color theme="3"/>
      <sz val="11.000000"/>
      <scheme val="minor"/>
    </font>
    <font>
      <name val="Calibri"/>
      <b/>
      <color theme="1"/>
      <sz val="11.000000"/>
      <scheme val="minor"/>
    </font>
    <font>
      <name val="Calibri"/>
      <b/>
      <color theme="0"/>
      <sz val="11.00000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2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0" fillId="3" borderId="0" numFmtId="0" applyNumberFormat="0" applyFont="1" applyFill="1" applyBorder="0" applyProtection="0"/>
    <xf fontId="0" fillId="4" borderId="0" numFmtId="0" applyNumberFormat="0" applyFont="1" applyFill="1" applyBorder="0" applyProtection="0"/>
    <xf fontId="0" fillId="5" borderId="0" numFmtId="0" applyNumberFormat="0" applyFont="1" applyFill="1" applyBorder="0" applyProtection="0"/>
    <xf fontId="0" fillId="6" borderId="0" numFmtId="0" applyNumberFormat="0" applyFont="1" applyFill="1" applyBorder="0" applyProtection="0"/>
    <xf fontId="0" fillId="7" borderId="0" numFmtId="0" applyNumberFormat="0" applyFont="1" applyFill="1" applyBorder="0" applyProtection="0"/>
    <xf fontId="0" fillId="8" borderId="0" numFmtId="0" applyNumberFormat="0" applyFont="1" applyFill="1" applyBorder="0" applyProtection="0"/>
    <xf fontId="0" fillId="9" borderId="0" numFmtId="0" applyNumberFormat="0" applyFont="1" applyFill="1" applyBorder="0" applyProtection="0"/>
    <xf fontId="0" fillId="10" borderId="0" numFmtId="0" applyNumberFormat="0" applyFont="1" applyFill="1" applyBorder="0" applyProtection="0"/>
    <xf fontId="0" fillId="11" borderId="0" numFmtId="0" applyNumberFormat="0" applyFont="1" applyFill="1" applyBorder="0" applyProtection="0"/>
    <xf fontId="0" fillId="12" borderId="0" numFmtId="0" applyNumberFormat="0" applyFont="1" applyFill="1" applyBorder="0" applyProtection="0"/>
    <xf fontId="0" fillId="13" borderId="0" numFmtId="0" applyNumberFormat="0" applyFont="1" applyFill="1" applyBorder="0" applyProtection="0"/>
    <xf fontId="1" fillId="14" borderId="0" numFmtId="0" applyNumberFormat="0" applyFont="1" applyFill="1" applyBorder="0" applyProtection="0"/>
    <xf fontId="1" fillId="15" borderId="0" numFmtId="0" applyNumberFormat="0" applyFont="1" applyFill="1" applyBorder="0" applyProtection="0"/>
    <xf fontId="1" fillId="16" borderId="0" numFmtId="0" applyNumberFormat="0" applyFont="1" applyFill="1" applyBorder="0" applyProtection="0"/>
    <xf fontId="1" fillId="17" borderId="0" numFmtId="0" applyNumberFormat="0" applyFont="1" applyFill="1" applyBorder="0" applyProtection="0"/>
    <xf fontId="1" fillId="18" borderId="0" numFmtId="0" applyNumberFormat="0" applyFont="1" applyFill="1" applyBorder="0" applyProtection="0"/>
    <xf fontId="1" fillId="19" borderId="0" numFmtId="0" applyNumberFormat="0" applyFont="1" applyFill="1" applyBorder="0" applyProtection="0"/>
    <xf fontId="1" fillId="20" borderId="0" numFmtId="0" applyNumberFormat="0" applyFont="1" applyFill="1" applyBorder="0" applyProtection="0"/>
    <xf fontId="1" fillId="21" borderId="0" numFmtId="0" applyNumberFormat="0" applyFont="1" applyFill="1" applyBorder="0" applyProtection="0"/>
    <xf fontId="1" fillId="22" borderId="0" numFmtId="0" applyNumberFormat="0" applyFont="1" applyFill="1" applyBorder="0" applyProtection="0"/>
    <xf fontId="1" fillId="23" borderId="0" numFmtId="0" applyNumberFormat="0" applyFont="1" applyFill="1" applyBorder="0" applyProtection="0"/>
    <xf fontId="1" fillId="24" borderId="0" numFmtId="0" applyNumberFormat="0" applyFont="1" applyFill="1" applyBorder="0" applyProtection="0"/>
    <xf fontId="1" fillId="25" borderId="0" numFmtId="0" applyNumberFormat="0" applyFont="1" applyFill="1" applyBorder="0" applyProtection="0"/>
    <xf fontId="2" fillId="0" borderId="0" numFmtId="0" applyNumberFormat="0" applyFont="1" applyFill="0" applyBorder="0" applyProtection="0"/>
    <xf fontId="3" fillId="26" borderId="1" numFmtId="0" applyNumberFormat="0" applyFont="1" applyFill="1" applyBorder="1" applyProtection="0"/>
    <xf fontId="4" fillId="0" borderId="2" numFmtId="0" applyNumberFormat="0" applyFont="1" applyFill="0" applyBorder="1" applyProtection="0"/>
    <xf fontId="5" fillId="27" borderId="1" numFmtId="0" applyNumberFormat="0" applyFont="1" applyFill="1" applyBorder="1" applyProtection="0"/>
    <xf fontId="6" fillId="28" borderId="0" numFmtId="0" applyNumberFormat="0" applyFont="1" applyFill="1" applyBorder="0" applyProtection="0"/>
    <xf fontId="7" fillId="29" borderId="0" numFmtId="0" applyNumberFormat="0" applyFont="1" applyFill="1" applyBorder="0" applyProtection="0"/>
    <xf fontId="0" fillId="30" borderId="3" numFmtId="0" applyNumberFormat="0" applyFont="0" applyFill="1" applyBorder="1" applyProtection="0"/>
    <xf fontId="8" fillId="31" borderId="0" numFmtId="0" applyNumberFormat="0" applyFont="1" applyFill="1" applyBorder="0" applyProtection="0"/>
    <xf fontId="9" fillId="26" borderId="4" numFmtId="0" applyNumberFormat="0" applyFont="1" applyFill="1" applyBorder="1" applyProtection="0"/>
    <xf fontId="10" fillId="0" borderId="0" numFmtId="0" applyNumberFormat="0" applyFont="1" applyFill="0" applyBorder="0" applyProtection="0"/>
    <xf fontId="11" fillId="0" borderId="0" numFmtId="0" applyNumberFormat="0" applyFont="1" applyFill="0" applyBorder="0" applyProtection="0"/>
    <xf fontId="12" fillId="0" borderId="5" numFmtId="0" applyNumberFormat="0" applyFont="1" applyFill="0" applyBorder="1" applyProtection="0"/>
    <xf fontId="13" fillId="0" borderId="6" numFmtId="0" applyNumberFormat="0" applyFont="1" applyFill="0" applyBorder="1" applyProtection="0"/>
    <xf fontId="14" fillId="0" borderId="7" numFmtId="0" applyNumberFormat="0" applyFont="1" applyFill="0" applyBorder="1" applyProtection="0"/>
    <xf fontId="14" fillId="0" borderId="0" numFmtId="0" applyNumberFormat="0" applyFont="1" applyFill="0" applyBorder="0" applyProtection="0"/>
    <xf fontId="15" fillId="0" borderId="8" numFmtId="0" applyNumberFormat="0" applyFont="1" applyFill="0" applyBorder="1" applyProtection="0"/>
    <xf fontId="16" fillId="32" borderId="9" numFmtId="0" applyNumberFormat="0" applyFont="1" applyFill="1" applyBorder="1" applyProtection="0"/>
  </cellStyleXfs>
  <cellXfs count="13">
    <xf fontId="0" fillId="0" borderId="0" numFmtId="0" xfId="0"/>
    <xf fontId="15" fillId="0" borderId="0" numFmtId="0" xfId="0" applyFont="1"/>
    <xf fontId="15" fillId="0" borderId="10" numFmtId="0" xfId="0" applyFont="1" applyBorder="1"/>
    <xf fontId="15" fillId="0" borderId="11" numFmtId="0" xfId="0" applyFont="1" applyBorder="1"/>
    <xf fontId="15" fillId="0" borderId="12" numFmtId="0" xfId="0" applyFont="1" applyBorder="1"/>
    <xf fontId="15" fillId="0" borderId="13" numFmtId="0" xfId="0" applyFont="1" applyBorder="1"/>
    <xf fontId="0" fillId="0" borderId="14" numFmtId="0" xfId="0" applyBorder="1"/>
    <xf fontId="0" fillId="0" borderId="14" numFmtId="14" xfId="0" applyNumberFormat="1" applyBorder="1"/>
    <xf fontId="0" fillId="0" borderId="15" numFmtId="0" xfId="0" applyBorder="1"/>
    <xf fontId="0" fillId="0" borderId="15" numFmtId="14" xfId="0" applyNumberFormat="1" applyBorder="1"/>
    <xf fontId="15" fillId="0" borderId="16" numFmtId="0" xfId="0" applyFont="1" applyBorder="1"/>
    <xf fontId="0" fillId="0" borderId="0" numFmtId="160" xfId="0" applyNumberFormat="1"/>
    <xf fontId="0" fillId="0" borderId="0" numFmtId="0" xfId="0">
      <protection hidden="0" locked="1"/>
    </xf>
  </cellXfs>
  <cellStyles count="42">
    <cellStyle name="20 % - Accent1" xfId="1" builtinId="30"/>
    <cellStyle name="20 % - Accent2" xfId="2" builtinId="34"/>
    <cellStyle name="20 % - Accent3" xfId="3" builtinId="38"/>
    <cellStyle name="20 % - Accent4" xfId="4" builtinId="42"/>
    <cellStyle name="20 % - Accent5" xfId="5" builtinId="46"/>
    <cellStyle name="20 % - Accent6" xfId="6" builtinId="50"/>
    <cellStyle name="40 % - Accent1" xfId="7" builtinId="31"/>
    <cellStyle name="40 % - Accent2" xfId="8" builtinId="35"/>
    <cellStyle name="40 % - Accent3" xfId="9" builtinId="39"/>
    <cellStyle name="40 % - Accent4" xfId="10" builtinId="43"/>
    <cellStyle name="40 % - Accent5" xfId="11" builtinId="47"/>
    <cellStyle name="40 % - Accent6" xfId="12" builtinId="51"/>
    <cellStyle name="60 % - Accent1" xfId="13" builtinId="32"/>
    <cellStyle name="60 % - Accent2" xfId="14" builtinId="36"/>
    <cellStyle name="60 % - Accent3" xfId="15" builtinId="40"/>
    <cellStyle name="60 % - Accent4" xfId="16" builtinId="44"/>
    <cellStyle name="60 % - Accent5" xfId="17" builtinId="48"/>
    <cellStyle name="60 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Avertissement" xfId="25" builtinId="11"/>
    <cellStyle name="Calcul" xfId="26" builtinId="22"/>
    <cellStyle name="Cellule liée" xfId="27" builtinId="24"/>
    <cellStyle name="Entrée" xfId="28" builtinId="20"/>
    <cellStyle name="Insatisfaisant" xfId="29" builtinId="27"/>
    <cellStyle name="Neutre" xfId="30" builtinId="28"/>
    <cellStyle name="Normal" xfId="0" builtinId="0"/>
    <cellStyle name="Note" xfId="31" builtinId="10"/>
    <cellStyle name="Satisfaisant" xfId="32" builtinId="26"/>
    <cellStyle name="Sortie" xfId="33" builtinId="21"/>
    <cellStyle name="Texte explicatif" xfId="34" builtinId="53"/>
    <cellStyle name="Titre" xfId="35" builtinId="15"/>
    <cellStyle name="Titre 1" xfId="36" builtinId="16"/>
    <cellStyle name="Titre 2" xfId="37" builtinId="17"/>
    <cellStyle name="Titre 3" xfId="38" builtinId="18"/>
    <cellStyle name="Titre 4" xfId="39" builtinId="19"/>
    <cellStyle name="Total" xfId="40" builtinId="25"/>
    <cellStyle name="Vérification" xfId="4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X4" activeCellId="0" sqref="X4"/>
    </sheetView>
  </sheetViews>
  <sheetFormatPr baseColWidth="10" defaultRowHeight="14.25"/>
  <cols>
    <col bestFit="1" customWidth="1" min="1" max="1" width="12.88671875"/>
    <col bestFit="1" customWidth="1" min="2" max="2" width="15.6640625"/>
    <col bestFit="1" customWidth="1" min="3" max="3" width="22.5546875"/>
    <col bestFit="1" customWidth="1" min="4" max="5" width="10.6640625"/>
    <col bestFit="1" customWidth="1" min="6" max="6" width="10.421875"/>
    <col bestFit="1" customWidth="1" min="7" max="7" width="10.88671875"/>
    <col bestFit="1" customWidth="1" min="8" max="8" width="5.109375"/>
    <col bestFit="1" customWidth="1" min="9" max="9" width="13.88671875"/>
    <col bestFit="1" customWidth="1" min="10" max="10" width="10.109375"/>
    <col bestFit="1" customWidth="1" min="11" max="11" width="10.6640625"/>
    <col bestFit="1" customWidth="1" min="12" max="12" width="13.33203125"/>
    <col customWidth="1" min="13" max="13" width="5.5546875"/>
    <col bestFit="1" customWidth="1" min="14" max="14" width="10.109375"/>
    <col bestFit="1" customWidth="1" min="15" max="15" width="13"/>
    <col customWidth="1" min="16" max="16" width="4.5546875"/>
    <col bestFit="1" customWidth="1" min="17" max="17" width="13"/>
    <col customWidth="1" min="18" max="18" width="4"/>
    <col bestFit="1" customWidth="1" min="19" max="19" width="13.33203125"/>
    <col customWidth="1" min="20" max="20" width="3.44140625"/>
    <col bestFit="1" customWidth="1" min="21" max="21" width="12.88671875"/>
    <col bestFit="1" customWidth="1" min="22" max="22" width="9.33203125"/>
  </cols>
  <sheetData>
    <row r="1" s="1" customFormat="1" ht="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1"/>
      <c r="N1" s="2" t="s">
        <v>9</v>
      </c>
      <c r="O1" s="4" t="s">
        <v>12</v>
      </c>
      <c r="Q1" s="5" t="s">
        <v>12</v>
      </c>
      <c r="S1" s="5" t="s">
        <v>13</v>
      </c>
      <c r="U1" s="2" t="s">
        <v>10</v>
      </c>
      <c r="V1" s="4"/>
      <c r="X1" s="5" t="s">
        <v>14</v>
      </c>
    </row>
    <row r="2">
      <c r="A2" s="6" t="s">
        <v>15</v>
      </c>
      <c r="B2" s="6" t="s">
        <v>16</v>
      </c>
      <c r="C2" s="6" t="s">
        <v>17</v>
      </c>
      <c r="D2" s="6" t="s">
        <v>18</v>
      </c>
      <c r="E2" s="6">
        <v>62100</v>
      </c>
      <c r="F2" s="6">
        <v>21345678</v>
      </c>
      <c r="G2" s="7">
        <v>41883</v>
      </c>
      <c r="H2" s="6" t="s">
        <v>19</v>
      </c>
      <c r="I2" s="7">
        <v>34713</v>
      </c>
      <c r="J2" s="6" t="s">
        <v>20</v>
      </c>
      <c r="K2" s="6" t="s">
        <v>21</v>
      </c>
      <c r="L2" s="6" t="s">
        <v>22</v>
      </c>
      <c r="N2" s="6" t="s">
        <v>23</v>
      </c>
      <c r="O2" s="6" t="s">
        <v>24</v>
      </c>
      <c r="Q2" s="6" t="s">
        <v>25</v>
      </c>
      <c r="S2" s="6" t="s">
        <v>26</v>
      </c>
      <c r="U2" s="6" t="s">
        <v>27</v>
      </c>
      <c r="V2" s="6" t="s">
        <v>28</v>
      </c>
      <c r="X2" s="6" t="s">
        <v>29</v>
      </c>
    </row>
    <row r="3">
      <c r="A3" s="8" t="s">
        <v>30</v>
      </c>
      <c r="B3" s="8" t="s">
        <v>31</v>
      </c>
      <c r="C3" s="8" t="s">
        <v>32</v>
      </c>
      <c r="D3" s="8" t="s">
        <v>18</v>
      </c>
      <c r="E3" s="8">
        <v>62100</v>
      </c>
      <c r="F3" s="8" t="s">
        <v>33</v>
      </c>
      <c r="G3" s="9">
        <v>41883</v>
      </c>
      <c r="H3" s="8" t="s">
        <v>34</v>
      </c>
      <c r="I3" s="9">
        <v>34436</v>
      </c>
      <c r="J3" s="8" t="s">
        <v>35</v>
      </c>
      <c r="K3" s="8" t="s">
        <v>28</v>
      </c>
      <c r="L3" s="8" t="s">
        <v>22</v>
      </c>
      <c r="N3" s="8" t="s">
        <v>36</v>
      </c>
      <c r="O3" s="8" t="s">
        <v>37</v>
      </c>
      <c r="Q3" s="8" t="s">
        <v>24</v>
      </c>
      <c r="S3" s="8" t="s">
        <v>22</v>
      </c>
      <c r="U3" s="8" t="s">
        <v>38</v>
      </c>
      <c r="V3" s="8" t="s">
        <v>21</v>
      </c>
      <c r="X3" s="8" t="s">
        <v>39</v>
      </c>
    </row>
    <row r="4">
      <c r="A4" s="8" t="s">
        <v>40</v>
      </c>
      <c r="B4" s="8" t="s">
        <v>41</v>
      </c>
      <c r="C4" s="8" t="s">
        <v>42</v>
      </c>
      <c r="D4" s="8" t="s">
        <v>43</v>
      </c>
      <c r="E4" s="8">
        <v>62200</v>
      </c>
      <c r="F4" s="8" t="s">
        <v>44</v>
      </c>
      <c r="G4" s="9">
        <v>41883</v>
      </c>
      <c r="H4" s="8" t="s">
        <v>34</v>
      </c>
      <c r="I4" s="9">
        <v>35501</v>
      </c>
      <c r="J4" s="8" t="s">
        <v>36</v>
      </c>
      <c r="K4" s="8" t="s">
        <v>21</v>
      </c>
      <c r="L4" s="8" t="s">
        <v>22</v>
      </c>
      <c r="N4" s="8" t="s">
        <v>35</v>
      </c>
      <c r="O4" s="8" t="s">
        <v>25</v>
      </c>
      <c r="Q4" s="8" t="s">
        <v>37</v>
      </c>
      <c r="U4" s="8" t="s">
        <v>45</v>
      </c>
      <c r="V4" s="8" t="s">
        <v>46</v>
      </c>
      <c r="X4" s="8" t="s">
        <v>47</v>
      </c>
    </row>
    <row r="5">
      <c r="A5" s="8" t="s">
        <v>40</v>
      </c>
      <c r="B5" s="8" t="s">
        <v>48</v>
      </c>
      <c r="C5" s="8" t="s">
        <v>49</v>
      </c>
      <c r="D5" s="8" t="s">
        <v>50</v>
      </c>
      <c r="E5" s="8">
        <v>62930</v>
      </c>
      <c r="F5" s="8" t="s">
        <v>51</v>
      </c>
      <c r="G5" s="9">
        <v>41883</v>
      </c>
      <c r="H5" s="8" t="s">
        <v>19</v>
      </c>
      <c r="I5" s="9">
        <v>35145</v>
      </c>
      <c r="J5" s="8" t="s">
        <v>20</v>
      </c>
      <c r="K5" s="8" t="s">
        <v>52</v>
      </c>
      <c r="L5" s="8" t="s">
        <v>22</v>
      </c>
      <c r="N5" s="8" t="s">
        <v>53</v>
      </c>
      <c r="O5" s="8" t="s">
        <v>25</v>
      </c>
      <c r="U5" s="8" t="s">
        <v>54</v>
      </c>
      <c r="V5" s="8" t="s">
        <v>52</v>
      </c>
    </row>
    <row r="6">
      <c r="A6" s="8" t="s">
        <v>40</v>
      </c>
      <c r="B6" s="8" t="s">
        <v>55</v>
      </c>
      <c r="C6" s="8" t="s">
        <v>56</v>
      </c>
      <c r="D6" s="8" t="s">
        <v>57</v>
      </c>
      <c r="E6" s="8">
        <v>62300</v>
      </c>
      <c r="F6" s="8" t="s">
        <v>58</v>
      </c>
      <c r="G6" s="9">
        <v>41883</v>
      </c>
      <c r="H6" s="8" t="s">
        <v>34</v>
      </c>
      <c r="I6" s="9">
        <v>34005</v>
      </c>
      <c r="J6" s="8" t="s">
        <v>35</v>
      </c>
      <c r="K6" s="8" t="s">
        <v>28</v>
      </c>
      <c r="L6" s="8" t="s">
        <v>22</v>
      </c>
      <c r="N6" s="8" t="s">
        <v>20</v>
      </c>
      <c r="O6" s="8" t="s">
        <v>37</v>
      </c>
    </row>
    <row r="7">
      <c r="A7" s="8" t="s">
        <v>59</v>
      </c>
      <c r="B7" s="8" t="s">
        <v>55</v>
      </c>
      <c r="C7" s="8" t="s">
        <v>60</v>
      </c>
      <c r="D7" s="8" t="s">
        <v>18</v>
      </c>
      <c r="E7" s="8">
        <v>62100</v>
      </c>
      <c r="F7" s="8" t="s">
        <v>61</v>
      </c>
      <c r="G7" s="9">
        <v>41518</v>
      </c>
      <c r="H7" s="8" t="s">
        <v>34</v>
      </c>
      <c r="I7" s="9">
        <v>35085</v>
      </c>
      <c r="J7" s="8" t="s">
        <v>53</v>
      </c>
      <c r="K7" s="9" t="s">
        <v>28</v>
      </c>
      <c r="L7" s="8" t="s">
        <v>22</v>
      </c>
    </row>
    <row r="8">
      <c r="A8" s="8" t="s">
        <v>62</v>
      </c>
      <c r="B8" s="8" t="s">
        <v>63</v>
      </c>
      <c r="C8" s="8" t="s">
        <v>64</v>
      </c>
      <c r="D8" s="8" t="s">
        <v>43</v>
      </c>
      <c r="E8" s="8">
        <v>62200</v>
      </c>
      <c r="F8" s="8" t="s">
        <v>65</v>
      </c>
      <c r="G8" s="9">
        <v>41883</v>
      </c>
      <c r="H8" s="8" t="s">
        <v>19</v>
      </c>
      <c r="I8" s="9">
        <v>34788</v>
      </c>
      <c r="J8" s="8" t="s">
        <v>20</v>
      </c>
      <c r="K8" s="8" t="s">
        <v>21</v>
      </c>
      <c r="L8" s="8" t="s">
        <v>22</v>
      </c>
    </row>
    <row r="9">
      <c r="A9" s="8" t="s">
        <v>66</v>
      </c>
      <c r="B9" s="8" t="s">
        <v>67</v>
      </c>
      <c r="C9" s="8" t="s">
        <v>68</v>
      </c>
      <c r="D9" s="8" t="s">
        <v>69</v>
      </c>
      <c r="E9" s="8">
        <v>59300</v>
      </c>
      <c r="F9" s="8" t="s">
        <v>70</v>
      </c>
      <c r="G9" s="9">
        <v>41883</v>
      </c>
      <c r="H9" s="8" t="s">
        <v>34</v>
      </c>
      <c r="I9" s="9">
        <v>34475</v>
      </c>
      <c r="J9" s="8" t="s">
        <v>23</v>
      </c>
      <c r="K9" s="9" t="s">
        <v>46</v>
      </c>
      <c r="L9" s="8" t="s">
        <v>26</v>
      </c>
      <c r="N9" s="2" t="s">
        <v>9</v>
      </c>
      <c r="O9" s="10" t="s">
        <v>71</v>
      </c>
    </row>
    <row r="10">
      <c r="A10" s="8" t="s">
        <v>72</v>
      </c>
      <c r="B10" s="8" t="s">
        <v>73</v>
      </c>
      <c r="C10" s="8" t="s">
        <v>74</v>
      </c>
      <c r="D10" s="8" t="s">
        <v>75</v>
      </c>
      <c r="E10" s="8">
        <v>59870</v>
      </c>
      <c r="F10" s="8" t="s">
        <v>76</v>
      </c>
      <c r="G10" s="9">
        <v>41518</v>
      </c>
      <c r="H10" s="8" t="s">
        <v>34</v>
      </c>
      <c r="I10" s="9">
        <v>33981</v>
      </c>
      <c r="J10" s="8" t="s">
        <v>23</v>
      </c>
      <c r="K10" s="8" t="s">
        <v>46</v>
      </c>
      <c r="L10" s="8" t="s">
        <v>26</v>
      </c>
      <c r="N10" s="6" t="s">
        <v>23</v>
      </c>
      <c r="O10" s="8" t="s">
        <v>47</v>
      </c>
    </row>
    <row r="11">
      <c r="A11" s="8" t="s">
        <v>77</v>
      </c>
      <c r="B11" s="8" t="s">
        <v>78</v>
      </c>
      <c r="C11" s="8" t="s">
        <v>79</v>
      </c>
      <c r="D11" s="8" t="s">
        <v>69</v>
      </c>
      <c r="E11" s="8">
        <v>59100</v>
      </c>
      <c r="F11" s="8" t="s">
        <v>80</v>
      </c>
      <c r="G11" s="9">
        <v>41883</v>
      </c>
      <c r="H11" s="8" t="s">
        <v>19</v>
      </c>
      <c r="I11" s="9">
        <v>35167</v>
      </c>
      <c r="J11" s="8" t="s">
        <v>36</v>
      </c>
      <c r="K11" s="8" t="s">
        <v>21</v>
      </c>
      <c r="L11" s="8" t="s">
        <v>22</v>
      </c>
      <c r="N11" s="8" t="s">
        <v>36</v>
      </c>
      <c r="O11" s="8" t="s">
        <v>47</v>
      </c>
    </row>
    <row r="12">
      <c r="A12" s="8" t="s">
        <v>81</v>
      </c>
      <c r="B12" s="8" t="s">
        <v>82</v>
      </c>
      <c r="C12" s="8" t="s">
        <v>83</v>
      </c>
      <c r="D12" s="8" t="s">
        <v>43</v>
      </c>
      <c r="E12" s="8">
        <v>62200</v>
      </c>
      <c r="F12" s="8" t="s">
        <v>84</v>
      </c>
      <c r="G12" s="9">
        <v>41883</v>
      </c>
      <c r="H12" s="8" t="s">
        <v>19</v>
      </c>
      <c r="I12" s="9">
        <v>35263</v>
      </c>
      <c r="J12" s="8" t="s">
        <v>23</v>
      </c>
      <c r="K12" s="8" t="s">
        <v>46</v>
      </c>
      <c r="L12" s="8" t="s">
        <v>22</v>
      </c>
      <c r="N12" s="8" t="s">
        <v>35</v>
      </c>
      <c r="O12" s="8" t="s">
        <v>39</v>
      </c>
    </row>
    <row r="13">
      <c r="A13" s="8" t="s">
        <v>85</v>
      </c>
      <c r="B13" s="8" t="s">
        <v>86</v>
      </c>
      <c r="C13" s="8" t="s">
        <v>87</v>
      </c>
      <c r="D13" s="8" t="s">
        <v>43</v>
      </c>
      <c r="E13" s="8">
        <v>62200</v>
      </c>
      <c r="F13" s="8" t="s">
        <v>88</v>
      </c>
      <c r="G13" s="9">
        <v>41883</v>
      </c>
      <c r="H13" s="8" t="s">
        <v>19</v>
      </c>
      <c r="I13" s="9">
        <v>35536</v>
      </c>
      <c r="J13" s="8" t="s">
        <v>35</v>
      </c>
      <c r="K13" s="9" t="s">
        <v>28</v>
      </c>
      <c r="L13" s="8" t="s">
        <v>26</v>
      </c>
      <c r="N13" s="8" t="s">
        <v>53</v>
      </c>
      <c r="O13" s="8" t="s">
        <v>39</v>
      </c>
    </row>
    <row r="14">
      <c r="A14" s="8" t="s">
        <v>89</v>
      </c>
      <c r="B14" s="8" t="s">
        <v>90</v>
      </c>
      <c r="C14" s="8" t="s">
        <v>91</v>
      </c>
      <c r="D14" s="8" t="s">
        <v>18</v>
      </c>
      <c r="E14" s="8">
        <v>62100</v>
      </c>
      <c r="F14" s="8" t="s">
        <v>92</v>
      </c>
      <c r="G14" s="9">
        <v>41883</v>
      </c>
      <c r="H14" s="8" t="s">
        <v>34</v>
      </c>
      <c r="I14" s="9">
        <v>35142</v>
      </c>
      <c r="J14" s="8" t="s">
        <v>53</v>
      </c>
      <c r="K14" s="8" t="s">
        <v>28</v>
      </c>
      <c r="L14" s="8" t="s">
        <v>26</v>
      </c>
      <c r="N14" s="8" t="s">
        <v>20</v>
      </c>
      <c r="O14" s="6" t="s">
        <v>29</v>
      </c>
    </row>
    <row r="15">
      <c r="A15" s="8" t="s">
        <v>93</v>
      </c>
      <c r="B15" s="8" t="s">
        <v>41</v>
      </c>
      <c r="C15" s="8" t="s">
        <v>94</v>
      </c>
      <c r="D15" s="8" t="s">
        <v>18</v>
      </c>
      <c r="E15" s="8">
        <v>62100</v>
      </c>
      <c r="F15" s="8" t="s">
        <v>95</v>
      </c>
      <c r="G15" s="9">
        <v>41883</v>
      </c>
      <c r="H15" s="8" t="s">
        <v>34</v>
      </c>
      <c r="I15" s="9">
        <v>34720</v>
      </c>
      <c r="J15" s="8" t="s">
        <v>35</v>
      </c>
      <c r="K15" s="8" t="s">
        <v>52</v>
      </c>
      <c r="L15" s="8" t="s">
        <v>26</v>
      </c>
    </row>
    <row r="16">
      <c r="A16" s="8" t="s">
        <v>96</v>
      </c>
      <c r="B16" s="8" t="s">
        <v>97</v>
      </c>
      <c r="C16" s="8" t="s">
        <v>98</v>
      </c>
      <c r="D16" s="8" t="s">
        <v>43</v>
      </c>
      <c r="E16" s="8">
        <v>62200</v>
      </c>
      <c r="F16" s="8" t="s">
        <v>99</v>
      </c>
      <c r="G16" s="9">
        <v>41883</v>
      </c>
      <c r="H16" s="8" t="s">
        <v>34</v>
      </c>
      <c r="I16" s="9">
        <v>34473</v>
      </c>
      <c r="J16" s="8" t="s">
        <v>35</v>
      </c>
      <c r="K16" s="8" t="s">
        <v>28</v>
      </c>
      <c r="L16" s="8" t="s">
        <v>22</v>
      </c>
    </row>
    <row r="17">
      <c r="A17" s="8" t="s">
        <v>100</v>
      </c>
      <c r="B17" s="8" t="s">
        <v>41</v>
      </c>
      <c r="C17" s="8" t="s">
        <v>101</v>
      </c>
      <c r="D17" s="8" t="s">
        <v>18</v>
      </c>
      <c r="E17" s="8">
        <v>62200</v>
      </c>
      <c r="F17" s="8" t="s">
        <v>102</v>
      </c>
      <c r="G17" s="9">
        <v>41883</v>
      </c>
      <c r="H17" s="8" t="s">
        <v>34</v>
      </c>
      <c r="I17" s="9">
        <v>35371</v>
      </c>
      <c r="J17" s="8" t="s">
        <v>36</v>
      </c>
      <c r="K17" s="8" t="s">
        <v>21</v>
      </c>
      <c r="L17" s="8" t="s">
        <v>22</v>
      </c>
    </row>
    <row r="18">
      <c r="A18" s="8" t="s">
        <v>103</v>
      </c>
      <c r="B18" s="8" t="s">
        <v>67</v>
      </c>
      <c r="C18" s="8" t="s">
        <v>104</v>
      </c>
      <c r="D18" s="8" t="s">
        <v>50</v>
      </c>
      <c r="E18" s="8">
        <v>62930</v>
      </c>
      <c r="F18" s="8" t="s">
        <v>105</v>
      </c>
      <c r="G18" s="9">
        <v>41883</v>
      </c>
      <c r="H18" s="8" t="s">
        <v>34</v>
      </c>
      <c r="I18" s="9">
        <v>35381</v>
      </c>
      <c r="J18" s="8" t="s">
        <v>20</v>
      </c>
      <c r="K18" s="8" t="s">
        <v>52</v>
      </c>
      <c r="L18" s="8" t="s">
        <v>26</v>
      </c>
    </row>
    <row r="19">
      <c r="A19" s="8" t="s">
        <v>106</v>
      </c>
      <c r="B19" s="8" t="s">
        <v>31</v>
      </c>
      <c r="C19" s="8" t="s">
        <v>107</v>
      </c>
      <c r="D19" s="8" t="s">
        <v>69</v>
      </c>
      <c r="E19" s="8">
        <v>59100</v>
      </c>
      <c r="F19" s="8" t="s">
        <v>108</v>
      </c>
      <c r="G19" s="9">
        <v>41883</v>
      </c>
      <c r="H19" s="8" t="s">
        <v>34</v>
      </c>
      <c r="I19" s="9">
        <v>35523</v>
      </c>
      <c r="J19" s="8" t="s">
        <v>36</v>
      </c>
      <c r="K19" s="8" t="s">
        <v>52</v>
      </c>
      <c r="L19" s="8" t="s">
        <v>26</v>
      </c>
    </row>
    <row r="27">
      <c r="K27" s="11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4" max="4" width="83.140625"/>
  </cols>
  <sheetData>
    <row r="1">
      <c r="B1" s="2" t="s">
        <v>10</v>
      </c>
      <c r="C1" s="4"/>
    </row>
    <row r="2">
      <c r="B2" s="6" t="s">
        <v>27</v>
      </c>
      <c r="C2" s="6" t="s">
        <v>28</v>
      </c>
      <c r="D2" t="str">
        <f>"INSERT INTO Formateurs (nomFormateur, prenomFormateur) VALUES ("""&amp;B2&amp;""","""&amp;C2&amp;""");"</f>
        <v xml:space="preserve">INSERT INTO Formateurs (nomFormateur, prenomFormateur) VALUES ("Poix","Martine");</v>
      </c>
    </row>
    <row r="3">
      <c r="B3" s="8" t="s">
        <v>38</v>
      </c>
      <c r="C3" s="8" t="s">
        <v>21</v>
      </c>
      <c r="D3" t="str">
        <f>"INSERT INTO Formateurs (nomFormateur, prenomFormateur) VALUES ("""&amp;B3&amp;""","""&amp;C3&amp;""");"</f>
        <v xml:space="preserve">INSERT INTO Formateurs (nomFormateur, prenomFormateur) VALUES ("Dubois","Thomas");</v>
      </c>
    </row>
    <row r="4">
      <c r="B4" s="8" t="s">
        <v>45</v>
      </c>
      <c r="C4" s="8" t="s">
        <v>46</v>
      </c>
      <c r="D4" t="str">
        <f>"INSERT INTO Formateurs (nomFormateur, prenomFormateur) VALUES ("""&amp;B4&amp;""","""&amp;C4&amp;""");"</f>
        <v xml:space="preserve">INSERT INTO Formateurs (nomFormateur, prenomFormateur) VALUES ("Butterdroghe","Hervé");</v>
      </c>
    </row>
    <row r="5">
      <c r="B5" s="8" t="s">
        <v>54</v>
      </c>
      <c r="C5" s="8" t="s">
        <v>52</v>
      </c>
      <c r="D5" t="str">
        <f>"INSERT INTO Formateurs (nomFormateur, prenomFormateur) VALUES ("""&amp;B5&amp;""","""&amp;C5&amp;""");"</f>
        <v xml:space="preserve">INSERT INTO Formateurs (nomFormateur, prenomFormateur) VALUES ("Batzic","Jean Paul");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2" max="2" width="12.421875"/>
    <col bestFit="1" min="3" max="3" width="58.8515625"/>
  </cols>
  <sheetData>
    <row r="1">
      <c r="B1" s="5" t="s">
        <v>13</v>
      </c>
    </row>
    <row r="2">
      <c r="B2" s="6" t="s">
        <v>26</v>
      </c>
      <c r="C2" t="str">
        <f>"INSERT INTO Hebergements (libelleHebergement) VALUES ("""&amp;B2&amp;""");"</f>
        <v xml:space="preserve">INSERT INTO Hebergements (libelleHebergement) VALUES ("AFPA");</v>
      </c>
    </row>
    <row r="3">
      <c r="B3" s="8" t="s">
        <v>22</v>
      </c>
      <c r="C3" t="str">
        <f>"INSERT INTO Hebergements (libelleHebergement) VALUES ("""&amp;B3&amp;""");"</f>
        <v xml:space="preserve">INSERT INTO Hebergements (libelleHebergement) VALUES ("AUTRE");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2" max="2" width="12.28125"/>
    <col bestFit="1" min="3" max="3" width="54.00390625"/>
  </cols>
  <sheetData>
    <row r="1">
      <c r="B1" s="5" t="s">
        <v>12</v>
      </c>
    </row>
    <row r="2">
      <c r="B2" s="6" t="s">
        <v>25</v>
      </c>
      <c r="C2" t="str">
        <f>"INSERT INTO Groupes (libelleGroupe) VALUES ("""&amp;B2&amp;""");"</f>
        <v xml:space="preserve">INSERT INTO Groupes (libelleGroupe) VALUES ("Informatique");</v>
      </c>
    </row>
    <row r="3">
      <c r="B3" s="8" t="s">
        <v>24</v>
      </c>
      <c r="C3" t="str">
        <f>"INSERT INTO Groupes (libelleGroupe) VALUES ("""&amp;B3&amp;""");"</f>
        <v xml:space="preserve">INSERT INTO Groupes (libelleGroupe) VALUES ("Automatisme");</v>
      </c>
    </row>
    <row r="4">
      <c r="B4" s="8" t="s">
        <v>37</v>
      </c>
      <c r="C4" t="str">
        <f>"INSERT INTO Groupes (libelleGroupe) VALUES ("""&amp;B4&amp;""");"</f>
        <v xml:space="preserve">INSERT INTO Groupes (libelleGroupe) VALUES ("Reseau");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2.28125"/>
    <col bestFit="1" min="6" max="6" width="65.28125"/>
  </cols>
  <sheetData>
    <row r="1" ht="14.25">
      <c r="A1" s="5" t="s">
        <v>12</v>
      </c>
      <c r="B1" t="s">
        <v>109</v>
      </c>
      <c r="D1" s="2" t="s">
        <v>9</v>
      </c>
      <c r="E1" t="s">
        <v>109</v>
      </c>
    </row>
    <row r="2" ht="14.25">
      <c r="A2" s="6" t="s">
        <v>25</v>
      </c>
      <c r="B2" s="12">
        <v>1</v>
      </c>
      <c r="D2" s="6" t="s">
        <v>23</v>
      </c>
      <c r="E2">
        <f>VLOOKUP(A8,$A$2:$B$4,2,FALSE)</f>
        <v>2</v>
      </c>
      <c r="F2" t="str">
        <f>"INSERT INTO Formations (libelleFormation, idGroupe) VALUES ("""&amp;D2&amp;""","&amp;E2&amp;");"</f>
        <v xml:space="preserve">INSERT INTO Formations (libelleFormation, idGroupe) VALUES ("TSAII",2);</v>
      </c>
    </row>
    <row r="3" ht="14.25">
      <c r="A3" s="8" t="s">
        <v>24</v>
      </c>
      <c r="B3" s="12">
        <v>2</v>
      </c>
      <c r="D3" s="8" t="s">
        <v>36</v>
      </c>
      <c r="E3">
        <f>VLOOKUP(A9,$A$2:$B$4,2,FALSE)</f>
        <v>3</v>
      </c>
      <c r="F3" t="str">
        <f>"INSERT INTO Formations (libelleFormation, idGroupe) VALUES ("""&amp;D3&amp;""","&amp;E3&amp;");"</f>
        <v xml:space="preserve">INSERT INTO Formations (libelleFormation, idGroupe) VALUES ("TRTE",3);</v>
      </c>
    </row>
    <row r="4" ht="14.25">
      <c r="A4" s="8" t="s">
        <v>37</v>
      </c>
      <c r="B4" s="12">
        <v>3</v>
      </c>
      <c r="D4" s="8" t="s">
        <v>35</v>
      </c>
      <c r="E4">
        <f>VLOOKUP(A10,$A$2:$B$4,2,FALSE)</f>
        <v>1</v>
      </c>
      <c r="F4" t="str">
        <f>"INSERT INTO Formations (libelleFormation, idGroupe) VALUES ("""&amp;D4&amp;""","&amp;E4&amp;");"</f>
        <v xml:space="preserve">INSERT INTO Formations (libelleFormation, idGroupe) VALUES ("DWWM",1);</v>
      </c>
    </row>
    <row r="5" ht="14.25">
      <c r="D5" s="8" t="s">
        <v>53</v>
      </c>
      <c r="E5">
        <f>VLOOKUP(A11,$A$2:$B$4,2,FALSE)</f>
        <v>1</v>
      </c>
      <c r="F5" t="str">
        <f>"INSERT INTO Formations (libelleFormation, idGroupe) VALUES ("""&amp;D5&amp;""","&amp;E5&amp;");"</f>
        <v xml:space="preserve">INSERT INTO Formations (libelleFormation, idGroupe) VALUES ("CDA",1);</v>
      </c>
    </row>
    <row r="6" ht="14.25">
      <c r="D6" s="8" t="s">
        <v>20</v>
      </c>
      <c r="E6">
        <f>VLOOKUP(A12,$A$2:$B$4,2,FALSE)</f>
        <v>3</v>
      </c>
      <c r="F6" t="str">
        <f>"INSERT INTO Formations (libelleFormation, idGroupe) VALUES ("""&amp;D6&amp;""","&amp;E6&amp;");"</f>
        <v xml:space="preserve">INSERT INTO Formations (libelleFormation, idGroupe) VALUES ("TSSR",3);</v>
      </c>
    </row>
    <row r="7" ht="14.25">
      <c r="A7" s="4" t="s">
        <v>12</v>
      </c>
    </row>
    <row r="8" ht="14.25">
      <c r="A8" s="6" t="s">
        <v>24</v>
      </c>
    </row>
    <row r="9" ht="14.25">
      <c r="A9" s="8" t="s">
        <v>37</v>
      </c>
    </row>
    <row r="10" ht="14.25">
      <c r="A10" s="8" t="s">
        <v>25</v>
      </c>
    </row>
    <row r="11" ht="14.25">
      <c r="A11" s="8" t="s">
        <v>25</v>
      </c>
    </row>
    <row r="12" ht="14.25">
      <c r="A12" s="8" t="s">
        <v>37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revision>1</cp:revision>
  <dcterms:created xsi:type="dcterms:W3CDTF">2021-03-22T08:16:23Z</dcterms:created>
  <dcterms:modified xsi:type="dcterms:W3CDTF">2022-11-22T14:42:04Z</dcterms:modified>
</cp:coreProperties>
</file>