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1" sheetId="1" state="visible" r:id="rId1"/>
  </sheets>
  <calcPr/>
</workbook>
</file>

<file path=xl/sharedStrings.xml><?xml version="1.0" encoding="utf-8"?>
<sst xmlns="http://schemas.openxmlformats.org/spreadsheetml/2006/main" count="435" uniqueCount="435">
  <si>
    <t>libelle</t>
  </si>
  <si>
    <t>idModele</t>
  </si>
  <si>
    <t>marque</t>
  </si>
  <si>
    <t>idMarque</t>
  </si>
  <si>
    <t>numMarque</t>
  </si>
  <si>
    <t>dateCommande</t>
  </si>
  <si>
    <t>dateArrivee</t>
  </si>
  <si>
    <t>dateArriveeFormat</t>
  </si>
  <si>
    <t>idDate</t>
  </si>
  <si>
    <t xml:space="preserve">ALFA ROMEO</t>
  </si>
  <si>
    <t>AUDI</t>
  </si>
  <si>
    <t xml:space="preserve">8C </t>
  </si>
  <si>
    <t>BENTLEY</t>
  </si>
  <si>
    <t>A5</t>
  </si>
  <si>
    <t>BMW</t>
  </si>
  <si>
    <t xml:space="preserve">GIULIETTA </t>
  </si>
  <si>
    <t>CADILLAC</t>
  </si>
  <si>
    <t xml:space="preserve">MITO </t>
  </si>
  <si>
    <t xml:space="preserve">ALFA ROMEO </t>
  </si>
  <si>
    <t>CHEVROLET</t>
  </si>
  <si>
    <t xml:space="preserve">SPIDER </t>
  </si>
  <si>
    <t>CITROEN</t>
  </si>
  <si>
    <t xml:space="preserve">A1 </t>
  </si>
  <si>
    <t xml:space="preserve">AUDI </t>
  </si>
  <si>
    <t>DACIA</t>
  </si>
  <si>
    <t xml:space="preserve">A3 </t>
  </si>
  <si>
    <t>FERRARI</t>
  </si>
  <si>
    <t xml:space="preserve">A4 </t>
  </si>
  <si>
    <t>FIAT</t>
  </si>
  <si>
    <t xml:space="preserve">A5 </t>
  </si>
  <si>
    <t>FORD</t>
  </si>
  <si>
    <t xml:space="preserve">A6 </t>
  </si>
  <si>
    <t>HONDA</t>
  </si>
  <si>
    <t xml:space="preserve">A7 </t>
  </si>
  <si>
    <t>HYUNDAI</t>
  </si>
  <si>
    <t xml:space="preserve">A8 </t>
  </si>
  <si>
    <t>INFINITI</t>
  </si>
  <si>
    <t xml:space="preserve">Q3 </t>
  </si>
  <si>
    <t>JAGUAR</t>
  </si>
  <si>
    <t xml:space="preserve">Q5 </t>
  </si>
  <si>
    <t>JEEP</t>
  </si>
  <si>
    <t xml:space="preserve">Q7 </t>
  </si>
  <si>
    <t xml:space="preserve">KIA </t>
  </si>
  <si>
    <t xml:space="preserve">R8 </t>
  </si>
  <si>
    <t xml:space="preserve">LADA </t>
  </si>
  <si>
    <t xml:space="preserve">TT </t>
  </si>
  <si>
    <t xml:space="preserve">LAMBORGHINI </t>
  </si>
  <si>
    <t xml:space="preserve">CONTINENTAL </t>
  </si>
  <si>
    <t xml:space="preserve">BENTLEY </t>
  </si>
  <si>
    <t xml:space="preserve">LANCIA </t>
  </si>
  <si>
    <t xml:space="preserve">FLYING SPUR </t>
  </si>
  <si>
    <t xml:space="preserve">LAND ROVER </t>
  </si>
  <si>
    <t xml:space="preserve">MULSANNE </t>
  </si>
  <si>
    <t xml:space="preserve">LEXUS </t>
  </si>
  <si>
    <t xml:space="preserve">BMW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</si>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</sst>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0" fillId="0" borderId="0" numFmtId="0" xfId="0">
      <protection hidden="0" locked="1"/>
    </xf>
    <xf fontId="1" fillId="0" borderId="0" numFmtId="0" xfId="0" applyFont="1"/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5" activeCellId="0" sqref="C35"/>
    </sheetView>
  </sheetViews>
  <sheetFormatPr baseColWidth="10" defaultRowHeight="14.25"/>
  <cols>
    <col bestFit="1" customWidth="1" min="1" max="1" width="22.109375"/>
    <col customWidth="1" min="2" max="2" width="22.109375"/>
    <col bestFit="1" customWidth="1" min="3" max="3" width="14.109375"/>
    <col bestFit="1" min="6" max="6" width="13.7109375"/>
    <col bestFit="1" min="8" max="8" width="20.57421875"/>
    <col bestFit="1" min="10" max="10" width="74.00390625"/>
    <col bestFit="1" min="11" max="11" width="13.28125"/>
    <col bestFit="1" min="13" max="13" width="67.140625"/>
    <col bestFit="1" min="16" max="16" width="14.57421875"/>
    <col bestFit="1" min="18" max="18" width="16.8515625"/>
    <col min="19" max="19" width="16.8515625"/>
    <col bestFit="1" min="20" max="20" width="74.28125"/>
    <col bestFit="1" min="22" max="22" width="51.421875"/>
  </cols>
  <sheetData>
    <row r="1">
      <c r="A1" t="s">
        <v>0</v>
      </c>
      <c r="B1" s="1" t="s">
        <v>1</v>
      </c>
      <c r="C1" t="s">
        <v>2</v>
      </c>
      <c r="D1" t="s">
        <v>2</v>
      </c>
      <c r="F1" s="2" t="s">
        <v>2</v>
      </c>
      <c r="H1" s="3" t="s">
        <v>0</v>
      </c>
      <c r="I1" s="3" t="s">
        <v>3</v>
      </c>
      <c r="J1" s="3"/>
      <c r="K1" s="3" t="s">
        <v>2</v>
      </c>
      <c r="L1" s="3" t="s">
        <v>4</v>
      </c>
      <c r="P1" s="3" t="s">
        <v>5</v>
      </c>
      <c r="Q1" s="3" t="s">
        <v>6</v>
      </c>
      <c r="R1" t="s">
        <v>7</v>
      </c>
      <c r="S1" s="4" t="s">
        <v>8</v>
      </c>
      <c r="T1" s="4"/>
      <c r="U1" t="s">
        <v>1</v>
      </c>
    </row>
    <row r="2" ht="14.25">
      <c r="F2" s="2"/>
      <c r="H2" t="str">
        <f>TRIM(A3)</f>
        <v>159</v>
      </c>
      <c r="I2" s="5">
        <f>VLOOKUP(D3,$K$2:$L$44,2,FALSE)</f>
        <v>1</v>
      </c>
      <c r="J2" s="5" t="str">
        <f>"INSERT INTO Modeles (nomModele, idMarque) VALUES ("""&amp;H2&amp;""","&amp;I2&amp;");"</f>
        <v xml:space="preserve">INSERT INTO Modeles (nomModele, idMarque) VALUES ("159",1);</v>
      </c>
      <c r="K2" t="str">
        <f>TRIM(F3)</f>
        <v xml:space="preserve">ALFA ROMEO</v>
      </c>
      <c r="L2">
        <v>1</v>
      </c>
      <c r="M2" t="str">
        <f>"INSERT INTO Marques(numMarque, nomMarque) VALUES ("&amp;L2&amp;","""&amp;K2&amp;""");"</f>
        <v xml:space="preserve">INSERT INTO Marques(numMarque, nomMarque) VALUES (1,"ALFA ROMEO");</v>
      </c>
      <c r="P2" t="str">
        <f t="shared" ref="P2:P21" ca="1" si="0">TEXT(DATE(2020,1,1)+RANDBETWEEN(0,1000),"aaaa-mm-jj")</f>
        <v>-03-jj</v>
      </c>
      <c r="Q2" t="e">
        <f>EDATE(P2,5)</f>
        <v>#VALUE!</v>
      </c>
      <c r="R2" t="e">
        <f>TEXT(Q2,"aaaa-mm-jj")</f>
        <v>#VALUE!</v>
      </c>
      <c r="S2" s="4">
        <v>1</v>
      </c>
      <c r="T2" s="4" t="e">
        <f>"INSERT INTO Dates (dateCommande, dateArrivee) VALUES ("""&amp;P2&amp;""","""&amp;R2&amp;""");"</f>
        <v>#VALUE!</v>
      </c>
      <c r="U2">
        <f ca="1">RANDBETWEEN(B3,B427)</f>
        <v>48</v>
      </c>
      <c r="V2" t="str">
        <f>"INSERT INTO commande (idModele, idDate) VALUES ("&amp;U2&amp;","&amp;S2&amp;");"</f>
        <v xml:space="preserve">INSERT INTO commande (idModele, idDate) VALUES (48,1);</v>
      </c>
    </row>
    <row r="3">
      <c r="A3">
        <v>159</v>
      </c>
      <c r="B3" s="4">
        <v>1</v>
      </c>
      <c r="C3" t="s">
        <v>9</v>
      </c>
      <c r="D3" t="str">
        <f>TRIM(C3)</f>
        <v xml:space="preserve">ALFA ROMEO</v>
      </c>
      <c r="F3" s="6" t="s">
        <v>9</v>
      </c>
      <c r="H3" t="str">
        <f>TRIM(A4)</f>
        <v>170</v>
      </c>
      <c r="I3" s="5">
        <f>VLOOKUP(D4,$K$2:$L$44,2,FALSE)</f>
        <v>1</v>
      </c>
      <c r="J3" s="5" t="str">
        <f>"INSERT INTO Modeles (nomModele, idMarque) VALUES ("""&amp;H3&amp;""","&amp;I3&amp;");"</f>
        <v xml:space="preserve">INSERT INTO Modeles (nomModele, idMarque) VALUES ("170",1);</v>
      </c>
      <c r="K3" t="str">
        <f>TRIM(F4)</f>
        <v>AUDI</v>
      </c>
      <c r="L3">
        <v>2</v>
      </c>
      <c r="M3" t="str">
        <f>"INSERT INTO Marques(numMarque, nomMarque) VALUES ("&amp;L3&amp;","""&amp;K3&amp;""");"</f>
        <v xml:space="preserve">INSERT INTO Marques(numMarque, nomMarque) VALUES (2,"AUDI");</v>
      </c>
      <c r="P3" t="str">
        <f t="shared" ca="1" si="0"/>
        <v>-08-jj</v>
      </c>
      <c r="Q3" t="e">
        <f>EDATE(P3,5)</f>
        <v>#VALUE!</v>
      </c>
      <c r="R3" t="e">
        <f>TEXT(Q3,"aaaa-mm-jj")</f>
        <v>#VALUE!</v>
      </c>
      <c r="S3" s="4">
        <v>2</v>
      </c>
      <c r="T3" s="4" t="e">
        <f>"INSERT INTO Dates (dateCommande, dateArrivee) VALUES ("""&amp;P3&amp;""","""&amp;R3&amp;""");"</f>
        <v>#VALUE!</v>
      </c>
      <c r="U3">
        <f ca="1">RANDBETWEEN(B4,B428)</f>
        <v>2</v>
      </c>
      <c r="V3" t="str">
        <f>"INSERT INTO commande (idModele, idDate) VALUES ("&amp;U3&amp;","&amp;S3&amp;");"</f>
        <v xml:space="preserve">INSERT INTO commande (idModele, idDate) VALUES (2,2);</v>
      </c>
    </row>
    <row r="4">
      <c r="A4">
        <v>170</v>
      </c>
      <c r="B4" s="4">
        <v>2</v>
      </c>
      <c r="C4" t="s">
        <v>9</v>
      </c>
      <c r="D4" t="str">
        <f>TRIM(C4)</f>
        <v xml:space="preserve">ALFA ROMEO</v>
      </c>
      <c r="F4" s="6" t="s">
        <v>10</v>
      </c>
      <c r="H4" t="str">
        <f>TRIM(A5)</f>
        <v>8C</v>
      </c>
      <c r="I4" s="5">
        <f>VLOOKUP(D5,$K$2:$L$44,2,FALSE)</f>
        <v>1</v>
      </c>
      <c r="J4" s="5" t="str">
        <f>"INSERT INTO Modeles (nomModele, idMarque) VALUES ("""&amp;H4&amp;""","&amp;I4&amp;");"</f>
        <v xml:space="preserve">INSERT INTO Modeles (nomModele, idMarque) VALUES ("8C",1);</v>
      </c>
      <c r="K4" t="str">
        <f>TRIM(F5)</f>
        <v>BENTLEY</v>
      </c>
      <c r="L4">
        <v>3</v>
      </c>
      <c r="M4" t="str">
        <f>"INSERT INTO Marques(numMarque, nomMarque) VALUES ("&amp;L4&amp;","""&amp;K4&amp;""");"</f>
        <v xml:space="preserve">INSERT INTO Marques(numMarque, nomMarque) VALUES (3,"BENTLEY");</v>
      </c>
      <c r="P4" t="str">
        <f t="shared" ca="1" si="0"/>
        <v>-08-jj</v>
      </c>
      <c r="Q4" t="e">
        <f>EDATE(P4,5)</f>
        <v>#VALUE!</v>
      </c>
      <c r="R4" t="e">
        <f>TEXT(Q4,"aaaa-mm-jj")</f>
        <v>#VALUE!</v>
      </c>
      <c r="S4" s="4">
        <v>3</v>
      </c>
      <c r="T4" s="4" t="e">
        <f>"INSERT INTO Dates (dateCommande, dateArrivee) VALUES ("""&amp;P4&amp;""","""&amp;R4&amp;""");"</f>
        <v>#VALUE!</v>
      </c>
      <c r="U4">
        <f ca="1">RANDBETWEEN(B5,B429)</f>
        <v>5</v>
      </c>
      <c r="V4" t="str">
        <f>"INSERT INTO commande (idModele, idDate) VALUES ("&amp;U4&amp;","&amp;S4&amp;");"</f>
        <v xml:space="preserve">INSERT INTO commande (idModele, idDate) VALUES (5,3);</v>
      </c>
    </row>
    <row r="5">
      <c r="A5" t="s">
        <v>11</v>
      </c>
      <c r="B5" s="4">
        <v>3</v>
      </c>
      <c r="C5" t="s">
        <v>9</v>
      </c>
      <c r="D5" t="str">
        <f>TRIM(C5)</f>
        <v xml:space="preserve">ALFA ROMEO</v>
      </c>
      <c r="F5" s="2" t="s">
        <v>12</v>
      </c>
      <c r="H5" t="str">
        <f>TRIM(A6)</f>
        <v>A5</v>
      </c>
      <c r="I5" s="5">
        <f>VLOOKUP(D6,$K$2:$L$44,2,FALSE)</f>
        <v>1</v>
      </c>
      <c r="J5" s="5" t="str">
        <f>"INSERT INTO Modeles (nomModele, idMarque) VALUES ("""&amp;H5&amp;""","&amp;I5&amp;");"</f>
        <v xml:space="preserve">INSERT INTO Modeles (nomModele, idMarque) VALUES ("A5",1);</v>
      </c>
      <c r="K5" t="str">
        <f>TRIM(F6)</f>
        <v>BMW</v>
      </c>
      <c r="L5">
        <v>4</v>
      </c>
      <c r="M5" t="str">
        <f>"INSERT INTO Marques(numMarque, nomMarque) VALUES ("&amp;L5&amp;","""&amp;K5&amp;""");"</f>
        <v xml:space="preserve">INSERT INTO Marques(numMarque, nomMarque) VALUES (4,"BMW");</v>
      </c>
      <c r="P5" t="str">
        <f t="shared" ca="1" si="0"/>
        <v>-03-jj</v>
      </c>
      <c r="Q5" t="e">
        <f>EDATE(P5,5)</f>
        <v>#VALUE!</v>
      </c>
      <c r="R5" t="e">
        <f>TEXT(Q5,"aaaa-mm-jj")</f>
        <v>#VALUE!</v>
      </c>
      <c r="S5" s="4">
        <v>4</v>
      </c>
      <c r="T5" s="4" t="e">
        <f>"INSERT INTO Dates (dateCommande, dateArrivee) VALUES ("""&amp;P5&amp;""","""&amp;R5&amp;""");"</f>
        <v>#VALUE!</v>
      </c>
      <c r="U5">
        <f ca="1">RANDBETWEEN(B6,B430)</f>
        <v>7</v>
      </c>
      <c r="V5" t="str">
        <f>"INSERT INTO commande (idModele, idDate) VALUES ("&amp;U5&amp;","&amp;S5&amp;");"</f>
        <v xml:space="preserve">INSERT INTO commande (idModele, idDate) VALUES (7,4);</v>
      </c>
    </row>
    <row r="6">
      <c r="A6" t="s">
        <v>13</v>
      </c>
      <c r="B6" s="4">
        <v>4</v>
      </c>
      <c r="C6" t="s">
        <v>9</v>
      </c>
      <c r="D6" t="str">
        <f>TRIM(C6)</f>
        <v xml:space="preserve">ALFA ROMEO</v>
      </c>
      <c r="F6" s="6" t="s">
        <v>14</v>
      </c>
      <c r="H6" t="str">
        <f>TRIM(A7)</f>
        <v>GIULIETTA</v>
      </c>
      <c r="I6" s="5">
        <f>VLOOKUP(D7,$K$2:$L$44,2,FALSE)</f>
        <v>1</v>
      </c>
      <c r="J6" s="5" t="str">
        <f>"INSERT INTO Modeles (nomModele, idMarque) VALUES ("""&amp;H6&amp;""","&amp;I6&amp;");"</f>
        <v xml:space="preserve">INSERT INTO Modeles (nomModele, idMarque) VALUES ("GIULIETTA",1);</v>
      </c>
      <c r="K6" t="str">
        <f>TRIM(F7)</f>
        <v>CADILLAC</v>
      </c>
      <c r="L6">
        <v>5</v>
      </c>
      <c r="M6" t="str">
        <f>"INSERT INTO Marques(numMarque, nomMarque) VALUES ("&amp;L6&amp;","""&amp;K6&amp;""");"</f>
        <v xml:space="preserve">INSERT INTO Marques(numMarque, nomMarque) VALUES (5,"CADILLAC");</v>
      </c>
      <c r="P6" t="str">
        <f t="shared" ca="1" si="0"/>
        <v>-07-jj</v>
      </c>
      <c r="Q6" t="e">
        <f>EDATE(P6,5)</f>
        <v>#VALUE!</v>
      </c>
      <c r="R6" t="e">
        <f>TEXT(Q6,"aaaa-mm-jj")</f>
        <v>#VALUE!</v>
      </c>
      <c r="S6" s="4">
        <v>5</v>
      </c>
      <c r="T6" s="4" t="e">
        <f>"INSERT INTO Dates (dateCommande, dateArrivee) VALUES ("""&amp;P6&amp;""","""&amp;R6&amp;""");"</f>
        <v>#VALUE!</v>
      </c>
      <c r="U6">
        <f ca="1">RANDBETWEEN(B7,B431)</f>
        <v>8</v>
      </c>
      <c r="V6" t="str">
        <f>"INSERT INTO commande (idModele, idDate) VALUES ("&amp;U6&amp;","&amp;S6&amp;");"</f>
        <v xml:space="preserve">INSERT INTO commande (idModele, idDate) VALUES (8,5);</v>
      </c>
    </row>
    <row r="7">
      <c r="A7" t="s">
        <v>15</v>
      </c>
      <c r="B7" s="4">
        <v>5</v>
      </c>
      <c r="C7" t="s">
        <v>9</v>
      </c>
      <c r="D7" t="str">
        <f>TRIM(C7)</f>
        <v xml:space="preserve">ALFA ROMEO</v>
      </c>
      <c r="F7" s="6" t="s">
        <v>16</v>
      </c>
      <c r="H7" t="str">
        <f>TRIM(A8)</f>
        <v>MITO</v>
      </c>
      <c r="I7" s="5">
        <f>VLOOKUP(D8,$K$2:$L$44,2,FALSE)</f>
        <v>1</v>
      </c>
      <c r="J7" s="5" t="str">
        <f>"INSERT INTO Modeles (nomModele, idMarque) VALUES ("""&amp;H7&amp;""","&amp;I7&amp;");"</f>
        <v xml:space="preserve">INSERT INTO Modeles (nomModele, idMarque) VALUES ("MITO",1);</v>
      </c>
      <c r="K7" t="str">
        <f>TRIM(F8)</f>
        <v>CHEVROLET</v>
      </c>
      <c r="L7">
        <v>6</v>
      </c>
      <c r="M7" t="str">
        <f>"INSERT INTO Marques(numMarque, nomMarque) VALUES ("&amp;L7&amp;","""&amp;K7&amp;""");"</f>
        <v xml:space="preserve">INSERT INTO Marques(numMarque, nomMarque) VALUES (6,"CHEVROLET");</v>
      </c>
      <c r="P7" t="str">
        <f t="shared" ca="1" si="0"/>
        <v>-08-jj</v>
      </c>
      <c r="Q7" t="e">
        <f>EDATE(P7,5)</f>
        <v>#VALUE!</v>
      </c>
      <c r="R7" t="e">
        <f>TEXT(Q7,"aaaa-mm-jj")</f>
        <v>#VALUE!</v>
      </c>
      <c r="S7" s="4">
        <v>6</v>
      </c>
      <c r="T7" s="4" t="e">
        <f>"INSERT INTO Dates (dateCommande, dateArrivee) VALUES ("""&amp;P7&amp;""","""&amp;R7&amp;""");"</f>
        <v>#VALUE!</v>
      </c>
      <c r="U7">
        <f ca="1">RANDBETWEEN(B8,B432)</f>
        <v>11</v>
      </c>
      <c r="V7" t="str">
        <f>"INSERT INTO commande (idModele, idDate) VALUES ("&amp;U7&amp;","&amp;S7&amp;");"</f>
        <v xml:space="preserve">INSERT INTO commande (idModele, idDate) VALUES (11,6);</v>
      </c>
    </row>
    <row r="8">
      <c r="A8" t="s">
        <v>17</v>
      </c>
      <c r="B8" s="4">
        <v>6</v>
      </c>
      <c r="C8" t="s">
        <v>18</v>
      </c>
      <c r="D8" t="str">
        <f>TRIM(C8)</f>
        <v xml:space="preserve">ALFA ROMEO</v>
      </c>
      <c r="F8" s="2" t="s">
        <v>19</v>
      </c>
      <c r="H8" t="str">
        <f>TRIM(A9)</f>
        <v>SPIDER</v>
      </c>
      <c r="I8" s="5">
        <f>VLOOKUP(D9,$K$2:$L$44,2,FALSE)</f>
        <v>1</v>
      </c>
      <c r="J8" s="5" t="str">
        <f>"INSERT INTO Modeles (nomModele, idMarque) VALUES ("""&amp;H8&amp;""","&amp;I8&amp;");"</f>
        <v xml:space="preserve">INSERT INTO Modeles (nomModele, idMarque) VALUES ("SPIDER",1);</v>
      </c>
      <c r="K8" t="str">
        <f>TRIM(F9)</f>
        <v>CITROEN</v>
      </c>
      <c r="L8">
        <v>7</v>
      </c>
      <c r="M8" t="str">
        <f>"INSERT INTO Marques(numMarque, nomMarque) VALUES ("&amp;L8&amp;","""&amp;K8&amp;""");"</f>
        <v xml:space="preserve">INSERT INTO Marques(numMarque, nomMarque) VALUES (7,"CITROEN");</v>
      </c>
      <c r="P8" t="str">
        <f t="shared" ca="1" si="0"/>
        <v>-08-jj</v>
      </c>
      <c r="Q8" t="e">
        <f>EDATE(P8,5)</f>
        <v>#VALUE!</v>
      </c>
      <c r="R8" t="e">
        <f>TEXT(Q8,"aaaa-mm-jj")</f>
        <v>#VALUE!</v>
      </c>
      <c r="S8" s="4">
        <v>7</v>
      </c>
      <c r="T8" s="4" t="e">
        <f>"INSERT INTO Dates (dateCommande, dateArrivee) VALUES ("""&amp;P8&amp;""","""&amp;R8&amp;""");"</f>
        <v>#VALUE!</v>
      </c>
      <c r="U8">
        <f ca="1">RANDBETWEEN(B9,B433)</f>
        <v>13</v>
      </c>
      <c r="V8" t="str">
        <f>"INSERT INTO commande (idModele, idDate) VALUES ("&amp;U8&amp;","&amp;S8&amp;");"</f>
        <v xml:space="preserve">INSERT INTO commande (idModele, idDate) VALUES (13,7);</v>
      </c>
    </row>
    <row r="9">
      <c r="A9" t="s">
        <v>20</v>
      </c>
      <c r="B9" s="4">
        <v>7</v>
      </c>
      <c r="C9" t="s">
        <v>18</v>
      </c>
      <c r="D9" t="str">
        <f>TRIM(C9)</f>
        <v xml:space="preserve">ALFA ROMEO</v>
      </c>
      <c r="F9" s="2" t="s">
        <v>21</v>
      </c>
      <c r="H9" t="str">
        <f>TRIM(A10)</f>
        <v>A1</v>
      </c>
      <c r="I9" s="5">
        <f>VLOOKUP(D10,$K$2:$L$44,2,FALSE)</f>
        <v>2</v>
      </c>
      <c r="J9" s="5" t="str">
        <f>"INSERT INTO Modeles (nomModele, idMarque) VALUES ("""&amp;H9&amp;""","&amp;I9&amp;");"</f>
        <v xml:space="preserve">INSERT INTO Modeles (nomModele, idMarque) VALUES ("A1",2);</v>
      </c>
      <c r="K9" t="str">
        <f>TRIM(F10)</f>
        <v>DACIA</v>
      </c>
      <c r="L9">
        <v>8</v>
      </c>
      <c r="M9" t="str">
        <f>"INSERT INTO Marques(numMarque, nomMarque) VALUES ("&amp;L9&amp;","""&amp;K9&amp;""");"</f>
        <v xml:space="preserve">INSERT INTO Marques(numMarque, nomMarque) VALUES (8,"DACIA");</v>
      </c>
      <c r="P9" t="str">
        <f t="shared" ca="1" si="0"/>
        <v>-09-jj</v>
      </c>
      <c r="Q9" t="e">
        <f>EDATE(P9,5)</f>
        <v>#VALUE!</v>
      </c>
      <c r="R9" t="e">
        <f>TEXT(Q9,"aaaa-mm-jj")</f>
        <v>#VALUE!</v>
      </c>
      <c r="S9" s="4">
        <v>8</v>
      </c>
      <c r="T9" s="4" t="e">
        <f>"INSERT INTO Dates (dateCommande, dateArrivee) VALUES ("""&amp;P9&amp;""","""&amp;R9&amp;""");"</f>
        <v>#VALUE!</v>
      </c>
      <c r="U9">
        <f ca="1">RANDBETWEEN(B10,B434)</f>
        <v>10</v>
      </c>
      <c r="V9" t="str">
        <f>"INSERT INTO commande (idModele, idDate) VALUES ("&amp;U9&amp;","&amp;S9&amp;");"</f>
        <v xml:space="preserve">INSERT INTO commande (idModele, idDate) VALUES (10,8);</v>
      </c>
    </row>
    <row r="10">
      <c r="A10" t="s">
        <v>22</v>
      </c>
      <c r="B10" s="4">
        <v>8</v>
      </c>
      <c r="C10" t="s">
        <v>23</v>
      </c>
      <c r="D10" t="str">
        <f>TRIM(C10)</f>
        <v>AUDI</v>
      </c>
      <c r="F10" s="2" t="s">
        <v>24</v>
      </c>
      <c r="H10" t="str">
        <f>TRIM(A11)</f>
        <v>A3</v>
      </c>
      <c r="I10" s="5">
        <f>VLOOKUP(D11,$K$2:$L$44,2,FALSE)</f>
        <v>2</v>
      </c>
      <c r="J10" s="5" t="str">
        <f>"INSERT INTO Modeles (nomModele, idMarque) VALUES ("""&amp;H10&amp;""","&amp;I10&amp;");"</f>
        <v xml:space="preserve">INSERT INTO Modeles (nomModele, idMarque) VALUES ("A3",2);</v>
      </c>
      <c r="K10" t="str">
        <f>TRIM(F11)</f>
        <v>FERRARI</v>
      </c>
      <c r="L10">
        <v>9</v>
      </c>
      <c r="M10" t="str">
        <f>"INSERT INTO Marques(numMarque, nomMarque) VALUES ("&amp;L10&amp;","""&amp;K10&amp;""");"</f>
        <v xml:space="preserve">INSERT INTO Marques(numMarque, nomMarque) VALUES (9,"FERRARI");</v>
      </c>
      <c r="P10" t="str">
        <f t="shared" ca="1" si="0"/>
        <v>-02-jj</v>
      </c>
      <c r="Q10" t="e">
        <f>EDATE(P10,5)</f>
        <v>#VALUE!</v>
      </c>
      <c r="R10" t="e">
        <f>TEXT(Q10,"aaaa-mm-jj")</f>
        <v>#VALUE!</v>
      </c>
      <c r="S10" s="4">
        <v>9</v>
      </c>
      <c r="T10" s="4" t="e">
        <f>"INSERT INTO Dates (dateCommande, dateArrivee) VALUES ("""&amp;P10&amp;""","""&amp;R10&amp;""");"</f>
        <v>#VALUE!</v>
      </c>
      <c r="U10">
        <f ca="1">RANDBETWEEN(B11,B435)</f>
        <v>12</v>
      </c>
      <c r="V10" t="str">
        <f>"INSERT INTO commande (idModele, idDate) VALUES ("&amp;U10&amp;","&amp;S10&amp;");"</f>
        <v xml:space="preserve">INSERT INTO commande (idModele, idDate) VALUES (12,9);</v>
      </c>
    </row>
    <row r="11">
      <c r="A11" t="s">
        <v>25</v>
      </c>
      <c r="B11" s="4">
        <v>9</v>
      </c>
      <c r="C11" t="s">
        <v>23</v>
      </c>
      <c r="D11" t="str">
        <f>TRIM(C11)</f>
        <v>AUDI</v>
      </c>
      <c r="F11" s="2" t="s">
        <v>26</v>
      </c>
      <c r="H11" t="str">
        <f>TRIM(A12)</f>
        <v>A4</v>
      </c>
      <c r="I11" s="5">
        <f>VLOOKUP(D12,$K$2:$L$44,2,FALSE)</f>
        <v>2</v>
      </c>
      <c r="J11" s="5" t="str">
        <f>"INSERT INTO Modeles (nomModele, idMarque) VALUES ("""&amp;H11&amp;""","&amp;I11&amp;");"</f>
        <v xml:space="preserve">INSERT INTO Modeles (nomModele, idMarque) VALUES ("A4",2);</v>
      </c>
      <c r="K11" t="str">
        <f>TRIM(F12)</f>
        <v>FIAT</v>
      </c>
      <c r="L11">
        <v>10</v>
      </c>
      <c r="M11" t="str">
        <f>"INSERT INTO Marques(numMarque, nomMarque) VALUES ("&amp;L11&amp;","""&amp;K11&amp;""");"</f>
        <v xml:space="preserve">INSERT INTO Marques(numMarque, nomMarque) VALUES (10,"FIAT");</v>
      </c>
      <c r="P11" t="str">
        <f t="shared" ca="1" si="0"/>
        <v>-10-jj</v>
      </c>
      <c r="Q11" t="e">
        <f>EDATE(P11,5)</f>
        <v>#VALUE!</v>
      </c>
      <c r="R11" t="e">
        <f>TEXT(Q11,"aaaa-mm-jj")</f>
        <v>#VALUE!</v>
      </c>
      <c r="S11" s="4">
        <v>10</v>
      </c>
      <c r="T11" s="4" t="e">
        <f>"INSERT INTO Dates (dateCommande, dateArrivee) VALUES ("""&amp;P11&amp;""","""&amp;R11&amp;""");"</f>
        <v>#VALUE!</v>
      </c>
      <c r="U11">
        <f ca="1">RANDBETWEEN(B12,B436)</f>
        <v>14</v>
      </c>
      <c r="V11" t="str">
        <f>"INSERT INTO commande (idModele, idDate) VALUES ("&amp;U11&amp;","&amp;S11&amp;");"</f>
        <v xml:space="preserve">INSERT INTO commande (idModele, idDate) VALUES (14,10);</v>
      </c>
    </row>
    <row r="12">
      <c r="A12" t="s">
        <v>27</v>
      </c>
      <c r="B12" s="4">
        <v>10</v>
      </c>
      <c r="C12" t="s">
        <v>23</v>
      </c>
      <c r="D12" t="str">
        <f>TRIM(C12)</f>
        <v>AUDI</v>
      </c>
      <c r="F12" s="2" t="s">
        <v>28</v>
      </c>
      <c r="H12" t="str">
        <f>TRIM(A13)</f>
        <v>A5</v>
      </c>
      <c r="I12" s="5">
        <f>VLOOKUP(D13,$K$2:$L$44,2,FALSE)</f>
        <v>2</v>
      </c>
      <c r="J12" s="5" t="str">
        <f>"INSERT INTO Modeles (nomModele, idMarque) VALUES ("""&amp;H12&amp;""","&amp;I12&amp;");"</f>
        <v xml:space="preserve">INSERT INTO Modeles (nomModele, idMarque) VALUES ("A5",2);</v>
      </c>
      <c r="K12" t="str">
        <f>TRIM(F13)</f>
        <v>FORD</v>
      </c>
      <c r="L12">
        <v>11</v>
      </c>
      <c r="M12" t="str">
        <f>"INSERT INTO Marques(numMarque, nomMarque) VALUES ("&amp;L12&amp;","""&amp;K12&amp;""");"</f>
        <v xml:space="preserve">INSERT INTO Marques(numMarque, nomMarque) VALUES (11,"FORD");</v>
      </c>
      <c r="P12" t="str">
        <f t="shared" ca="1" si="0"/>
        <v>-06-jj</v>
      </c>
      <c r="Q12" t="e">
        <f>EDATE(P12,5)</f>
        <v>#VALUE!</v>
      </c>
      <c r="R12" t="e">
        <f>TEXT(Q12,"aaaa-mm-jj")</f>
        <v>#VALUE!</v>
      </c>
      <c r="S12" s="4">
        <v>11</v>
      </c>
      <c r="T12" s="4" t="e">
        <f>"INSERT INTO Dates (dateCommande, dateArrivee) VALUES ("""&amp;P12&amp;""","""&amp;R12&amp;""");"</f>
        <v>#VALUE!</v>
      </c>
      <c r="U12">
        <f ca="1">RANDBETWEEN(B13,B437)</f>
        <v>18</v>
      </c>
      <c r="V12" t="str">
        <f>"INSERT INTO commande (idModele, idDate) VALUES ("&amp;U12&amp;","&amp;S12&amp;");"</f>
        <v xml:space="preserve">INSERT INTO commande (idModele, idDate) VALUES (18,11);</v>
      </c>
    </row>
    <row r="13">
      <c r="A13" t="s">
        <v>29</v>
      </c>
      <c r="B13" s="4">
        <v>11</v>
      </c>
      <c r="C13" t="s">
        <v>23</v>
      </c>
      <c r="D13" t="str">
        <f>TRIM(C13)</f>
        <v>AUDI</v>
      </c>
      <c r="F13" s="2" t="s">
        <v>30</v>
      </c>
      <c r="H13" t="str">
        <f>TRIM(A14)</f>
        <v>A6</v>
      </c>
      <c r="I13" s="5">
        <f>VLOOKUP(D14,$K$2:$L$44,2,FALSE)</f>
        <v>2</v>
      </c>
      <c r="J13" s="5" t="str">
        <f>"INSERT INTO Modeles (nomModele, idMarque) VALUES ("""&amp;H13&amp;""","&amp;I13&amp;");"</f>
        <v xml:space="preserve">INSERT INTO Modeles (nomModele, idMarque) VALUES ("A6",2);</v>
      </c>
      <c r="K13" t="str">
        <f>TRIM(F14)</f>
        <v>HONDA</v>
      </c>
      <c r="L13">
        <v>12</v>
      </c>
      <c r="M13" t="str">
        <f>"INSERT INTO Marques(numMarque, nomMarque) VALUES ("&amp;L13&amp;","""&amp;K13&amp;""");"</f>
        <v xml:space="preserve">INSERT INTO Marques(numMarque, nomMarque) VALUES (12,"HONDA");</v>
      </c>
      <c r="P13" t="str">
        <f t="shared" ca="1" si="0"/>
        <v>-07-jj</v>
      </c>
      <c r="Q13" t="e">
        <f>EDATE(P13,5)</f>
        <v>#VALUE!</v>
      </c>
      <c r="R13" t="e">
        <f>TEXT(Q13,"aaaa-mm-jj")</f>
        <v>#VALUE!</v>
      </c>
      <c r="S13" s="4">
        <v>12</v>
      </c>
      <c r="T13" s="4" t="e">
        <f>"INSERT INTO Dates (dateCommande, dateArrivee) VALUES ("""&amp;P13&amp;""","""&amp;R13&amp;""");"</f>
        <v>#VALUE!</v>
      </c>
      <c r="U13">
        <f ca="1">RANDBETWEEN(B14,B438)</f>
        <v>22</v>
      </c>
      <c r="V13" t="str">
        <f>"INSERT INTO commande (idModele, idDate) VALUES ("&amp;U13&amp;","&amp;S13&amp;");"</f>
        <v xml:space="preserve">INSERT INTO commande (idModele, idDate) VALUES (22,12);</v>
      </c>
    </row>
    <row r="14">
      <c r="A14" t="s">
        <v>31</v>
      </c>
      <c r="B14" s="4">
        <v>12</v>
      </c>
      <c r="C14" t="s">
        <v>23</v>
      </c>
      <c r="D14" t="str">
        <f>TRIM(C14)</f>
        <v>AUDI</v>
      </c>
      <c r="F14" s="6" t="s">
        <v>32</v>
      </c>
      <c r="H14" t="str">
        <f>TRIM(A15)</f>
        <v>A7</v>
      </c>
      <c r="I14" s="5">
        <f>VLOOKUP(D15,$K$2:$L$44,2,FALSE)</f>
        <v>2</v>
      </c>
      <c r="J14" s="5" t="str">
        <f>"INSERT INTO Modeles (nomModele, idMarque) VALUES ("""&amp;H14&amp;""","&amp;I14&amp;");"</f>
        <v xml:space="preserve">INSERT INTO Modeles (nomModele, idMarque) VALUES ("A7",2);</v>
      </c>
      <c r="K14" t="str">
        <f>TRIM(F15)</f>
        <v>HYUNDAI</v>
      </c>
      <c r="L14">
        <v>13</v>
      </c>
      <c r="M14" t="str">
        <f>"INSERT INTO Marques(numMarque, nomMarque) VALUES ("&amp;L14&amp;","""&amp;K14&amp;""");"</f>
        <v xml:space="preserve">INSERT INTO Marques(numMarque, nomMarque) VALUES (13,"HYUNDAI");</v>
      </c>
      <c r="P14" t="str">
        <f t="shared" ca="1" si="0"/>
        <v>-04-jj</v>
      </c>
      <c r="Q14" t="e">
        <f>EDATE(P14,5)</f>
        <v>#VALUE!</v>
      </c>
      <c r="R14" t="e">
        <f>TEXT(Q14,"aaaa-mm-jj")</f>
        <v>#VALUE!</v>
      </c>
      <c r="S14" s="4">
        <v>13</v>
      </c>
      <c r="T14" s="4" t="e">
        <f>"INSERT INTO Dates (dateCommande, dateArrivee) VALUES ("""&amp;P14&amp;""","""&amp;R14&amp;""");"</f>
        <v>#VALUE!</v>
      </c>
      <c r="U14">
        <f ca="1">RANDBETWEEN(B15,B439)</f>
        <v>17</v>
      </c>
      <c r="V14" t="str">
        <f>"INSERT INTO commande (idModele, idDate) VALUES ("&amp;U14&amp;","&amp;S14&amp;");"</f>
        <v xml:space="preserve">INSERT INTO commande (idModele, idDate) VALUES (17,13);</v>
      </c>
    </row>
    <row r="15">
      <c r="A15" t="s">
        <v>33</v>
      </c>
      <c r="B15" s="4">
        <v>13</v>
      </c>
      <c r="C15" t="s">
        <v>23</v>
      </c>
      <c r="D15" t="str">
        <f>TRIM(C15)</f>
        <v>AUDI</v>
      </c>
      <c r="F15" s="2" t="s">
        <v>34</v>
      </c>
      <c r="H15" t="str">
        <f>TRIM(A16)</f>
        <v>A8</v>
      </c>
      <c r="I15" s="5">
        <f>VLOOKUP(D16,$K$2:$L$44,2,FALSE)</f>
        <v>2</v>
      </c>
      <c r="J15" s="5" t="str">
        <f>"INSERT INTO Modeles (nomModele, idMarque) VALUES ("""&amp;H15&amp;""","&amp;I15&amp;");"</f>
        <v xml:space="preserve">INSERT INTO Modeles (nomModele, idMarque) VALUES ("A8",2);</v>
      </c>
      <c r="K15" t="str">
        <f>TRIM(F16)</f>
        <v>INFINITI</v>
      </c>
      <c r="L15">
        <v>14</v>
      </c>
      <c r="M15" t="str">
        <f>"INSERT INTO Marques(numMarque, nomMarque) VALUES ("&amp;L15&amp;","""&amp;K15&amp;""");"</f>
        <v xml:space="preserve">INSERT INTO Marques(numMarque, nomMarque) VALUES (14,"INFINITI");</v>
      </c>
      <c r="P15" t="str">
        <f t="shared" ca="1" si="0"/>
        <v>-04-jj</v>
      </c>
      <c r="Q15" t="e">
        <f>EDATE(P15,5)</f>
        <v>#VALUE!</v>
      </c>
      <c r="R15" t="e">
        <f>TEXT(Q15,"aaaa-mm-jj")</f>
        <v>#VALUE!</v>
      </c>
      <c r="S15" s="4">
        <v>14</v>
      </c>
      <c r="T15" s="4" t="e">
        <f>"INSERT INTO Dates (dateCommande, dateArrivee) VALUES ("""&amp;P15&amp;""","""&amp;R15&amp;""");"</f>
        <v>#VALUE!</v>
      </c>
      <c r="U15">
        <f ca="1">RANDBETWEEN(B16,B440)</f>
        <v>16</v>
      </c>
      <c r="V15" t="str">
        <f>"INSERT INTO commande (idModele, idDate) VALUES ("&amp;U15&amp;","&amp;S15&amp;");"</f>
        <v xml:space="preserve">INSERT INTO commande (idModele, idDate) VALUES (16,14);</v>
      </c>
    </row>
    <row r="16">
      <c r="A16" t="s">
        <v>35</v>
      </c>
      <c r="B16" s="4">
        <v>14</v>
      </c>
      <c r="C16" t="s">
        <v>23</v>
      </c>
      <c r="D16" t="str">
        <f>TRIM(C16)</f>
        <v>AUDI</v>
      </c>
      <c r="F16" s="2" t="s">
        <v>36</v>
      </c>
      <c r="H16" t="str">
        <f>TRIM(A17)</f>
        <v>Q3</v>
      </c>
      <c r="I16" s="5">
        <f>VLOOKUP(D17,$K$2:$L$44,2,FALSE)</f>
        <v>2</v>
      </c>
      <c r="J16" s="5" t="str">
        <f>"INSERT INTO Modeles (nomModele, idMarque) VALUES ("""&amp;H16&amp;""","&amp;I16&amp;");"</f>
        <v xml:space="preserve">INSERT INTO Modeles (nomModele, idMarque) VALUES ("Q3",2);</v>
      </c>
      <c r="K16" t="str">
        <f>TRIM(F17)</f>
        <v>JAGUAR</v>
      </c>
      <c r="L16">
        <v>15</v>
      </c>
      <c r="M16" t="str">
        <f>"INSERT INTO Marques(numMarque, nomMarque) VALUES ("&amp;L16&amp;","""&amp;K16&amp;""");"</f>
        <v xml:space="preserve">INSERT INTO Marques(numMarque, nomMarque) VALUES (15,"JAGUAR");</v>
      </c>
      <c r="P16" t="str">
        <f t="shared" ca="1" si="0"/>
        <v>-06-jj</v>
      </c>
      <c r="Q16" t="e">
        <f>EDATE(P16,5)</f>
        <v>#VALUE!</v>
      </c>
      <c r="R16" t="e">
        <f>TEXT(Q16,"aaaa-mm-jj")</f>
        <v>#VALUE!</v>
      </c>
      <c r="S16" s="4">
        <v>15</v>
      </c>
      <c r="T16" s="4" t="e">
        <f>"INSERT INTO Dates (dateCommande, dateArrivee) VALUES ("""&amp;P16&amp;""","""&amp;R16&amp;""");"</f>
        <v>#VALUE!</v>
      </c>
      <c r="U16">
        <f ca="1">RANDBETWEEN(B17,B441)</f>
        <v>27</v>
      </c>
      <c r="V16" t="str">
        <f>"INSERT INTO commande (idModele, idDate) VALUES ("&amp;U16&amp;","&amp;S16&amp;");"</f>
        <v xml:space="preserve">INSERT INTO commande (idModele, idDate) VALUES (27,15);</v>
      </c>
    </row>
    <row r="17">
      <c r="A17" t="s">
        <v>37</v>
      </c>
      <c r="B17" s="4">
        <v>15</v>
      </c>
      <c r="C17" t="s">
        <v>23</v>
      </c>
      <c r="D17" t="str">
        <f>TRIM(C17)</f>
        <v>AUDI</v>
      </c>
      <c r="F17" s="6" t="s">
        <v>38</v>
      </c>
      <c r="H17" t="str">
        <f>TRIM(A18)</f>
        <v>Q5</v>
      </c>
      <c r="I17" s="5">
        <f>VLOOKUP(D18,$K$2:$L$44,2,FALSE)</f>
        <v>2</v>
      </c>
      <c r="J17" s="5" t="str">
        <f>"INSERT INTO Modeles (nomModele, idMarque) VALUES ("""&amp;H17&amp;""","&amp;I17&amp;");"</f>
        <v xml:space="preserve">INSERT INTO Modeles (nomModele, idMarque) VALUES ("Q5",2);</v>
      </c>
      <c r="K17" t="str">
        <f>TRIM(F18)</f>
        <v>JEEP</v>
      </c>
      <c r="L17">
        <v>16</v>
      </c>
      <c r="M17" t="str">
        <f>"INSERT INTO Marques(numMarque, nomMarque) VALUES ("&amp;L17&amp;","""&amp;K17&amp;""");"</f>
        <v xml:space="preserve">INSERT INTO Marques(numMarque, nomMarque) VALUES (16,"JEEP");</v>
      </c>
      <c r="P17" t="str">
        <f t="shared" ca="1" si="0"/>
        <v>-01-jj</v>
      </c>
      <c r="Q17" t="e">
        <f>EDATE(P17,5)</f>
        <v>#VALUE!</v>
      </c>
      <c r="R17" t="e">
        <f>TEXT(Q17,"aaaa-mm-jj")</f>
        <v>#VALUE!</v>
      </c>
      <c r="S17" s="4">
        <v>16</v>
      </c>
      <c r="T17" s="4" t="e">
        <f>"INSERT INTO Dates (dateCommande, dateArrivee) VALUES ("""&amp;P17&amp;""","""&amp;R17&amp;""");"</f>
        <v>#VALUE!</v>
      </c>
      <c r="U17">
        <f ca="1">RANDBETWEEN(B18,B442)</f>
        <v>25</v>
      </c>
      <c r="V17" t="str">
        <f>"INSERT INTO commande (idModele, idDate) VALUES ("&amp;U17&amp;","&amp;S17&amp;");"</f>
        <v xml:space="preserve">INSERT INTO commande (idModele, idDate) VALUES (25,16);</v>
      </c>
    </row>
    <row r="18">
      <c r="A18" t="s">
        <v>39</v>
      </c>
      <c r="B18" s="4">
        <v>16</v>
      </c>
      <c r="C18" t="s">
        <v>23</v>
      </c>
      <c r="D18" t="str">
        <f>TRIM(C18)</f>
        <v>AUDI</v>
      </c>
      <c r="F18" s="2" t="s">
        <v>40</v>
      </c>
      <c r="H18" t="str">
        <f>TRIM(A19)</f>
        <v>Q7</v>
      </c>
      <c r="I18" s="5">
        <f>VLOOKUP(D19,$K$2:$L$44,2,FALSE)</f>
        <v>2</v>
      </c>
      <c r="J18" s="5" t="str">
        <f>"INSERT INTO Modeles (nomModele, idMarque) VALUES ("""&amp;H18&amp;""","&amp;I18&amp;");"</f>
        <v xml:space="preserve">INSERT INTO Modeles (nomModele, idMarque) VALUES ("Q7",2);</v>
      </c>
      <c r="K18" t="str">
        <f>TRIM(F19)</f>
        <v>KIA</v>
      </c>
      <c r="L18">
        <v>17</v>
      </c>
      <c r="M18" t="str">
        <f>"INSERT INTO Marques(numMarque, nomMarque) VALUES ("&amp;L18&amp;","""&amp;K18&amp;""");"</f>
        <v xml:space="preserve">INSERT INTO Marques(numMarque, nomMarque) VALUES (17,"KIA");</v>
      </c>
      <c r="P18" t="str">
        <f t="shared" ca="1" si="0"/>
        <v>-06-jj</v>
      </c>
      <c r="Q18" t="e">
        <f>EDATE(P18,5)</f>
        <v>#VALUE!</v>
      </c>
      <c r="R18" t="e">
        <f>TEXT(Q18,"aaaa-mm-jj")</f>
        <v>#VALUE!</v>
      </c>
      <c r="S18" s="4">
        <v>17</v>
      </c>
      <c r="T18" s="4" t="e">
        <f>"INSERT INTO Dates (dateCommande, dateArrivee) VALUES ("""&amp;P18&amp;""","""&amp;R18&amp;""");"</f>
        <v>#VALUE!</v>
      </c>
      <c r="U18">
        <f ca="1">RANDBETWEEN(B19,B443)</f>
        <v>18</v>
      </c>
      <c r="V18" t="str">
        <f>"INSERT INTO commande (idModele, idDate) VALUES ("&amp;U18&amp;","&amp;S18&amp;");"</f>
        <v xml:space="preserve">INSERT INTO commande (idModele, idDate) VALUES (18,17);</v>
      </c>
    </row>
    <row r="19">
      <c r="A19" t="s">
        <v>41</v>
      </c>
      <c r="B19" s="4">
        <v>17</v>
      </c>
      <c r="C19" t="s">
        <v>23</v>
      </c>
      <c r="D19" t="str">
        <f>TRIM(C19)</f>
        <v>AUDI</v>
      </c>
      <c r="F19" s="2" t="s">
        <v>42</v>
      </c>
      <c r="H19" t="str">
        <f>TRIM(A20)</f>
        <v>R8</v>
      </c>
      <c r="I19" s="5">
        <f>VLOOKUP(D20,$K$2:$L$44,2,FALSE)</f>
        <v>2</v>
      </c>
      <c r="J19" s="5" t="str">
        <f>"INSERT INTO Modeles (nomModele, idMarque) VALUES ("""&amp;H19&amp;""","&amp;I19&amp;");"</f>
        <v xml:space="preserve">INSERT INTO Modeles (nomModele, idMarque) VALUES ("R8",2);</v>
      </c>
      <c r="K19" t="str">
        <f>TRIM(F20)</f>
        <v>LADA</v>
      </c>
      <c r="L19">
        <v>18</v>
      </c>
      <c r="M19" t="str">
        <f>"INSERT INTO Marques(numMarque, nomMarque) VALUES ("&amp;L19&amp;","""&amp;K19&amp;""");"</f>
        <v xml:space="preserve">INSERT INTO Marques(numMarque, nomMarque) VALUES (18,"LADA");</v>
      </c>
      <c r="P19" t="str">
        <f t="shared" ca="1" si="0"/>
        <v>-01-jj</v>
      </c>
      <c r="Q19" t="e">
        <f>EDATE(P19,5)</f>
        <v>#VALUE!</v>
      </c>
      <c r="R19" t="e">
        <f>TEXT(Q19,"aaaa-mm-jj")</f>
        <v>#VALUE!</v>
      </c>
      <c r="S19" s="4">
        <v>18</v>
      </c>
      <c r="T19" s="4" t="e">
        <f>"INSERT INTO Dates (dateCommande, dateArrivee) VALUES ("""&amp;P19&amp;""","""&amp;R19&amp;""");"</f>
        <v>#VALUE!</v>
      </c>
      <c r="U19">
        <f ca="1">RANDBETWEEN(B20,B444)</f>
        <v>29</v>
      </c>
      <c r="V19" t="str">
        <f>"INSERT INTO commande (idModele, idDate) VALUES ("&amp;U19&amp;","&amp;S19&amp;");"</f>
        <v xml:space="preserve">INSERT INTO commande (idModele, idDate) VALUES (29,18);</v>
      </c>
    </row>
    <row r="20">
      <c r="A20" t="s">
        <v>43</v>
      </c>
      <c r="B20" s="4">
        <v>18</v>
      </c>
      <c r="C20" t="s">
        <v>23</v>
      </c>
      <c r="D20" t="str">
        <f>TRIM(C20)</f>
        <v>AUDI</v>
      </c>
      <c r="F20" s="2" t="s">
        <v>44</v>
      </c>
      <c r="H20" t="str">
        <f>TRIM(A21)</f>
        <v>TT</v>
      </c>
      <c r="I20" s="5">
        <f>VLOOKUP(D21,$K$2:$L$44,2,FALSE)</f>
        <v>2</v>
      </c>
      <c r="J20" s="5" t="str">
        <f>"INSERT INTO Modeles (nomModele, idMarque) VALUES ("""&amp;H20&amp;""","&amp;I20&amp;");"</f>
        <v xml:space="preserve">INSERT INTO Modeles (nomModele, idMarque) VALUES ("TT",2);</v>
      </c>
      <c r="K20" t="str">
        <f>TRIM(F21)</f>
        <v>LAMBORGHINI</v>
      </c>
      <c r="L20">
        <v>19</v>
      </c>
      <c r="M20" t="str">
        <f>"INSERT INTO Marques(numMarque, nomMarque) VALUES ("&amp;L20&amp;","""&amp;K20&amp;""");"</f>
        <v xml:space="preserve">INSERT INTO Marques(numMarque, nomMarque) VALUES (19,"LAMBORGHINI");</v>
      </c>
      <c r="P20" t="str">
        <f t="shared" ca="1" si="0"/>
        <v>-01-jj</v>
      </c>
      <c r="Q20" t="e">
        <f>EDATE(P20,5)</f>
        <v>#VALUE!</v>
      </c>
      <c r="R20" t="e">
        <f>TEXT(Q20,"aaaa-mm-jj")</f>
        <v>#VALUE!</v>
      </c>
      <c r="S20" s="4">
        <v>19</v>
      </c>
      <c r="T20" s="4" t="e">
        <f>"INSERT INTO Dates (dateCommande, dateArrivee) VALUES ("""&amp;P20&amp;""","""&amp;R20&amp;""");"</f>
        <v>#VALUE!</v>
      </c>
      <c r="U20">
        <f ca="1">RANDBETWEEN(B21,B445)</f>
        <v>21</v>
      </c>
      <c r="V20" t="str">
        <f>"INSERT INTO commande (idModele, idDate) VALUES ("&amp;U20&amp;","&amp;S20&amp;");"</f>
        <v xml:space="preserve">INSERT INTO commande (idModele, idDate) VALUES (21,19);</v>
      </c>
    </row>
    <row r="21">
      <c r="A21" t="s">
        <v>45</v>
      </c>
      <c r="B21" s="4">
        <v>19</v>
      </c>
      <c r="C21" t="s">
        <v>23</v>
      </c>
      <c r="D21" t="str">
        <f>TRIM(C21)</f>
        <v>AUDI</v>
      </c>
      <c r="F21" s="2" t="s">
        <v>46</v>
      </c>
      <c r="H21" t="str">
        <f>TRIM(A22)</f>
        <v>CONTINENTAL</v>
      </c>
      <c r="I21" s="5">
        <f>VLOOKUP(D22,$K$2:$L$44,2,FALSE)</f>
        <v>3</v>
      </c>
      <c r="J21" s="5" t="str">
        <f>"INSERT INTO Modeles (nomModele, idMarque) VALUES ("""&amp;H21&amp;""","&amp;I21&amp;");"</f>
        <v xml:space="preserve">INSERT INTO Modeles (nomModele, idMarque) VALUES ("CONTINENTAL",3);</v>
      </c>
      <c r="K21" t="str">
        <f>TRIM(F22)</f>
        <v>LANCIA</v>
      </c>
      <c r="L21">
        <v>20</v>
      </c>
      <c r="M21" t="str">
        <f>"INSERT INTO Marques(numMarque, nomMarque) VALUES ("&amp;L21&amp;","""&amp;K21&amp;""");"</f>
        <v xml:space="preserve">INSERT INTO Marques(numMarque, nomMarque) VALUES (20,"LANCIA");</v>
      </c>
      <c r="P21" t="str">
        <f t="shared" ca="1" si="0"/>
        <v>-08-jj</v>
      </c>
      <c r="Q21" t="e">
        <f>EDATE(P21,5)</f>
        <v>#VALUE!</v>
      </c>
      <c r="R21" t="e">
        <f>TEXT(Q21,"aaaa-mm-jj")</f>
        <v>#VALUE!</v>
      </c>
      <c r="S21" s="4">
        <v>20</v>
      </c>
      <c r="T21" s="4" t="e">
        <f>"INSERT INTO Dates (dateCommande, dateArrivee) VALUES ("""&amp;P21&amp;""","""&amp;R21&amp;""");"</f>
        <v>#VALUE!</v>
      </c>
      <c r="U21">
        <f ca="1">RANDBETWEEN(B22,B446)</f>
        <v>39</v>
      </c>
      <c r="V21" t="str">
        <f>"INSERT INTO commande (idModele, idDate) VALUES ("&amp;U21&amp;","&amp;S21&amp;");"</f>
        <v xml:space="preserve">INSERT INTO commande (idModele, idDate) VALUES (39,20);</v>
      </c>
    </row>
    <row r="22">
      <c r="A22" t="s">
        <v>47</v>
      </c>
      <c r="B22" s="4">
        <v>20</v>
      </c>
      <c r="C22" t="s">
        <v>48</v>
      </c>
      <c r="D22" t="str">
        <f>TRIM(C22)</f>
        <v>BENTLEY</v>
      </c>
      <c r="F22" s="2" t="s">
        <v>49</v>
      </c>
      <c r="H22" t="str">
        <f>TRIM(A23)</f>
        <v xml:space="preserve">FLYING SPUR</v>
      </c>
      <c r="I22" s="5">
        <f>VLOOKUP(D23,$K$2:$L$44,2,FALSE)</f>
        <v>3</v>
      </c>
      <c r="J22" s="5" t="str">
        <f>"INSERT INTO Modeles (nomModele, idMarque) VALUES ("""&amp;H22&amp;""","&amp;I22&amp;");"</f>
        <v xml:space="preserve">INSERT INTO Modeles (nomModele, idMarque) VALUES ("FLYING SPUR",3);</v>
      </c>
      <c r="K22" t="str">
        <f>TRIM(F23)</f>
        <v xml:space="preserve">LAND ROVER</v>
      </c>
      <c r="L22">
        <v>21</v>
      </c>
      <c r="M22" t="str">
        <f>"INSERT INTO Marques(numMarque, nomMarque) VALUES ("&amp;L22&amp;","""&amp;K22&amp;""");"</f>
        <v xml:space="preserve">INSERT INTO Marques(numMarque, nomMarque) VALUES (21,"LAND ROVER");</v>
      </c>
    </row>
    <row r="23">
      <c r="A23" t="s">
        <v>50</v>
      </c>
      <c r="B23" s="4">
        <v>21</v>
      </c>
      <c r="C23" t="s">
        <v>48</v>
      </c>
      <c r="D23" t="str">
        <f>TRIM(C23)</f>
        <v>BENTLEY</v>
      </c>
      <c r="F23" s="2" t="s">
        <v>51</v>
      </c>
      <c r="H23" t="str">
        <f>TRIM(A24)</f>
        <v>MULSANNE</v>
      </c>
      <c r="I23" s="5">
        <f>VLOOKUP(D24,$K$2:$L$44,2,FALSE)</f>
        <v>3</v>
      </c>
      <c r="J23" s="5" t="str">
        <f>"INSERT INTO Modeles (nomModele, idMarque) VALUES ("""&amp;H23&amp;""","&amp;I23&amp;");"</f>
        <v xml:space="preserve">INSERT INTO Modeles (nomModele, idMarque) VALUES ("MULSANNE",3);</v>
      </c>
      <c r="K23" t="str">
        <f>TRIM(F24)</f>
        <v>LEXUS</v>
      </c>
      <c r="L23">
        <v>22</v>
      </c>
      <c r="M23" t="str">
        <f>"INSERT INTO Marques(numMarque, nomMarque) VALUES ("&amp;L23&amp;","""&amp;K23&amp;""");"</f>
        <v xml:space="preserve">INSERT INTO Marques(numMarque, nomMarque) VALUES (22,"LEXUS");</v>
      </c>
    </row>
    <row r="24">
      <c r="A24" t="s">
        <v>52</v>
      </c>
      <c r="B24" s="4">
        <v>22</v>
      </c>
      <c r="C24" t="s">
        <v>48</v>
      </c>
      <c r="D24" t="str">
        <f>TRIM(C24)</f>
        <v>BENTLEY</v>
      </c>
      <c r="F24" s="2" t="s">
        <v>53</v>
      </c>
      <c r="H24" t="str">
        <f>TRIM(A25)</f>
        <v>114</v>
      </c>
      <c r="I24" s="5">
        <f>VLOOKUP(D25,$K$2:$L$44,2,FALSE)</f>
        <v>4</v>
      </c>
      <c r="J24" s="5" t="str">
        <f>"INSERT INTO Modeles (nomModele, idMarque) VALUES ("""&amp;H24&amp;""","&amp;I24&amp;");"</f>
        <v xml:space="preserve">INSERT INTO Modeles (nomModele, idMarque) VALUES ("114",4);</v>
      </c>
      <c r="K24" t="str">
        <f>TRIM(F25)</f>
        <v>MASERATI</v>
      </c>
      <c r="L24">
        <v>23</v>
      </c>
      <c r="M24" t="str">
        <f>"INSERT INTO Marques(numMarque, nomMarque) VALUES ("&amp;L24&amp;","""&amp;K24&amp;""");"</f>
        <v xml:space="preserve">INSERT INTO Marques(numMarque, nomMarque) VALUES (23,"MASERATI");</v>
      </c>
    </row>
    <row r="25">
      <c r="A25">
        <v>114</v>
      </c>
      <c r="B25" s="4">
        <v>23</v>
      </c>
      <c r="C25" t="s">
        <v>54</v>
      </c>
      <c r="D25" t="str">
        <f>TRIM(C25)</f>
        <v>BMW</v>
      </c>
      <c r="F25" s="2" t="s">
        <v>55</v>
      </c>
      <c r="H25" t="str">
        <f>TRIM(A26)</f>
        <v>116</v>
      </c>
      <c r="I25" s="5">
        <f>VLOOKUP(D26,$K$2:$L$44,2,FALSE)</f>
        <v>4</v>
      </c>
      <c r="J25" s="5" t="str">
        <f>"INSERT INTO Modeles (nomModele, idMarque) VALUES ("""&amp;H25&amp;""","&amp;I25&amp;");"</f>
        <v xml:space="preserve">INSERT INTO Modeles (nomModele, idMarque) VALUES ("116",4);</v>
      </c>
      <c r="K25" t="str">
        <f>TRIM(F26)</f>
        <v>MAZDA</v>
      </c>
      <c r="L25">
        <v>24</v>
      </c>
      <c r="M25" t="str">
        <f>"INSERT INTO Marques(numMarque, nomMarque) VALUES ("&amp;L25&amp;","""&amp;K25&amp;""");"</f>
        <v xml:space="preserve">INSERT INTO Marques(numMarque, nomMarque) VALUES (24,"MAZDA");</v>
      </c>
    </row>
    <row r="26">
      <c r="A26">
        <v>116</v>
      </c>
      <c r="B26" s="4">
        <v>24</v>
      </c>
      <c r="C26" t="s">
        <v>54</v>
      </c>
      <c r="D26" t="str">
        <f>TRIM(C26)</f>
        <v>BMW</v>
      </c>
      <c r="F26" s="2" t="s">
        <v>56</v>
      </c>
      <c r="H26" t="str">
        <f>TRIM(A27)</f>
        <v>118</v>
      </c>
      <c r="I26" s="5">
        <f>VLOOKUP(D27,$K$2:$L$44,2,FALSE)</f>
        <v>4</v>
      </c>
      <c r="J26" s="5" t="str">
        <f>"INSERT INTO Modeles (nomModele, idMarque) VALUES ("""&amp;H26&amp;""","&amp;I26&amp;");"</f>
        <v xml:space="preserve">INSERT INTO Modeles (nomModele, idMarque) VALUES ("118",4);</v>
      </c>
      <c r="K26" t="str">
        <f>TRIM(F27)</f>
        <v>MERCEDES</v>
      </c>
      <c r="L26">
        <v>25</v>
      </c>
      <c r="M26" t="str">
        <f>"INSERT INTO Marques(numMarque, nomMarque) VALUES ("&amp;L26&amp;","""&amp;K26&amp;""");"</f>
        <v xml:space="preserve">INSERT INTO Marques(numMarque, nomMarque) VALUES (25,"MERCEDES");</v>
      </c>
    </row>
    <row r="27">
      <c r="A27">
        <v>118</v>
      </c>
      <c r="B27" s="4">
        <v>25</v>
      </c>
      <c r="C27" t="s">
        <v>54</v>
      </c>
      <c r="D27" t="str">
        <f>TRIM(C27)</f>
        <v>BMW</v>
      </c>
      <c r="F27" s="6" t="s">
        <v>57</v>
      </c>
      <c r="H27" t="str">
        <f>TRIM(A28)</f>
        <v>120</v>
      </c>
      <c r="I27" s="5">
        <f>VLOOKUP(D28,$K$2:$L$44,2,FALSE)</f>
        <v>4</v>
      </c>
      <c r="J27" s="5" t="str">
        <f>"INSERT INTO Modeles (nomModele, idMarque) VALUES ("""&amp;H27&amp;""","&amp;I27&amp;");"</f>
        <v xml:space="preserve">INSERT INTO Modeles (nomModele, idMarque) VALUES ("120",4);</v>
      </c>
      <c r="K27" t="str">
        <f>TRIM(F28)</f>
        <v>MINI</v>
      </c>
      <c r="L27">
        <v>26</v>
      </c>
      <c r="M27" t="str">
        <f>"INSERT INTO Marques(numMarque, nomMarque) VALUES ("&amp;L27&amp;","""&amp;K27&amp;""");"</f>
        <v xml:space="preserve">INSERT INTO Marques(numMarque, nomMarque) VALUES (26,"MINI");</v>
      </c>
    </row>
    <row r="28">
      <c r="A28">
        <v>120</v>
      </c>
      <c r="B28" s="4">
        <v>26</v>
      </c>
      <c r="C28" t="s">
        <v>54</v>
      </c>
      <c r="D28" t="str">
        <f>TRIM(C28)</f>
        <v>BMW</v>
      </c>
      <c r="F28" s="2" t="s">
        <v>58</v>
      </c>
      <c r="H28" t="str">
        <f>TRIM(A29)</f>
        <v>125</v>
      </c>
      <c r="I28" s="5">
        <f>VLOOKUP(D29,$K$2:$L$44,2,FALSE)</f>
        <v>4</v>
      </c>
      <c r="J28" s="5" t="str">
        <f>"INSERT INTO Modeles (nomModele, idMarque) VALUES ("""&amp;H28&amp;""","&amp;I28&amp;");"</f>
        <v xml:space="preserve">INSERT INTO Modeles (nomModele, idMarque) VALUES ("125",4);</v>
      </c>
      <c r="K28" t="str">
        <f>TRIM(F29)</f>
        <v>MITSUBISHI</v>
      </c>
      <c r="L28">
        <v>27</v>
      </c>
      <c r="M28" t="str">
        <f>"INSERT INTO Marques(numMarque, nomMarque) VALUES ("&amp;L28&amp;","""&amp;K28&amp;""");"</f>
        <v xml:space="preserve">INSERT INTO Marques(numMarque, nomMarque) VALUES (27,"MITSUBISHI");</v>
      </c>
    </row>
    <row r="29">
      <c r="A29">
        <v>125</v>
      </c>
      <c r="B29" s="4">
        <v>27</v>
      </c>
      <c r="C29" t="s">
        <v>54</v>
      </c>
      <c r="D29" t="str">
        <f>TRIM(C29)</f>
        <v>BMW</v>
      </c>
      <c r="F29" s="2" t="s">
        <v>59</v>
      </c>
      <c r="H29" t="str">
        <f>TRIM(A30)</f>
        <v>214</v>
      </c>
      <c r="I29" s="5">
        <f>VLOOKUP(D30,$K$2:$L$44,2,FALSE)</f>
        <v>4</v>
      </c>
      <c r="J29" s="5" t="str">
        <f>"INSERT INTO Modeles (nomModele, idMarque) VALUES ("""&amp;H29&amp;""","&amp;I29&amp;");"</f>
        <v xml:space="preserve">INSERT INTO Modeles (nomModele, idMarque) VALUES ("214",4);</v>
      </c>
      <c r="K29" t="str">
        <f>TRIM(F30)</f>
        <v>NISSAN</v>
      </c>
      <c r="L29">
        <v>28</v>
      </c>
      <c r="M29" t="str">
        <f>"INSERT INTO Marques(numMarque, nomMarque) VALUES ("&amp;L29&amp;","""&amp;K29&amp;""");"</f>
        <v xml:space="preserve">INSERT INTO Marques(numMarque, nomMarque) VALUES (28,"NISSAN");</v>
      </c>
    </row>
    <row r="30">
      <c r="A30">
        <v>214</v>
      </c>
      <c r="B30" s="4">
        <v>28</v>
      </c>
      <c r="C30" t="s">
        <v>54</v>
      </c>
      <c r="D30" t="str">
        <f>TRIM(C30)</f>
        <v>BMW</v>
      </c>
      <c r="F30" s="2" t="s">
        <v>60</v>
      </c>
      <c r="H30" t="str">
        <f>TRIM(A31)</f>
        <v>216</v>
      </c>
      <c r="I30" s="5">
        <f>VLOOKUP(D31,$K$2:$L$44,2,FALSE)</f>
        <v>4</v>
      </c>
      <c r="J30" s="5" t="str">
        <f>"INSERT INTO Modeles (nomModele, idMarque) VALUES ("""&amp;H30&amp;""","&amp;I30&amp;");"</f>
        <v xml:space="preserve">INSERT INTO Modeles (nomModele, idMarque) VALUES ("216",4);</v>
      </c>
      <c r="K30" t="str">
        <f>TRIM(F31)</f>
        <v>OPEL</v>
      </c>
      <c r="L30">
        <v>29</v>
      </c>
      <c r="M30" t="str">
        <f>"INSERT INTO Marques(numMarque, nomMarque) VALUES ("&amp;L30&amp;","""&amp;K30&amp;""");"</f>
        <v xml:space="preserve">INSERT INTO Marques(numMarque, nomMarque) VALUES (29,"OPEL");</v>
      </c>
    </row>
    <row r="31">
      <c r="A31">
        <v>216</v>
      </c>
      <c r="B31" s="4">
        <v>29</v>
      </c>
      <c r="C31" t="s">
        <v>54</v>
      </c>
      <c r="D31" t="str">
        <f>TRIM(C31)</f>
        <v>BMW</v>
      </c>
      <c r="F31" s="2" t="s">
        <v>61</v>
      </c>
      <c r="H31" t="str">
        <f>TRIM(A32)</f>
        <v>218</v>
      </c>
      <c r="I31" s="5">
        <f>VLOOKUP(D32,$K$2:$L$44,2,FALSE)</f>
        <v>4</v>
      </c>
      <c r="J31" s="5" t="str">
        <f>"INSERT INTO Modeles (nomModele, idMarque) VALUES ("""&amp;H31&amp;""","&amp;I31&amp;");"</f>
        <v xml:space="preserve">INSERT INTO Modeles (nomModele, idMarque) VALUES ("218",4);</v>
      </c>
      <c r="K31" t="str">
        <f>TRIM(F32)</f>
        <v>PEUGEOT</v>
      </c>
      <c r="L31">
        <v>30</v>
      </c>
      <c r="M31" t="str">
        <f>"INSERT INTO Marques(numMarque, nomMarque) VALUES ("&amp;L31&amp;","""&amp;K31&amp;""");"</f>
        <v xml:space="preserve">INSERT INTO Marques(numMarque, nomMarque) VALUES (30,"PEUGEOT");</v>
      </c>
    </row>
    <row r="32">
      <c r="A32">
        <v>218</v>
      </c>
      <c r="B32" s="4">
        <v>30</v>
      </c>
      <c r="C32" t="s">
        <v>54</v>
      </c>
      <c r="D32" t="str">
        <f>TRIM(C32)</f>
        <v>BMW</v>
      </c>
      <c r="F32" s="2" t="s">
        <v>62</v>
      </c>
      <c r="H32" t="str">
        <f>TRIM(A33)</f>
        <v>220</v>
      </c>
      <c r="I32" s="5">
        <f>VLOOKUP(D33,$K$2:$L$44,2,FALSE)</f>
        <v>4</v>
      </c>
      <c r="J32" s="5" t="str">
        <f>"INSERT INTO Modeles (nomModele, idMarque) VALUES ("""&amp;H32&amp;""","&amp;I32&amp;");"</f>
        <v xml:space="preserve">INSERT INTO Modeles (nomModele, idMarque) VALUES ("220",4);</v>
      </c>
      <c r="K32" t="str">
        <f>TRIM(F33)</f>
        <v>PORSCHE</v>
      </c>
      <c r="L32">
        <v>31</v>
      </c>
      <c r="M32" t="str">
        <f>"INSERT INTO Marques(numMarque, nomMarque) VALUES ("&amp;L32&amp;","""&amp;K32&amp;""");"</f>
        <v xml:space="preserve">INSERT INTO Marques(numMarque, nomMarque) VALUES (31,"PORSCHE");</v>
      </c>
    </row>
    <row r="33">
      <c r="A33">
        <v>220</v>
      </c>
      <c r="B33" s="4">
        <v>31</v>
      </c>
      <c r="C33" t="s">
        <v>54</v>
      </c>
      <c r="D33" t="str">
        <f>TRIM(C33)</f>
        <v>BMW</v>
      </c>
      <c r="F33" s="2" t="s">
        <v>63</v>
      </c>
      <c r="H33" t="str">
        <f>TRIM(A34)</f>
        <v>225</v>
      </c>
      <c r="I33" s="5">
        <f>VLOOKUP(D34,$K$2:$L$44,2,FALSE)</f>
        <v>4</v>
      </c>
      <c r="J33" s="5" t="str">
        <f>"INSERT INTO Modeles (nomModele, idMarque) VALUES ("""&amp;H33&amp;""","&amp;I33&amp;");"</f>
        <v xml:space="preserve">INSERT INTO Modeles (nomModele, idMarque) VALUES ("225",4);</v>
      </c>
      <c r="K33" t="str">
        <f>TRIM(F34)</f>
        <v>RENAULT</v>
      </c>
      <c r="L33">
        <v>32</v>
      </c>
      <c r="M33" t="str">
        <f>"INSERT INTO Marques(numMarque, nomMarque) VALUES ("&amp;L33&amp;","""&amp;K33&amp;""");"</f>
        <v xml:space="preserve">INSERT INTO Marques(numMarque, nomMarque) VALUES (32,"RENAULT");</v>
      </c>
    </row>
    <row r="34">
      <c r="A34">
        <v>225</v>
      </c>
      <c r="B34" s="4">
        <v>32</v>
      </c>
      <c r="C34" t="s">
        <v>54</v>
      </c>
      <c r="D34" t="str">
        <f>TRIM(C34)</f>
        <v>BMW</v>
      </c>
      <c r="F34" s="2" t="s">
        <v>64</v>
      </c>
      <c r="H34" t="str">
        <f>TRIM(A35)</f>
        <v>228</v>
      </c>
      <c r="I34" s="5">
        <f>VLOOKUP(D35,$K$2:$L$44,2,FALSE)</f>
        <v>4</v>
      </c>
      <c r="J34" s="5" t="str">
        <f>"INSERT INTO Modeles (nomModele, idMarque) VALUES ("""&amp;H34&amp;""","&amp;I34&amp;");"</f>
        <v xml:space="preserve">INSERT INTO Modeles (nomModele, idMarque) VALUES ("228",4);</v>
      </c>
      <c r="K34" t="str">
        <f>TRIM(F35)</f>
        <v xml:space="preserve">ROLLS ROYCE</v>
      </c>
      <c r="L34">
        <v>33</v>
      </c>
      <c r="M34" t="str">
        <f>"INSERT INTO Marques(numMarque, nomMarque) VALUES ("&amp;L34&amp;","""&amp;K34&amp;""");"</f>
        <v xml:space="preserve">INSERT INTO Marques(numMarque, nomMarque) VALUES (33,"ROLLS ROYCE");</v>
      </c>
    </row>
    <row r="35">
      <c r="A35">
        <v>228</v>
      </c>
      <c r="B35" s="4">
        <v>33</v>
      </c>
      <c r="C35" t="s">
        <v>54</v>
      </c>
      <c r="D35" t="str">
        <f>TRIM(C35)</f>
        <v>BMW</v>
      </c>
      <c r="F35" s="2" t="s">
        <v>65</v>
      </c>
      <c r="H35" t="str">
        <f>TRIM(A36)</f>
        <v>235</v>
      </c>
      <c r="I35" s="5">
        <f>VLOOKUP(D36,$K$2:$L$44,2,FALSE)</f>
        <v>4</v>
      </c>
      <c r="J35" s="5" t="str">
        <f>"INSERT INTO Modeles (nomModele, idMarque) VALUES ("""&amp;H35&amp;""","&amp;I35&amp;");"</f>
        <v xml:space="preserve">INSERT INTO Modeles (nomModele, idMarque) VALUES ("235",4);</v>
      </c>
      <c r="K35" t="str">
        <f>TRIM(F36)</f>
        <v>SEAT</v>
      </c>
      <c r="L35">
        <v>34</v>
      </c>
      <c r="M35" t="str">
        <f>"INSERT INTO Marques(numMarque, nomMarque) VALUES ("&amp;L35&amp;","""&amp;K35&amp;""");"</f>
        <v xml:space="preserve">INSERT INTO Marques(numMarque, nomMarque) VALUES (34,"SEAT");</v>
      </c>
    </row>
    <row r="36">
      <c r="A36">
        <v>235</v>
      </c>
      <c r="B36" s="4">
        <v>34</v>
      </c>
      <c r="C36" t="s">
        <v>54</v>
      </c>
      <c r="D36" t="str">
        <f>TRIM(C36)</f>
        <v>BMW</v>
      </c>
      <c r="F36" s="2" t="s">
        <v>66</v>
      </c>
      <c r="H36" t="str">
        <f>TRIM(A37)</f>
        <v>316</v>
      </c>
      <c r="I36" s="5">
        <f>VLOOKUP(D37,$K$2:$L$44,2,FALSE)</f>
        <v>4</v>
      </c>
      <c r="J36" s="5" t="str">
        <f>"INSERT INTO Modeles (nomModele, idMarque) VALUES ("""&amp;H36&amp;""","&amp;I36&amp;");"</f>
        <v xml:space="preserve">INSERT INTO Modeles (nomModele, idMarque) VALUES ("316",4);</v>
      </c>
      <c r="K36" t="str">
        <f>TRIM(F37)</f>
        <v>SKODA</v>
      </c>
      <c r="L36">
        <v>35</v>
      </c>
      <c r="M36" t="str">
        <f>"INSERT INTO Marques(numMarque, nomMarque) VALUES ("&amp;L36&amp;","""&amp;K36&amp;""");"</f>
        <v xml:space="preserve">INSERT INTO Marques(numMarque, nomMarque) VALUES (35,"SKODA");</v>
      </c>
    </row>
    <row r="37">
      <c r="A37">
        <v>316</v>
      </c>
      <c r="B37" s="4">
        <v>35</v>
      </c>
      <c r="C37" t="s">
        <v>54</v>
      </c>
      <c r="D37" t="str">
        <f>TRIM(C37)</f>
        <v>BMW</v>
      </c>
      <c r="F37" s="2" t="s">
        <v>67</v>
      </c>
      <c r="H37" t="str">
        <f>TRIM(A38)</f>
        <v>318</v>
      </c>
      <c r="I37" s="5">
        <f>VLOOKUP(D38,$K$2:$L$44,2,FALSE)</f>
        <v>4</v>
      </c>
      <c r="J37" s="5" t="str">
        <f>"INSERT INTO Modeles (nomModele, idMarque) VALUES ("""&amp;H37&amp;""","&amp;I37&amp;");"</f>
        <v xml:space="preserve">INSERT INTO Modeles (nomModele, idMarque) VALUES ("318",4);</v>
      </c>
      <c r="K37" t="str">
        <f>TRIM(F38)</f>
        <v>SMART</v>
      </c>
      <c r="L37">
        <v>36</v>
      </c>
      <c r="M37" t="str">
        <f>"INSERT INTO Marques(numMarque, nomMarque) VALUES ("&amp;L37&amp;","""&amp;K37&amp;""");"</f>
        <v xml:space="preserve">INSERT INTO Marques(numMarque, nomMarque) VALUES (36,"SMART");</v>
      </c>
    </row>
    <row r="38">
      <c r="A38">
        <v>318</v>
      </c>
      <c r="B38" s="4">
        <v>36</v>
      </c>
      <c r="C38" t="s">
        <v>54</v>
      </c>
      <c r="D38" t="str">
        <f>TRIM(C38)</f>
        <v>BMW</v>
      </c>
      <c r="F38" s="2" t="s">
        <v>68</v>
      </c>
      <c r="H38" t="str">
        <f>TRIM(A39)</f>
        <v>320</v>
      </c>
      <c r="I38" s="5">
        <f>VLOOKUP(D39,$K$2:$L$44,2,FALSE)</f>
        <v>4</v>
      </c>
      <c r="J38" s="5" t="str">
        <f>"INSERT INTO Modeles (nomModele, idMarque) VALUES ("""&amp;H38&amp;""","&amp;I38&amp;");"</f>
        <v xml:space="preserve">INSERT INTO Modeles (nomModele, idMarque) VALUES ("320",4);</v>
      </c>
      <c r="K38" t="str">
        <f>TRIM(F39)</f>
        <v>SSANGYONG</v>
      </c>
      <c r="L38">
        <v>37</v>
      </c>
      <c r="M38" t="str">
        <f>"INSERT INTO Marques(numMarque, nomMarque) VALUES ("&amp;L38&amp;","""&amp;K38&amp;""");"</f>
        <v xml:space="preserve">INSERT INTO Marques(numMarque, nomMarque) VALUES (37,"SSANGYONG");</v>
      </c>
    </row>
    <row r="39">
      <c r="A39">
        <v>320</v>
      </c>
      <c r="B39" s="4">
        <v>37</v>
      </c>
      <c r="C39" t="s">
        <v>54</v>
      </c>
      <c r="D39" t="str">
        <f>TRIM(C39)</f>
        <v>BMW</v>
      </c>
      <c r="F39" s="2" t="s">
        <v>69</v>
      </c>
      <c r="H39" t="str">
        <f>TRIM(A40)</f>
        <v>325</v>
      </c>
      <c r="I39" s="5">
        <f>VLOOKUP(D40,$K$2:$L$44,2,FALSE)</f>
        <v>4</v>
      </c>
      <c r="J39" s="5" t="str">
        <f>"INSERT INTO Modeles (nomModele, idMarque) VALUES ("""&amp;H39&amp;""","&amp;I39&amp;");"</f>
        <v xml:space="preserve">INSERT INTO Modeles (nomModele, idMarque) VALUES ("325",4);</v>
      </c>
      <c r="K39" t="str">
        <f>TRIM(F40)</f>
        <v>SUBARU</v>
      </c>
      <c r="L39">
        <v>38</v>
      </c>
      <c r="M39" t="str">
        <f>"INSERT INTO Marques(numMarque, nomMarque) VALUES ("&amp;L39&amp;","""&amp;K39&amp;""");"</f>
        <v xml:space="preserve">INSERT INTO Marques(numMarque, nomMarque) VALUES (38,"SUBARU");</v>
      </c>
    </row>
    <row r="40">
      <c r="A40">
        <v>325</v>
      </c>
      <c r="B40" s="4">
        <v>38</v>
      </c>
      <c r="C40" t="s">
        <v>54</v>
      </c>
      <c r="D40" t="str">
        <f>TRIM(C40)</f>
        <v>BMW</v>
      </c>
      <c r="F40" s="2" t="s">
        <v>70</v>
      </c>
      <c r="H40" t="str">
        <f>TRIM(A41)</f>
        <v>328</v>
      </c>
      <c r="I40" s="5">
        <f>VLOOKUP(D41,$K$2:$L$44,2,FALSE)</f>
        <v>4</v>
      </c>
      <c r="J40" s="5" t="str">
        <f>"INSERT INTO Modeles (nomModele, idMarque) VALUES ("""&amp;H40&amp;""","&amp;I40&amp;");"</f>
        <v xml:space="preserve">INSERT INTO Modeles (nomModele, idMarque) VALUES ("328",4);</v>
      </c>
      <c r="K40" t="str">
        <f>TRIM(F41)</f>
        <v>SUZUKI</v>
      </c>
      <c r="L40">
        <v>39</v>
      </c>
      <c r="M40" t="str">
        <f>"INSERT INTO Marques(numMarque, nomMarque) VALUES ("&amp;L40&amp;","""&amp;K40&amp;""");"</f>
        <v xml:space="preserve">INSERT INTO Marques(numMarque, nomMarque) VALUES (39,"SUZUKI");</v>
      </c>
    </row>
    <row r="41">
      <c r="A41">
        <v>328</v>
      </c>
      <c r="B41" s="4">
        <v>39</v>
      </c>
      <c r="C41" t="s">
        <v>54</v>
      </c>
      <c r="D41" t="str">
        <f>TRIM(C41)</f>
        <v>BMW</v>
      </c>
      <c r="F41" s="2" t="s">
        <v>71</v>
      </c>
      <c r="H41" t="str">
        <f>TRIM(A42)</f>
        <v>330</v>
      </c>
      <c r="I41" s="5">
        <f>VLOOKUP(D42,$K$2:$L$44,2,FALSE)</f>
        <v>4</v>
      </c>
      <c r="J41" s="5" t="str">
        <f>"INSERT INTO Modeles (nomModele, idMarque) VALUES ("""&amp;H41&amp;""","&amp;I41&amp;");"</f>
        <v xml:space="preserve">INSERT INTO Modeles (nomModele, idMarque) VALUES ("330",4);</v>
      </c>
      <c r="K41" t="str">
        <f>TRIM(F42)</f>
        <v>TESLA</v>
      </c>
      <c r="L41">
        <v>40</v>
      </c>
      <c r="M41" t="str">
        <f>"INSERT INTO Marques(numMarque, nomMarque) VALUES ("&amp;L41&amp;","""&amp;K41&amp;""");"</f>
        <v xml:space="preserve">INSERT INTO Marques(numMarque, nomMarque) VALUES (40,"TESLA");</v>
      </c>
    </row>
    <row r="42">
      <c r="A42">
        <v>330</v>
      </c>
      <c r="B42" s="4">
        <v>40</v>
      </c>
      <c r="C42" t="s">
        <v>54</v>
      </c>
      <c r="D42" t="str">
        <f>TRIM(C42)</f>
        <v>BMW</v>
      </c>
      <c r="F42" s="2" t="s">
        <v>72</v>
      </c>
      <c r="H42" t="str">
        <f>TRIM(A43)</f>
        <v>335</v>
      </c>
      <c r="I42" s="5">
        <f>VLOOKUP(D43,$K$2:$L$44,2,FALSE)</f>
        <v>4</v>
      </c>
      <c r="J42" s="5" t="str">
        <f>"INSERT INTO Modeles (nomModele, idMarque) VALUES ("""&amp;H42&amp;""","&amp;I42&amp;");"</f>
        <v xml:space="preserve">INSERT INTO Modeles (nomModele, idMarque) VALUES ("335",4);</v>
      </c>
      <c r="K42" t="str">
        <f>TRIM(F43)</f>
        <v>TOYOTA</v>
      </c>
      <c r="L42">
        <v>41</v>
      </c>
      <c r="M42" t="str">
        <f>"INSERT INTO Marques(numMarque, nomMarque) VALUES ("&amp;L42&amp;","""&amp;K42&amp;""");"</f>
        <v xml:space="preserve">INSERT INTO Marques(numMarque, nomMarque) VALUES (41,"TOYOTA");</v>
      </c>
    </row>
    <row r="43">
      <c r="A43">
        <v>335</v>
      </c>
      <c r="B43" s="4">
        <v>41</v>
      </c>
      <c r="C43" t="s">
        <v>54</v>
      </c>
      <c r="D43" t="str">
        <f>TRIM(C43)</f>
        <v>BMW</v>
      </c>
      <c r="F43" s="2" t="s">
        <v>73</v>
      </c>
      <c r="H43" t="str">
        <f>TRIM(A44)</f>
        <v>418</v>
      </c>
      <c r="I43" s="5">
        <f>VLOOKUP(D44,$K$2:$L$44,2,FALSE)</f>
        <v>4</v>
      </c>
      <c r="J43" s="5" t="str">
        <f>"INSERT INTO Modeles (nomModele, idMarque) VALUES ("""&amp;H43&amp;""","&amp;I43&amp;");"</f>
        <v xml:space="preserve">INSERT INTO Modeles (nomModele, idMarque) VALUES ("418",4);</v>
      </c>
      <c r="K43" t="str">
        <f>TRIM(F44)</f>
        <v>VOLKSWAGEN</v>
      </c>
      <c r="L43">
        <v>42</v>
      </c>
      <c r="M43" t="str">
        <f>"INSERT INTO Marques(numMarque, nomMarque) VALUES ("&amp;L43&amp;","""&amp;K43&amp;""");"</f>
        <v xml:space="preserve">INSERT INTO Marques(numMarque, nomMarque) VALUES (42,"VOLKSWAGEN");</v>
      </c>
    </row>
    <row r="44">
      <c r="A44">
        <v>418</v>
      </c>
      <c r="B44" s="4">
        <v>42</v>
      </c>
      <c r="C44" t="s">
        <v>54</v>
      </c>
      <c r="D44" t="str">
        <f>TRIM(C44)</f>
        <v>BMW</v>
      </c>
      <c r="F44" s="2" t="s">
        <v>74</v>
      </c>
      <c r="H44" t="str">
        <f>TRIM(A45)</f>
        <v>420</v>
      </c>
      <c r="I44" s="5">
        <f>VLOOKUP(D45,$K$2:$L$44,2,FALSE)</f>
        <v>4</v>
      </c>
      <c r="J44" s="5" t="str">
        <f>"INSERT INTO Modeles (nomModele, idMarque) VALUES ("""&amp;H44&amp;""","&amp;I44&amp;");"</f>
        <v xml:space="preserve">INSERT INTO Modeles (nomModele, idMarque) VALUES ("420",4);</v>
      </c>
      <c r="K44" t="str">
        <f>TRIM(F45)</f>
        <v>VOLVO</v>
      </c>
      <c r="L44">
        <v>43</v>
      </c>
      <c r="M44" t="str">
        <f>"INSERT INTO Marques(numMarque, nomMarque) VALUES ("&amp;L44&amp;","""&amp;K44&amp;""");"</f>
        <v xml:space="preserve">INSERT INTO Marques(numMarque, nomMarque) VALUES (43,"VOLVO");</v>
      </c>
    </row>
    <row r="45">
      <c r="A45">
        <v>420</v>
      </c>
      <c r="B45" s="4">
        <v>43</v>
      </c>
      <c r="C45" t="s">
        <v>54</v>
      </c>
      <c r="D45" t="str">
        <f>TRIM(C45)</f>
        <v>BMW</v>
      </c>
      <c r="F45" s="2" t="s">
        <v>75</v>
      </c>
      <c r="H45" t="str">
        <f>TRIM(A46)</f>
        <v>425</v>
      </c>
      <c r="I45" s="5">
        <f>VLOOKUP(D46,$K$2:$L$44,2,FALSE)</f>
        <v>4</v>
      </c>
      <c r="J45" s="5" t="str">
        <f>"INSERT INTO Modeles (nomModele, idMarque) VALUES ("""&amp;H45&amp;""","&amp;I45&amp;");"</f>
        <v xml:space="preserve">INSERT INTO Modeles (nomModele, idMarque) VALUES ("425",4);</v>
      </c>
      <c r="K45" t="str">
        <f>TRIM(F46)</f>
        <v/>
      </c>
    </row>
    <row r="46">
      <c r="A46">
        <v>425</v>
      </c>
      <c r="B46" s="4">
        <v>44</v>
      </c>
      <c r="C46" t="s">
        <v>54</v>
      </c>
      <c r="D46" t="str">
        <f>TRIM(C46)</f>
        <v>BMW</v>
      </c>
      <c r="H46" t="str">
        <f>TRIM(A47)</f>
        <v>428</v>
      </c>
      <c r="I46" s="5">
        <f>VLOOKUP(D47,$K$2:$L$44,2,FALSE)</f>
        <v>4</v>
      </c>
      <c r="J46" s="5" t="str">
        <f>"INSERT INTO Modeles (nomModele, idMarque) VALUES ("""&amp;H46&amp;""","&amp;I46&amp;");"</f>
        <v xml:space="preserve">INSERT INTO Modeles (nomModele, idMarque) VALUES ("428",4);</v>
      </c>
      <c r="K46" t="str">
        <f>TRIM(F47)</f>
        <v/>
      </c>
    </row>
    <row r="47">
      <c r="A47">
        <v>428</v>
      </c>
      <c r="B47" s="4">
        <v>45</v>
      </c>
      <c r="C47" t="s">
        <v>54</v>
      </c>
      <c r="D47" t="str">
        <f>TRIM(C47)</f>
        <v>BMW</v>
      </c>
      <c r="H47" t="str">
        <f>TRIM(A48)</f>
        <v>430</v>
      </c>
      <c r="I47" s="5">
        <f>VLOOKUP(D48,$K$2:$L$44,2,FALSE)</f>
        <v>4</v>
      </c>
      <c r="J47" s="5" t="str">
        <f>"INSERT INTO Modeles (nomModele, idMarque) VALUES ("""&amp;H47&amp;""","&amp;I47&amp;");"</f>
        <v xml:space="preserve">INSERT INTO Modeles (nomModele, idMarque) VALUES ("430",4);</v>
      </c>
      <c r="K47" t="str">
        <f>TRIM(F48)</f>
        <v/>
      </c>
    </row>
    <row r="48">
      <c r="A48">
        <v>430</v>
      </c>
      <c r="B48" s="4">
        <v>46</v>
      </c>
      <c r="C48" t="s">
        <v>54</v>
      </c>
      <c r="D48" t="str">
        <f>TRIM(C48)</f>
        <v>BMW</v>
      </c>
      <c r="H48" t="str">
        <f>TRIM(A49)</f>
        <v>435</v>
      </c>
      <c r="I48" s="5">
        <f>VLOOKUP(D49,$K$2:$L$44,2,FALSE)</f>
        <v>4</v>
      </c>
      <c r="J48" s="5" t="str">
        <f>"INSERT INTO Modeles (nomModele, idMarque) VALUES ("""&amp;H48&amp;""","&amp;I48&amp;");"</f>
        <v xml:space="preserve">INSERT INTO Modeles (nomModele, idMarque) VALUES ("435",4);</v>
      </c>
      <c r="K48" t="str">
        <f>TRIM(F49)</f>
        <v/>
      </c>
    </row>
    <row r="49">
      <c r="A49">
        <v>435</v>
      </c>
      <c r="B49" s="4">
        <v>47</v>
      </c>
      <c r="C49" t="s">
        <v>54</v>
      </c>
      <c r="D49" t="str">
        <f>TRIM(C49)</f>
        <v>BMW</v>
      </c>
      <c r="H49" t="str">
        <f>TRIM(A50)</f>
        <v>518</v>
      </c>
      <c r="I49" s="5">
        <f>VLOOKUP(D50,$K$2:$L$44,2,FALSE)</f>
        <v>4</v>
      </c>
      <c r="J49" s="5" t="str">
        <f>"INSERT INTO Modeles (nomModele, idMarque) VALUES ("""&amp;H49&amp;""","&amp;I49&amp;");"</f>
        <v xml:space="preserve">INSERT INTO Modeles (nomModele, idMarque) VALUES ("518",4);</v>
      </c>
      <c r="K49" t="str">
        <f>TRIM(F50)</f>
        <v/>
      </c>
    </row>
    <row r="50">
      <c r="A50">
        <v>518</v>
      </c>
      <c r="B50" s="4">
        <v>48</v>
      </c>
      <c r="C50" t="s">
        <v>54</v>
      </c>
      <c r="D50" t="str">
        <f>TRIM(C50)</f>
        <v>BMW</v>
      </c>
      <c r="H50" t="str">
        <f>TRIM(A51)</f>
        <v>520</v>
      </c>
      <c r="I50" s="5">
        <f>VLOOKUP(D51,$K$2:$L$44,2,FALSE)</f>
        <v>4</v>
      </c>
      <c r="J50" s="5" t="str">
        <f>"INSERT INTO Modeles (nomModele, idMarque) VALUES ("""&amp;H50&amp;""","&amp;I50&amp;");"</f>
        <v xml:space="preserve">INSERT INTO Modeles (nomModele, idMarque) VALUES ("520",4);</v>
      </c>
      <c r="K50" t="str">
        <f>TRIM(F51)</f>
        <v/>
      </c>
    </row>
    <row r="51">
      <c r="A51">
        <v>520</v>
      </c>
      <c r="B51" s="4">
        <v>49</v>
      </c>
      <c r="C51" t="s">
        <v>54</v>
      </c>
      <c r="D51" t="str">
        <f>TRIM(C51)</f>
        <v>BMW</v>
      </c>
      <c r="H51" t="str">
        <f>TRIM(A52)</f>
        <v>525</v>
      </c>
      <c r="I51" s="5">
        <f>VLOOKUP(D52,$K$2:$L$44,2,FALSE)</f>
        <v>4</v>
      </c>
      <c r="J51" s="5" t="str">
        <f>"INSERT INTO Modeles (nomModele, idMarque) VALUES ("""&amp;H51&amp;""","&amp;I51&amp;");"</f>
        <v xml:space="preserve">INSERT INTO Modeles (nomModele, idMarque) VALUES ("525",4);</v>
      </c>
      <c r="K51" t="str">
        <f>TRIM(F52)</f>
        <v/>
      </c>
    </row>
    <row r="52">
      <c r="A52">
        <v>525</v>
      </c>
      <c r="B52" s="4">
        <v>50</v>
      </c>
      <c r="C52" t="s">
        <v>54</v>
      </c>
      <c r="D52" t="str">
        <f>TRIM(C52)</f>
        <v>BMW</v>
      </c>
      <c r="H52" t="str">
        <f>TRIM(A53)</f>
        <v>528</v>
      </c>
      <c r="I52" s="5">
        <f>VLOOKUP(D53,$K$2:$L$44,2,FALSE)</f>
        <v>4</v>
      </c>
      <c r="J52" s="5" t="str">
        <f>"INSERT INTO Modeles (nomModele, idMarque) VALUES ("""&amp;H52&amp;""","&amp;I52&amp;");"</f>
        <v xml:space="preserve">INSERT INTO Modeles (nomModele, idMarque) VALUES ("528",4);</v>
      </c>
      <c r="K52" t="str">
        <f>TRIM(F53)</f>
        <v/>
      </c>
    </row>
    <row r="53">
      <c r="A53">
        <v>528</v>
      </c>
      <c r="B53" s="4">
        <v>51</v>
      </c>
      <c r="C53" t="s">
        <v>54</v>
      </c>
      <c r="D53" t="str">
        <f>TRIM(C53)</f>
        <v>BMW</v>
      </c>
      <c r="H53" t="str">
        <f>TRIM(A54)</f>
        <v>530</v>
      </c>
      <c r="I53" s="5">
        <f>VLOOKUP(D54,$K$2:$L$44,2,FALSE)</f>
        <v>4</v>
      </c>
      <c r="J53" s="5" t="str">
        <f>"INSERT INTO Modeles (nomModele, idMarque) VALUES ("""&amp;H53&amp;""","&amp;I53&amp;");"</f>
        <v xml:space="preserve">INSERT INTO Modeles (nomModele, idMarque) VALUES ("530",4);</v>
      </c>
      <c r="K53" t="str">
        <f>TRIM(F54)</f>
        <v/>
      </c>
    </row>
    <row r="54">
      <c r="A54">
        <v>530</v>
      </c>
      <c r="B54" s="4">
        <v>52</v>
      </c>
      <c r="C54" t="s">
        <v>54</v>
      </c>
      <c r="D54" t="str">
        <f>TRIM(C54)</f>
        <v>BMW</v>
      </c>
      <c r="H54" t="str">
        <f>TRIM(A55)</f>
        <v>535</v>
      </c>
      <c r="I54" s="5">
        <f>VLOOKUP(D55,$K$2:$L$44,2,FALSE)</f>
        <v>4</v>
      </c>
      <c r="J54" s="5" t="str">
        <f>"INSERT INTO Modeles (nomModele, idMarque) VALUES ("""&amp;H54&amp;""","&amp;I54&amp;");"</f>
        <v xml:space="preserve">INSERT INTO Modeles (nomModele, idMarque) VALUES ("535",4);</v>
      </c>
      <c r="K54" t="str">
        <f>TRIM(F55)</f>
        <v/>
      </c>
    </row>
    <row r="55">
      <c r="A55">
        <v>535</v>
      </c>
      <c r="B55" s="4">
        <v>53</v>
      </c>
      <c r="C55" t="s">
        <v>54</v>
      </c>
      <c r="D55" t="str">
        <f>TRIM(C55)</f>
        <v>BMW</v>
      </c>
      <c r="H55" t="str">
        <f>TRIM(A56)</f>
        <v>550</v>
      </c>
      <c r="I55" s="5">
        <f>VLOOKUP(D56,$K$2:$L$44,2,FALSE)</f>
        <v>4</v>
      </c>
      <c r="J55" s="5" t="str">
        <f>"INSERT INTO Modeles (nomModele, idMarque) VALUES ("""&amp;H55&amp;""","&amp;I55&amp;");"</f>
        <v xml:space="preserve">INSERT INTO Modeles (nomModele, idMarque) VALUES ("550",4);</v>
      </c>
      <c r="K55" t="str">
        <f>TRIM(F56)</f>
        <v/>
      </c>
    </row>
    <row r="56">
      <c r="A56">
        <v>550</v>
      </c>
      <c r="B56" s="4">
        <v>54</v>
      </c>
      <c r="C56" t="s">
        <v>54</v>
      </c>
      <c r="D56" t="str">
        <f>TRIM(C56)</f>
        <v>BMW</v>
      </c>
      <c r="H56" t="str">
        <f>TRIM(A57)</f>
        <v>640</v>
      </c>
      <c r="I56" s="5">
        <f>VLOOKUP(D57,$K$2:$L$44,2,FALSE)</f>
        <v>4</v>
      </c>
      <c r="J56" s="5" t="str">
        <f>"INSERT INTO Modeles (nomModele, idMarque) VALUES ("""&amp;H56&amp;""","&amp;I56&amp;");"</f>
        <v xml:space="preserve">INSERT INTO Modeles (nomModele, idMarque) VALUES ("640",4);</v>
      </c>
      <c r="K56" t="str">
        <f>TRIM(F57)</f>
        <v/>
      </c>
    </row>
    <row r="57">
      <c r="A57">
        <v>640</v>
      </c>
      <c r="B57" s="4">
        <v>55</v>
      </c>
      <c r="C57" t="s">
        <v>54</v>
      </c>
      <c r="D57" t="str">
        <f>TRIM(C57)</f>
        <v>BMW</v>
      </c>
      <c r="H57" t="str">
        <f>TRIM(A58)</f>
        <v>650</v>
      </c>
      <c r="I57" s="5">
        <f>VLOOKUP(D58,$K$2:$L$44,2,FALSE)</f>
        <v>4</v>
      </c>
      <c r="J57" s="5" t="str">
        <f>"INSERT INTO Modeles (nomModele, idMarque) VALUES ("""&amp;H57&amp;""","&amp;I57&amp;");"</f>
        <v xml:space="preserve">INSERT INTO Modeles (nomModele, idMarque) VALUES ("650",4);</v>
      </c>
      <c r="K57" t="str">
        <f>TRIM(F58)</f>
        <v/>
      </c>
    </row>
    <row r="58">
      <c r="A58">
        <v>650</v>
      </c>
      <c r="B58" s="4">
        <v>56</v>
      </c>
      <c r="C58" t="s">
        <v>54</v>
      </c>
      <c r="D58" t="str">
        <f>TRIM(C58)</f>
        <v>BMW</v>
      </c>
      <c r="H58" t="str">
        <f>TRIM(A59)</f>
        <v>730</v>
      </c>
      <c r="I58" s="5">
        <f>VLOOKUP(D59,$K$2:$L$44,2,FALSE)</f>
        <v>4</v>
      </c>
      <c r="J58" s="5" t="str">
        <f>"INSERT INTO Modeles (nomModele, idMarque) VALUES ("""&amp;H58&amp;""","&amp;I58&amp;");"</f>
        <v xml:space="preserve">INSERT INTO Modeles (nomModele, idMarque) VALUES ("730",4);</v>
      </c>
      <c r="K58" t="str">
        <f>TRIM(F59)</f>
        <v/>
      </c>
    </row>
    <row r="59">
      <c r="A59">
        <v>730</v>
      </c>
      <c r="B59" s="4">
        <v>57</v>
      </c>
      <c r="C59" t="s">
        <v>54</v>
      </c>
      <c r="D59" t="str">
        <f>TRIM(C59)</f>
        <v>BMW</v>
      </c>
      <c r="H59" t="str">
        <f>TRIM(A60)</f>
        <v>740</v>
      </c>
      <c r="I59" s="5">
        <f>VLOOKUP(D60,$K$2:$L$44,2,FALSE)</f>
        <v>4</v>
      </c>
      <c r="J59" s="5" t="str">
        <f>"INSERT INTO Modeles (nomModele, idMarque) VALUES ("""&amp;H59&amp;""","&amp;I59&amp;");"</f>
        <v xml:space="preserve">INSERT INTO Modeles (nomModele, idMarque) VALUES ("740",4);</v>
      </c>
      <c r="K59" t="str">
        <f>TRIM(F60)</f>
        <v/>
      </c>
    </row>
    <row r="60">
      <c r="A60">
        <v>740</v>
      </c>
      <c r="B60" s="4">
        <v>58</v>
      </c>
      <c r="C60" t="s">
        <v>54</v>
      </c>
      <c r="D60" t="str">
        <f>TRIM(C60)</f>
        <v>BMW</v>
      </c>
      <c r="H60" t="str">
        <f>TRIM(A61)</f>
        <v>750</v>
      </c>
      <c r="I60" s="5">
        <f>VLOOKUP(D61,$K$2:$L$44,2,FALSE)</f>
        <v>4</v>
      </c>
      <c r="J60" s="5" t="str">
        <f>"INSERT INTO Modeles (nomModele, idMarque) VALUES ("""&amp;H60&amp;""","&amp;I60&amp;");"</f>
        <v xml:space="preserve">INSERT INTO Modeles (nomModele, idMarque) VALUES ("750",4);</v>
      </c>
      <c r="K60" t="str">
        <f>TRIM(F61)</f>
        <v/>
      </c>
    </row>
    <row r="61">
      <c r="A61">
        <v>750</v>
      </c>
      <c r="B61" s="4">
        <v>59</v>
      </c>
      <c r="C61" t="s">
        <v>54</v>
      </c>
      <c r="D61" t="str">
        <f>TRIM(C61)</f>
        <v>BMW</v>
      </c>
      <c r="H61" t="str">
        <f>TRIM(A62)</f>
        <v>760</v>
      </c>
      <c r="I61" s="5">
        <f>VLOOKUP(D62,$K$2:$L$44,2,FALSE)</f>
        <v>4</v>
      </c>
      <c r="J61" s="5" t="str">
        <f>"INSERT INTO Modeles (nomModele, idMarque) VALUES ("""&amp;H61&amp;""","&amp;I61&amp;");"</f>
        <v xml:space="preserve">INSERT INTO Modeles (nomModele, idMarque) VALUES ("760",4);</v>
      </c>
      <c r="K61" t="str">
        <f>TRIM(F62)</f>
        <v/>
      </c>
    </row>
    <row r="62">
      <c r="A62">
        <v>760</v>
      </c>
      <c r="B62" s="4">
        <v>60</v>
      </c>
      <c r="C62" t="s">
        <v>54</v>
      </c>
      <c r="D62" t="str">
        <f>TRIM(C62)</f>
        <v>BMW</v>
      </c>
      <c r="H62" t="str">
        <f>TRIM(A63)</f>
        <v>I3</v>
      </c>
      <c r="I62" s="5">
        <f>VLOOKUP(D63,$K$2:$L$44,2,FALSE)</f>
        <v>4</v>
      </c>
      <c r="J62" s="5" t="str">
        <f>"INSERT INTO Modeles (nomModele, idMarque) VALUES ("""&amp;H62&amp;""","&amp;I62&amp;");"</f>
        <v xml:space="preserve">INSERT INTO Modeles (nomModele, idMarque) VALUES ("I3",4);</v>
      </c>
      <c r="K62" t="str">
        <f>TRIM(F63)</f>
        <v/>
      </c>
    </row>
    <row r="63">
      <c r="A63" t="s">
        <v>76</v>
      </c>
      <c r="B63" s="4">
        <v>61</v>
      </c>
      <c r="C63" t="s">
        <v>54</v>
      </c>
      <c r="D63" t="str">
        <f>TRIM(C63)</f>
        <v>BMW</v>
      </c>
      <c r="H63" t="str">
        <f>TRIM(A64)</f>
        <v>I8</v>
      </c>
      <c r="I63" s="5">
        <f>VLOOKUP(D64,$K$2:$L$44,2,FALSE)</f>
        <v>4</v>
      </c>
      <c r="J63" s="5" t="str">
        <f>"INSERT INTO Modeles (nomModele, idMarque) VALUES ("""&amp;H63&amp;""","&amp;I63&amp;");"</f>
        <v xml:space="preserve">INSERT INTO Modeles (nomModele, idMarque) VALUES ("I8",4);</v>
      </c>
      <c r="K63" t="str">
        <f>TRIM(F64)</f>
        <v/>
      </c>
    </row>
    <row r="64">
      <c r="A64" t="s">
        <v>77</v>
      </c>
      <c r="B64" s="4">
        <v>62</v>
      </c>
      <c r="C64" t="s">
        <v>54</v>
      </c>
      <c r="D64" t="str">
        <f>TRIM(C64)</f>
        <v>BMW</v>
      </c>
      <c r="H64" t="str">
        <f>TRIM(A65)</f>
        <v>M3</v>
      </c>
      <c r="I64" s="5">
        <f>VLOOKUP(D65,$K$2:$L$44,2,FALSE)</f>
        <v>4</v>
      </c>
      <c r="J64" s="5" t="str">
        <f>"INSERT INTO Modeles (nomModele, idMarque) VALUES ("""&amp;H64&amp;""","&amp;I64&amp;");"</f>
        <v xml:space="preserve">INSERT INTO Modeles (nomModele, idMarque) VALUES ("M3",4);</v>
      </c>
      <c r="K64" t="str">
        <f>TRIM(F65)</f>
        <v/>
      </c>
    </row>
    <row r="65">
      <c r="A65" t="s">
        <v>78</v>
      </c>
      <c r="B65" s="4">
        <v>63</v>
      </c>
      <c r="C65" t="s">
        <v>54</v>
      </c>
      <c r="D65" t="str">
        <f>TRIM(C65)</f>
        <v>BMW</v>
      </c>
      <c r="H65" t="str">
        <f>TRIM(A66)</f>
        <v>M4</v>
      </c>
      <c r="I65" s="5">
        <f>VLOOKUP(D66,$K$2:$L$44,2,FALSE)</f>
        <v>4</v>
      </c>
      <c r="J65" s="5" t="str">
        <f>"INSERT INTO Modeles (nomModele, idMarque) VALUES ("""&amp;H65&amp;""","&amp;I65&amp;");"</f>
        <v xml:space="preserve">INSERT INTO Modeles (nomModele, idMarque) VALUES ("M4",4);</v>
      </c>
      <c r="K65" t="str">
        <f>TRIM(F66)</f>
        <v/>
      </c>
    </row>
    <row r="66">
      <c r="A66" t="s">
        <v>79</v>
      </c>
      <c r="B66" s="4">
        <v>64</v>
      </c>
      <c r="C66" t="s">
        <v>54</v>
      </c>
      <c r="D66" t="str">
        <f>TRIM(C66)</f>
        <v>BMW</v>
      </c>
      <c r="H66" t="str">
        <f>TRIM(A67)</f>
        <v>M5</v>
      </c>
      <c r="I66" s="5">
        <f>VLOOKUP(D67,$K$2:$L$44,2,FALSE)</f>
        <v>4</v>
      </c>
      <c r="J66" s="5" t="str">
        <f>"INSERT INTO Modeles (nomModele, idMarque) VALUES ("""&amp;H66&amp;""","&amp;I66&amp;");"</f>
        <v xml:space="preserve">INSERT INTO Modeles (nomModele, idMarque) VALUES ("M5",4);</v>
      </c>
      <c r="K66" t="str">
        <f>TRIM(F67)</f>
        <v/>
      </c>
    </row>
    <row r="67">
      <c r="A67" t="s">
        <v>80</v>
      </c>
      <c r="B67" s="4">
        <v>65</v>
      </c>
      <c r="C67" t="s">
        <v>54</v>
      </c>
      <c r="D67" t="str">
        <f>TRIM(C67)</f>
        <v>BMW</v>
      </c>
      <c r="H67" t="str">
        <f>TRIM(A68)</f>
        <v xml:space="preserve">SERIE 3 ACTIVEHYBRID</v>
      </c>
      <c r="I67" s="5">
        <f>VLOOKUP(D68,$K$2:$L$44,2,FALSE)</f>
        <v>4</v>
      </c>
      <c r="J67" s="5" t="str">
        <f>"INSERT INTO Modeles (nomModele, idMarque) VALUES ("""&amp;H67&amp;""","&amp;I67&amp;");"</f>
        <v xml:space="preserve">INSERT INTO Modeles (nomModele, idMarque) VALUES ("SERIE 3 ACTIVEHYBRID",4);</v>
      </c>
      <c r="K67" t="str">
        <f>TRIM(F68)</f>
        <v/>
      </c>
    </row>
    <row r="68">
      <c r="A68" t="s">
        <v>81</v>
      </c>
      <c r="B68" s="4">
        <v>66</v>
      </c>
      <c r="C68" t="s">
        <v>54</v>
      </c>
      <c r="D68" t="str">
        <f>TRIM(C68)</f>
        <v>BMW</v>
      </c>
      <c r="H68" t="str">
        <f>TRIM(A69)</f>
        <v xml:space="preserve">SERIE 5 ACTIVEHYBRID</v>
      </c>
      <c r="I68" s="5">
        <f>VLOOKUP(D69,$K$2:$L$44,2,FALSE)</f>
        <v>4</v>
      </c>
      <c r="J68" s="5" t="str">
        <f>"INSERT INTO Modeles (nomModele, idMarque) VALUES ("""&amp;H68&amp;""","&amp;I68&amp;");"</f>
        <v xml:space="preserve">INSERT INTO Modeles (nomModele, idMarque) VALUES ("SERIE 5 ACTIVEHYBRID",4);</v>
      </c>
      <c r="K68" t="str">
        <f>TRIM(F69)</f>
        <v/>
      </c>
    </row>
    <row r="69">
      <c r="A69" t="s">
        <v>82</v>
      </c>
      <c r="B69" s="4">
        <v>67</v>
      </c>
      <c r="C69" t="s">
        <v>54</v>
      </c>
      <c r="D69" t="str">
        <f>TRIM(C69)</f>
        <v>BMW</v>
      </c>
      <c r="H69" t="str">
        <f>TRIM(A70)</f>
        <v xml:space="preserve">SERIE 7 ACTIVEHYBRID</v>
      </c>
      <c r="I69" s="5">
        <f>VLOOKUP(D70,$K$2:$L$44,2,FALSE)</f>
        <v>4</v>
      </c>
      <c r="J69" s="5" t="str">
        <f>"INSERT INTO Modeles (nomModele, idMarque) VALUES ("""&amp;H69&amp;""","&amp;I69&amp;");"</f>
        <v xml:space="preserve">INSERT INTO Modeles (nomModele, idMarque) VALUES ("SERIE 7 ACTIVEHYBRID",4);</v>
      </c>
      <c r="K69" t="str">
        <f>TRIM(F70)</f>
        <v/>
      </c>
    </row>
    <row r="70">
      <c r="A70" t="s">
        <v>83</v>
      </c>
      <c r="B70" s="4">
        <v>68</v>
      </c>
      <c r="C70" t="s">
        <v>54</v>
      </c>
      <c r="D70" t="str">
        <f>TRIM(C70)</f>
        <v>BMW</v>
      </c>
      <c r="H70" t="str">
        <f>TRIM(A71)</f>
        <v>X1</v>
      </c>
      <c r="I70" s="5">
        <f>VLOOKUP(D71,$K$2:$L$44,2,FALSE)</f>
        <v>4</v>
      </c>
      <c r="J70" s="5" t="str">
        <f>"INSERT INTO Modeles (nomModele, idMarque) VALUES ("""&amp;H70&amp;""","&amp;I70&amp;");"</f>
        <v xml:space="preserve">INSERT INTO Modeles (nomModele, idMarque) VALUES ("X1",4);</v>
      </c>
      <c r="K70" t="str">
        <f>TRIM(F71)</f>
        <v/>
      </c>
    </row>
    <row r="71">
      <c r="A71" t="s">
        <v>84</v>
      </c>
      <c r="B71" s="4">
        <v>69</v>
      </c>
      <c r="C71" t="s">
        <v>54</v>
      </c>
      <c r="D71" t="str">
        <f>TRIM(C71)</f>
        <v>BMW</v>
      </c>
      <c r="H71" t="str">
        <f>TRIM(A72)</f>
        <v>X3</v>
      </c>
      <c r="I71" s="5">
        <f>VLOOKUP(D72,$K$2:$L$44,2,FALSE)</f>
        <v>4</v>
      </c>
      <c r="J71" s="5" t="str">
        <f>"INSERT INTO Modeles (nomModele, idMarque) VALUES ("""&amp;H71&amp;""","&amp;I71&amp;");"</f>
        <v xml:space="preserve">INSERT INTO Modeles (nomModele, idMarque) VALUES ("X3",4);</v>
      </c>
      <c r="K71" t="str">
        <f>TRIM(F72)</f>
        <v/>
      </c>
    </row>
    <row r="72">
      <c r="A72" t="s">
        <v>85</v>
      </c>
      <c r="B72" s="4">
        <v>70</v>
      </c>
      <c r="C72" t="s">
        <v>54</v>
      </c>
      <c r="D72" t="str">
        <f>TRIM(C72)</f>
        <v>BMW</v>
      </c>
      <c r="H72" t="str">
        <f>TRIM(A73)</f>
        <v>X4</v>
      </c>
      <c r="I72" s="5">
        <f>VLOOKUP(D73,$K$2:$L$44,2,FALSE)</f>
        <v>4</v>
      </c>
      <c r="J72" s="5" t="str">
        <f>"INSERT INTO Modeles (nomModele, idMarque) VALUES ("""&amp;H72&amp;""","&amp;I72&amp;");"</f>
        <v xml:space="preserve">INSERT INTO Modeles (nomModele, idMarque) VALUES ("X4",4);</v>
      </c>
      <c r="K72" t="str">
        <f>TRIM(F73)</f>
        <v/>
      </c>
    </row>
    <row r="73">
      <c r="A73" t="s">
        <v>86</v>
      </c>
      <c r="B73" s="4">
        <v>71</v>
      </c>
      <c r="C73" t="s">
        <v>54</v>
      </c>
      <c r="D73" t="str">
        <f>TRIM(C73)</f>
        <v>BMW</v>
      </c>
      <c r="H73" t="str">
        <f>TRIM(A74)</f>
        <v>X5</v>
      </c>
      <c r="I73" s="5">
        <f>VLOOKUP(D74,$K$2:$L$44,2,FALSE)</f>
        <v>4</v>
      </c>
      <c r="J73" s="5" t="str">
        <f>"INSERT INTO Modeles (nomModele, idMarque) VALUES ("""&amp;H73&amp;""","&amp;I73&amp;");"</f>
        <v xml:space="preserve">INSERT INTO Modeles (nomModele, idMarque) VALUES ("X5",4);</v>
      </c>
      <c r="K73" t="str">
        <f>TRIM(F74)</f>
        <v/>
      </c>
    </row>
    <row r="74">
      <c r="A74" t="s">
        <v>87</v>
      </c>
      <c r="B74" s="4">
        <v>72</v>
      </c>
      <c r="C74" t="s">
        <v>54</v>
      </c>
      <c r="D74" t="str">
        <f>TRIM(C74)</f>
        <v>BMW</v>
      </c>
      <c r="H74" t="str">
        <f>TRIM(A75)</f>
        <v>X6</v>
      </c>
      <c r="I74" s="5">
        <f>VLOOKUP(D75,$K$2:$L$44,2,FALSE)</f>
        <v>4</v>
      </c>
      <c r="J74" s="5" t="str">
        <f>"INSERT INTO Modeles (nomModele, idMarque) VALUES ("""&amp;H74&amp;""","&amp;I74&amp;");"</f>
        <v xml:space="preserve">INSERT INTO Modeles (nomModele, idMarque) VALUES ("X6",4);</v>
      </c>
      <c r="K74" t="str">
        <f>TRIM(F75)</f>
        <v/>
      </c>
    </row>
    <row r="75">
      <c r="A75" t="s">
        <v>88</v>
      </c>
      <c r="B75" s="4">
        <v>73</v>
      </c>
      <c r="C75" t="s">
        <v>54</v>
      </c>
      <c r="D75" t="str">
        <f>TRIM(C75)</f>
        <v>BMW</v>
      </c>
      <c r="H75" t="str">
        <f>TRIM(A76)</f>
        <v>Z4</v>
      </c>
      <c r="I75" s="5">
        <f>VLOOKUP(D76,$K$2:$L$44,2,FALSE)</f>
        <v>4</v>
      </c>
      <c r="J75" s="5" t="str">
        <f>"INSERT INTO Modeles (nomModele, idMarque) VALUES ("""&amp;H75&amp;""","&amp;I75&amp;");"</f>
        <v xml:space="preserve">INSERT INTO Modeles (nomModele, idMarque) VALUES ("Z4",4);</v>
      </c>
      <c r="K75" t="str">
        <f>TRIM(F76)</f>
        <v/>
      </c>
    </row>
    <row r="76">
      <c r="A76" t="s">
        <v>89</v>
      </c>
      <c r="B76" s="4">
        <v>74</v>
      </c>
      <c r="C76" t="s">
        <v>54</v>
      </c>
      <c r="D76" t="str">
        <f>TRIM(C76)</f>
        <v>BMW</v>
      </c>
      <c r="H76" t="str">
        <f>TRIM(A77)</f>
        <v>ATS</v>
      </c>
      <c r="I76" s="5">
        <f>VLOOKUP(D77,$K$2:$L$44,2,FALSE)</f>
        <v>5</v>
      </c>
      <c r="J76" s="5" t="str">
        <f>"INSERT INTO Modeles (nomModele, idMarque) VALUES ("""&amp;H76&amp;""","&amp;I76&amp;");"</f>
        <v xml:space="preserve">INSERT INTO Modeles (nomModele, idMarque) VALUES ("ATS",5);</v>
      </c>
      <c r="K76" t="str">
        <f>TRIM(F77)</f>
        <v/>
      </c>
    </row>
    <row r="77">
      <c r="A77" t="s">
        <v>90</v>
      </c>
      <c r="B77" s="4">
        <v>75</v>
      </c>
      <c r="C77" t="s">
        <v>91</v>
      </c>
      <c r="D77" t="str">
        <f>TRIM(C77)</f>
        <v>CADILLAC</v>
      </c>
      <c r="H77" t="str">
        <f>TRIM(A78)</f>
        <v>CTS</v>
      </c>
      <c r="I77" s="5">
        <f>VLOOKUP(D78,$K$2:$L$44,2,FALSE)</f>
        <v>5</v>
      </c>
      <c r="J77" s="5" t="str">
        <f>"INSERT INTO Modeles (nomModele, idMarque) VALUES ("""&amp;H77&amp;""","&amp;I77&amp;");"</f>
        <v xml:space="preserve">INSERT INTO Modeles (nomModele, idMarque) VALUES ("CTS",5);</v>
      </c>
      <c r="K77" t="str">
        <f>TRIM(F78)</f>
        <v/>
      </c>
    </row>
    <row r="78">
      <c r="A78" t="s">
        <v>92</v>
      </c>
      <c r="B78" s="4">
        <v>76</v>
      </c>
      <c r="C78" t="s">
        <v>91</v>
      </c>
      <c r="D78" t="str">
        <f>TRIM(C78)</f>
        <v>CADILLAC</v>
      </c>
      <c r="H78" t="str">
        <f>TRIM(A79)</f>
        <v>ESCALADE</v>
      </c>
      <c r="I78" s="5">
        <f>VLOOKUP(D79,$K$2:$L$44,2,FALSE)</f>
        <v>5</v>
      </c>
      <c r="J78" s="5" t="str">
        <f>"INSERT INTO Modeles (nomModele, idMarque) VALUES ("""&amp;H78&amp;""","&amp;I78&amp;");"</f>
        <v xml:space="preserve">INSERT INTO Modeles (nomModele, idMarque) VALUES ("ESCALADE",5);</v>
      </c>
      <c r="K78" t="str">
        <f>TRIM(F79)</f>
        <v/>
      </c>
    </row>
    <row r="79">
      <c r="A79" t="s">
        <v>93</v>
      </c>
      <c r="B79" s="4">
        <v>77</v>
      </c>
      <c r="C79" t="s">
        <v>91</v>
      </c>
      <c r="D79" t="str">
        <f>TRIM(C79)</f>
        <v>CADILLAC</v>
      </c>
      <c r="H79" t="str">
        <f>TRIM(A80)</f>
        <v>SRX</v>
      </c>
      <c r="I79" s="5">
        <f>VLOOKUP(D80,$K$2:$L$44,2,FALSE)</f>
        <v>5</v>
      </c>
      <c r="J79" s="5" t="str">
        <f>"INSERT INTO Modeles (nomModele, idMarque) VALUES ("""&amp;H79&amp;""","&amp;I79&amp;");"</f>
        <v xml:space="preserve">INSERT INTO Modeles (nomModele, idMarque) VALUES ("SRX",5);</v>
      </c>
      <c r="K79" t="str">
        <f>TRIM(F80)</f>
        <v/>
      </c>
    </row>
    <row r="80">
      <c r="A80" t="s">
        <v>94</v>
      </c>
      <c r="B80" s="4">
        <v>78</v>
      </c>
      <c r="C80" t="s">
        <v>91</v>
      </c>
      <c r="D80" t="str">
        <f>TRIM(C80)</f>
        <v>CADILLAC</v>
      </c>
      <c r="H80" t="str">
        <f>TRIM(A81)</f>
        <v>CAMARO</v>
      </c>
      <c r="I80" s="5">
        <f>VLOOKUP(D81,$K$2:$L$44,2,FALSE)</f>
        <v>6</v>
      </c>
      <c r="J80" s="5" t="str">
        <f>"INSERT INTO Modeles (nomModele, idMarque) VALUES ("""&amp;H80&amp;""","&amp;I80&amp;");"</f>
        <v xml:space="preserve">INSERT INTO Modeles (nomModele, idMarque) VALUES ("CAMARO",6);</v>
      </c>
      <c r="K80" t="str">
        <f>TRIM(F81)</f>
        <v/>
      </c>
    </row>
    <row r="81">
      <c r="A81" t="s">
        <v>95</v>
      </c>
      <c r="B81" s="4">
        <v>79</v>
      </c>
      <c r="C81" t="s">
        <v>96</v>
      </c>
      <c r="D81" t="str">
        <f>TRIM(C81)</f>
        <v>CHEVROLET</v>
      </c>
      <c r="H81" t="str">
        <f>TRIM(A82)</f>
        <v>CORVETTE</v>
      </c>
      <c r="I81" s="5">
        <f>VLOOKUP(D82,$K$2:$L$44,2,FALSE)</f>
        <v>6</v>
      </c>
      <c r="J81" s="5" t="str">
        <f>"INSERT INTO Modeles (nomModele, idMarque) VALUES ("""&amp;H81&amp;""","&amp;I81&amp;");"</f>
        <v xml:space="preserve">INSERT INTO Modeles (nomModele, idMarque) VALUES ("CORVETTE",6);</v>
      </c>
      <c r="K81" t="str">
        <f>TRIM(F82)</f>
        <v/>
      </c>
    </row>
    <row r="82">
      <c r="A82" t="s">
        <v>97</v>
      </c>
      <c r="B82" s="4">
        <v>80</v>
      </c>
      <c r="C82" t="s">
        <v>96</v>
      </c>
      <c r="D82" t="str">
        <f>TRIM(C82)</f>
        <v>CHEVROLET</v>
      </c>
      <c r="H82" t="str">
        <f>TRIM(A83)</f>
        <v>BERLINGO</v>
      </c>
      <c r="I82" s="5">
        <f>VLOOKUP(D83,$K$2:$L$44,2,FALSE)</f>
        <v>7</v>
      </c>
      <c r="J82" s="5" t="str">
        <f>"INSERT INTO Modeles (nomModele, idMarque) VALUES ("""&amp;H82&amp;""","&amp;I82&amp;");"</f>
        <v xml:space="preserve">INSERT INTO Modeles (nomModele, idMarque) VALUES ("BERLINGO",7);</v>
      </c>
      <c r="K82" t="str">
        <f>TRIM(F83)</f>
        <v/>
      </c>
    </row>
    <row r="83">
      <c r="A83" t="s">
        <v>98</v>
      </c>
      <c r="B83" s="4">
        <v>81</v>
      </c>
      <c r="C83" t="s">
        <v>99</v>
      </c>
      <c r="D83" t="str">
        <f>TRIM(C83)</f>
        <v>CITROEN</v>
      </c>
      <c r="H83" t="str">
        <f>TRIM(A84)</f>
        <v>C-ZERO</v>
      </c>
      <c r="I83" s="5">
        <f>VLOOKUP(D84,$K$2:$L$44,2,FALSE)</f>
        <v>7</v>
      </c>
      <c r="J83" s="5" t="str">
        <f>"INSERT INTO Modeles (nomModele, idMarque) VALUES ("""&amp;H83&amp;""","&amp;I83&amp;");"</f>
        <v xml:space="preserve">INSERT INTO Modeles (nomModele, idMarque) VALUES ("C-ZERO",7);</v>
      </c>
      <c r="K83" t="str">
        <f>TRIM(F84)</f>
        <v/>
      </c>
    </row>
    <row r="84">
      <c r="A84" t="s">
        <v>100</v>
      </c>
      <c r="B84" s="4">
        <v>82</v>
      </c>
      <c r="C84" t="s">
        <v>99</v>
      </c>
      <c r="D84" t="str">
        <f>TRIM(C84)</f>
        <v>CITROEN</v>
      </c>
      <c r="H84" t="str">
        <f>TRIM(A85)</f>
        <v>C1</v>
      </c>
      <c r="I84" s="5">
        <f>VLOOKUP(D85,$K$2:$L$44,2,FALSE)</f>
        <v>7</v>
      </c>
      <c r="J84" s="5" t="str">
        <f>"INSERT INTO Modeles (nomModele, idMarque) VALUES ("""&amp;H84&amp;""","&amp;I84&amp;");"</f>
        <v xml:space="preserve">INSERT INTO Modeles (nomModele, idMarque) VALUES ("C1",7);</v>
      </c>
      <c r="K84" t="str">
        <f>TRIM(F85)</f>
        <v/>
      </c>
    </row>
    <row r="85">
      <c r="A85" t="s">
        <v>101</v>
      </c>
      <c r="B85" s="4">
        <v>83</v>
      </c>
      <c r="C85" t="s">
        <v>99</v>
      </c>
      <c r="D85" t="str">
        <f>TRIM(C85)</f>
        <v>CITROEN</v>
      </c>
      <c r="H85" t="str">
        <f>TRIM(A86)</f>
        <v>C3</v>
      </c>
      <c r="I85" s="5">
        <f>VLOOKUP(D86,$K$2:$L$44,2,FALSE)</f>
        <v>7</v>
      </c>
      <c r="J85" s="5" t="str">
        <f>"INSERT INTO Modeles (nomModele, idMarque) VALUES ("""&amp;H85&amp;""","&amp;I85&amp;");"</f>
        <v xml:space="preserve">INSERT INTO Modeles (nomModele, idMarque) VALUES ("C3",7);</v>
      </c>
      <c r="K85" t="str">
        <f>TRIM(F86)</f>
        <v/>
      </c>
    </row>
    <row r="86">
      <c r="A86" t="s">
        <v>102</v>
      </c>
      <c r="B86" s="4">
        <v>84</v>
      </c>
      <c r="C86" t="s">
        <v>99</v>
      </c>
      <c r="D86" t="str">
        <f>TRIM(C86)</f>
        <v>CITROEN</v>
      </c>
      <c r="H86" t="str">
        <f>TRIM(A87)</f>
        <v xml:space="preserve">C3 PICASSO</v>
      </c>
      <c r="I86" s="5">
        <f>VLOOKUP(D87,$K$2:$L$44,2,FALSE)</f>
        <v>7</v>
      </c>
      <c r="J86" s="5" t="str">
        <f>"INSERT INTO Modeles (nomModele, idMarque) VALUES ("""&amp;H86&amp;""","&amp;I86&amp;");"</f>
        <v xml:space="preserve">INSERT INTO Modeles (nomModele, idMarque) VALUES ("C3 PICASSO",7);</v>
      </c>
      <c r="K86" t="str">
        <f>TRIM(F87)</f>
        <v/>
      </c>
    </row>
    <row r="87">
      <c r="A87" t="s">
        <v>103</v>
      </c>
      <c r="B87" s="4">
        <v>85</v>
      </c>
      <c r="C87" t="s">
        <v>99</v>
      </c>
      <c r="D87" t="str">
        <f>TRIM(C87)</f>
        <v>CITROEN</v>
      </c>
      <c r="H87" t="str">
        <f>TRIM(A88)</f>
        <v>C4</v>
      </c>
      <c r="I87" s="5">
        <f>VLOOKUP(D88,$K$2:$L$44,2,FALSE)</f>
        <v>7</v>
      </c>
      <c r="J87" s="5" t="str">
        <f>"INSERT INTO Modeles (nomModele, idMarque) VALUES ("""&amp;H87&amp;""","&amp;I87&amp;");"</f>
        <v xml:space="preserve">INSERT INTO Modeles (nomModele, idMarque) VALUES ("C4",7);</v>
      </c>
      <c r="K87" t="str">
        <f>TRIM(F88)</f>
        <v/>
      </c>
    </row>
    <row r="88">
      <c r="A88" t="s">
        <v>104</v>
      </c>
      <c r="B88" s="4">
        <v>86</v>
      </c>
      <c r="C88" t="s">
        <v>99</v>
      </c>
      <c r="D88" t="str">
        <f>TRIM(C88)</f>
        <v>CITROEN</v>
      </c>
      <c r="H88" t="str">
        <f>TRIM(A89)</f>
        <v xml:space="preserve">C4 AIRCROSS</v>
      </c>
      <c r="I88" s="5">
        <f>VLOOKUP(D89,$K$2:$L$44,2,FALSE)</f>
        <v>7</v>
      </c>
      <c r="J88" s="5" t="str">
        <f>"INSERT INTO Modeles (nomModele, idMarque) VALUES ("""&amp;H88&amp;""","&amp;I88&amp;");"</f>
        <v xml:space="preserve">INSERT INTO Modeles (nomModele, idMarque) VALUES ("C4 AIRCROSS",7);</v>
      </c>
      <c r="K88" t="str">
        <f>TRIM(F89)</f>
        <v/>
      </c>
    </row>
    <row r="89">
      <c r="A89" t="s">
        <v>105</v>
      </c>
      <c r="B89" s="4">
        <v>87</v>
      </c>
      <c r="C89" t="s">
        <v>99</v>
      </c>
      <c r="D89" t="str">
        <f>TRIM(C89)</f>
        <v>CITROEN</v>
      </c>
      <c r="H89" t="str">
        <f>TRIM(A90)</f>
        <v xml:space="preserve">C4 CACTUS</v>
      </c>
      <c r="I89" s="5">
        <f>VLOOKUP(D90,$K$2:$L$44,2,FALSE)</f>
        <v>7</v>
      </c>
      <c r="J89" s="5" t="str">
        <f>"INSERT INTO Modeles (nomModele, idMarque) VALUES ("""&amp;H89&amp;""","&amp;I89&amp;");"</f>
        <v xml:space="preserve">INSERT INTO Modeles (nomModele, idMarque) VALUES ("C4 CACTUS",7);</v>
      </c>
      <c r="K89" t="str">
        <f>TRIM(F90)</f>
        <v/>
      </c>
    </row>
    <row r="90">
      <c r="A90" t="s">
        <v>106</v>
      </c>
      <c r="B90" s="4">
        <v>88</v>
      </c>
      <c r="C90" t="s">
        <v>99</v>
      </c>
      <c r="D90" t="str">
        <f>TRIM(C90)</f>
        <v>CITROEN</v>
      </c>
      <c r="H90" t="str">
        <f>TRIM(A91)</f>
        <v xml:space="preserve">C4 PICASSO</v>
      </c>
      <c r="I90" s="5">
        <f>VLOOKUP(D91,$K$2:$L$44,2,FALSE)</f>
        <v>7</v>
      </c>
      <c r="J90" s="5" t="str">
        <f>"INSERT INTO Modeles (nomModele, idMarque) VALUES ("""&amp;H90&amp;""","&amp;I90&amp;");"</f>
        <v xml:space="preserve">INSERT INTO Modeles (nomModele, idMarque) VALUES ("C4 PICASSO",7);</v>
      </c>
      <c r="K90" t="str">
        <f>TRIM(F91)</f>
        <v/>
      </c>
    </row>
    <row r="91">
      <c r="A91" t="s">
        <v>107</v>
      </c>
      <c r="B91" s="4">
        <v>89</v>
      </c>
      <c r="C91" t="s">
        <v>99</v>
      </c>
      <c r="D91" t="str">
        <f>TRIM(C91)</f>
        <v>CITROEN</v>
      </c>
      <c r="H91" t="str">
        <f>TRIM(A92)</f>
        <v>C5</v>
      </c>
      <c r="I91" s="5">
        <f>VLOOKUP(D92,$K$2:$L$44,2,FALSE)</f>
        <v>7</v>
      </c>
      <c r="J91" s="5" t="str">
        <f>"INSERT INTO Modeles (nomModele, idMarque) VALUES ("""&amp;H91&amp;""","&amp;I91&amp;");"</f>
        <v xml:space="preserve">INSERT INTO Modeles (nomModele, idMarque) VALUES ("C5",7);</v>
      </c>
      <c r="K91" t="str">
        <f>TRIM(F92)</f>
        <v/>
      </c>
    </row>
    <row r="92">
      <c r="A92" t="s">
        <v>108</v>
      </c>
      <c r="B92" s="4">
        <v>90</v>
      </c>
      <c r="C92" t="s">
        <v>99</v>
      </c>
      <c r="D92" t="str">
        <f>TRIM(C92)</f>
        <v>CITROEN</v>
      </c>
      <c r="H92" t="str">
        <f>TRIM(A93)</f>
        <v>C8</v>
      </c>
      <c r="I92" s="5">
        <f>VLOOKUP(D93,$K$2:$L$44,2,FALSE)</f>
        <v>7</v>
      </c>
      <c r="J92" s="5" t="str">
        <f>"INSERT INTO Modeles (nomModele, idMarque) VALUES ("""&amp;H92&amp;""","&amp;I92&amp;");"</f>
        <v xml:space="preserve">INSERT INTO Modeles (nomModele, idMarque) VALUES ("C8",7);</v>
      </c>
      <c r="K92" t="str">
        <f>TRIM(F93)</f>
        <v/>
      </c>
    </row>
    <row r="93">
      <c r="A93" t="s">
        <v>109</v>
      </c>
      <c r="B93" s="4">
        <v>91</v>
      </c>
      <c r="C93" t="s">
        <v>99</v>
      </c>
      <c r="D93" t="str">
        <f>TRIM(C93)</f>
        <v>CITROEN</v>
      </c>
      <c r="H93" t="str">
        <f>TRIM(A94)</f>
        <v>DS3</v>
      </c>
      <c r="I93" s="5">
        <f>VLOOKUP(D94,$K$2:$L$44,2,FALSE)</f>
        <v>7</v>
      </c>
      <c r="J93" s="5" t="str">
        <f>"INSERT INTO Modeles (nomModele, idMarque) VALUES ("""&amp;H93&amp;""","&amp;I93&amp;");"</f>
        <v xml:space="preserve">INSERT INTO Modeles (nomModele, idMarque) VALUES ("DS3",7);</v>
      </c>
      <c r="K93" t="str">
        <f>TRIM(F94)</f>
        <v/>
      </c>
    </row>
    <row r="94">
      <c r="A94" t="s">
        <v>110</v>
      </c>
      <c r="B94" s="4">
        <v>92</v>
      </c>
      <c r="C94" t="s">
        <v>99</v>
      </c>
      <c r="D94" t="str">
        <f>TRIM(C94)</f>
        <v>CITROEN</v>
      </c>
      <c r="H94" t="str">
        <f>TRIM(A95)</f>
        <v>DS4</v>
      </c>
      <c r="I94" s="5">
        <f>VLOOKUP(D95,$K$2:$L$44,2,FALSE)</f>
        <v>7</v>
      </c>
      <c r="J94" s="5" t="str">
        <f>"INSERT INTO Modeles (nomModele, idMarque) VALUES ("""&amp;H94&amp;""","&amp;I94&amp;");"</f>
        <v xml:space="preserve">INSERT INTO Modeles (nomModele, idMarque) VALUES ("DS4",7);</v>
      </c>
      <c r="K94" t="str">
        <f>TRIM(F95)</f>
        <v/>
      </c>
    </row>
    <row r="95">
      <c r="A95" t="s">
        <v>111</v>
      </c>
      <c r="B95" s="4">
        <v>93</v>
      </c>
      <c r="C95" t="s">
        <v>99</v>
      </c>
      <c r="D95" t="str">
        <f>TRIM(C95)</f>
        <v>CITROEN</v>
      </c>
      <c r="H95" t="str">
        <f>TRIM(A96)</f>
        <v>DS5</v>
      </c>
      <c r="I95" s="5">
        <f>VLOOKUP(D96,$K$2:$L$44,2,FALSE)</f>
        <v>7</v>
      </c>
      <c r="J95" s="5" t="str">
        <f>"INSERT INTO Modeles (nomModele, idMarque) VALUES ("""&amp;H95&amp;""","&amp;I95&amp;");"</f>
        <v xml:space="preserve">INSERT INTO Modeles (nomModele, idMarque) VALUES ("DS5",7);</v>
      </c>
      <c r="K95" t="str">
        <f>TRIM(F96)</f>
        <v/>
      </c>
    </row>
    <row r="96">
      <c r="A96" t="s">
        <v>112</v>
      </c>
      <c r="B96" s="4">
        <v>94</v>
      </c>
      <c r="C96" t="s">
        <v>99</v>
      </c>
      <c r="D96" t="str">
        <f>TRIM(C96)</f>
        <v>CITROEN</v>
      </c>
      <c r="H96" t="str">
        <f>TRIM(A97)</f>
        <v>JUMPER</v>
      </c>
      <c r="I96" s="5">
        <f>VLOOKUP(D97,$K$2:$L$44,2,FALSE)</f>
        <v>7</v>
      </c>
      <c r="J96" s="5" t="str">
        <f>"INSERT INTO Modeles (nomModele, idMarque) VALUES ("""&amp;H96&amp;""","&amp;I96&amp;");"</f>
        <v xml:space="preserve">INSERT INTO Modeles (nomModele, idMarque) VALUES ("JUMPER",7);</v>
      </c>
      <c r="K96" t="str">
        <f>TRIM(F97)</f>
        <v/>
      </c>
    </row>
    <row r="97">
      <c r="A97" t="s">
        <v>113</v>
      </c>
      <c r="B97" s="4">
        <v>95</v>
      </c>
      <c r="C97" t="s">
        <v>99</v>
      </c>
      <c r="D97" t="str">
        <f>TRIM(C97)</f>
        <v>CITROEN</v>
      </c>
      <c r="H97" t="str">
        <f>TRIM(A98)</f>
        <v>JUMPY</v>
      </c>
      <c r="I97" s="5">
        <f>VLOOKUP(D98,$K$2:$L$44,2,FALSE)</f>
        <v>7</v>
      </c>
      <c r="J97" s="5" t="str">
        <f>"INSERT INTO Modeles (nomModele, idMarque) VALUES ("""&amp;H97&amp;""","&amp;I97&amp;");"</f>
        <v xml:space="preserve">INSERT INTO Modeles (nomModele, idMarque) VALUES ("JUMPY",7);</v>
      </c>
      <c r="K97" t="str">
        <f>TRIM(F98)</f>
        <v/>
      </c>
    </row>
    <row r="98">
      <c r="A98" t="s">
        <v>114</v>
      </c>
      <c r="B98" s="4">
        <v>96</v>
      </c>
      <c r="C98" t="s">
        <v>99</v>
      </c>
      <c r="D98" t="str">
        <f>TRIM(C98)</f>
        <v>CITROEN</v>
      </c>
      <c r="H98" t="str">
        <f>TRIM(A99)</f>
        <v>NEMO</v>
      </c>
      <c r="I98" s="5">
        <f>VLOOKUP(D99,$K$2:$L$44,2,FALSE)</f>
        <v>7</v>
      </c>
      <c r="J98" s="5" t="str">
        <f>"INSERT INTO Modeles (nomModele, idMarque) VALUES ("""&amp;H98&amp;""","&amp;I98&amp;");"</f>
        <v xml:space="preserve">INSERT INTO Modeles (nomModele, idMarque) VALUES ("NEMO",7);</v>
      </c>
      <c r="K98" t="str">
        <f>TRIM(F99)</f>
        <v/>
      </c>
    </row>
    <row r="99">
      <c r="A99" t="s">
        <v>115</v>
      </c>
      <c r="B99" s="4">
        <v>97</v>
      </c>
      <c r="C99" t="s">
        <v>99</v>
      </c>
      <c r="D99" t="str">
        <f>TRIM(C99)</f>
        <v>CITROEN</v>
      </c>
      <c r="H99" t="str">
        <f>TRIM(A100)</f>
        <v>DOKKER</v>
      </c>
      <c r="I99" s="5">
        <f>VLOOKUP(D100,$K$2:$L$44,2,FALSE)</f>
        <v>8</v>
      </c>
      <c r="J99" s="5" t="str">
        <f>"INSERT INTO Modeles (nomModele, idMarque) VALUES ("""&amp;H99&amp;""","&amp;I99&amp;");"</f>
        <v xml:space="preserve">INSERT INTO Modeles (nomModele, idMarque) VALUES ("DOKKER",8);</v>
      </c>
      <c r="K99" t="str">
        <f>TRIM(F100)</f>
        <v/>
      </c>
    </row>
    <row r="100">
      <c r="A100" t="s">
        <v>116</v>
      </c>
      <c r="B100" s="4">
        <v>98</v>
      </c>
      <c r="C100" t="s">
        <v>117</v>
      </c>
      <c r="D100" t="str">
        <f>TRIM(C100)</f>
        <v>DACIA</v>
      </c>
      <c r="H100" t="str">
        <f>TRIM(A101)</f>
        <v>DUSTER</v>
      </c>
      <c r="I100" s="5">
        <f>VLOOKUP(D101,$K$2:$L$44,2,FALSE)</f>
        <v>8</v>
      </c>
      <c r="J100" s="5" t="str">
        <f>"INSERT INTO Modeles (nomModele, idMarque) VALUES ("""&amp;H100&amp;""","&amp;I100&amp;");"</f>
        <v xml:space="preserve">INSERT INTO Modeles (nomModele, idMarque) VALUES ("DUSTER",8);</v>
      </c>
      <c r="K100" t="str">
        <f>TRIM(F101)</f>
        <v/>
      </c>
    </row>
    <row r="101">
      <c r="A101" t="s">
        <v>118</v>
      </c>
      <c r="B101" s="4">
        <v>99</v>
      </c>
      <c r="C101" t="s">
        <v>117</v>
      </c>
      <c r="D101" t="str">
        <f>TRIM(C101)</f>
        <v>DACIA</v>
      </c>
      <c r="H101" t="str">
        <f>TRIM(A102)</f>
        <v>LODGY</v>
      </c>
      <c r="I101" s="5">
        <f>VLOOKUP(D102,$K$2:$L$44,2,FALSE)</f>
        <v>8</v>
      </c>
      <c r="J101" s="5" t="str">
        <f>"INSERT INTO Modeles (nomModele, idMarque) VALUES ("""&amp;H101&amp;""","&amp;I101&amp;");"</f>
        <v xml:space="preserve">INSERT INTO Modeles (nomModele, idMarque) VALUES ("LODGY",8);</v>
      </c>
      <c r="K101" t="str">
        <f>TRIM(F102)</f>
        <v/>
      </c>
    </row>
    <row r="102">
      <c r="A102" t="s">
        <v>119</v>
      </c>
      <c r="B102" s="4">
        <v>100</v>
      </c>
      <c r="C102" t="s">
        <v>117</v>
      </c>
      <c r="D102" t="str">
        <f>TRIM(C102)</f>
        <v>DACIA</v>
      </c>
      <c r="H102" t="str">
        <f>TRIM(A103)</f>
        <v>LOGAN</v>
      </c>
      <c r="I102" s="5">
        <f>VLOOKUP(D103,$K$2:$L$44,2,FALSE)</f>
        <v>8</v>
      </c>
      <c r="J102" s="5" t="str">
        <f>"INSERT INTO Modeles (nomModele, idMarque) VALUES ("""&amp;H102&amp;""","&amp;I102&amp;");"</f>
        <v xml:space="preserve">INSERT INTO Modeles (nomModele, idMarque) VALUES ("LOGAN",8);</v>
      </c>
      <c r="K102" t="str">
        <f>TRIM(F103)</f>
        <v/>
      </c>
    </row>
    <row r="103">
      <c r="A103" t="s">
        <v>120</v>
      </c>
      <c r="B103" s="4">
        <v>101</v>
      </c>
      <c r="C103" t="s">
        <v>117</v>
      </c>
      <c r="D103" t="str">
        <f>TRIM(C103)</f>
        <v>DACIA</v>
      </c>
      <c r="H103" t="str">
        <f>TRIM(A104)</f>
        <v>SANDERO</v>
      </c>
      <c r="I103" s="5">
        <f>VLOOKUP(D104,$K$2:$L$44,2,FALSE)</f>
        <v>8</v>
      </c>
      <c r="J103" s="5" t="str">
        <f>"INSERT INTO Modeles (nomModele, idMarque) VALUES ("""&amp;H103&amp;""","&amp;I103&amp;");"</f>
        <v xml:space="preserve">INSERT INTO Modeles (nomModele, idMarque) VALUES ("SANDERO",8);</v>
      </c>
      <c r="K103" t="str">
        <f>TRIM(F104)</f>
        <v/>
      </c>
    </row>
    <row r="104">
      <c r="A104" t="s">
        <v>121</v>
      </c>
      <c r="B104" s="4">
        <v>102</v>
      </c>
      <c r="C104" t="s">
        <v>117</v>
      </c>
      <c r="D104" t="str">
        <f>TRIM(C104)</f>
        <v>DACIA</v>
      </c>
      <c r="H104" t="str">
        <f>TRIM(A105)</f>
        <v>458</v>
      </c>
      <c r="I104" s="5">
        <f>VLOOKUP(D105,$K$2:$L$44,2,FALSE)</f>
        <v>9</v>
      </c>
      <c r="J104" s="5" t="str">
        <f>"INSERT INTO Modeles (nomModele, idMarque) VALUES ("""&amp;H104&amp;""","&amp;I104&amp;");"</f>
        <v xml:space="preserve">INSERT INTO Modeles (nomModele, idMarque) VALUES ("458",9);</v>
      </c>
      <c r="K104" t="str">
        <f>TRIM(F105)</f>
        <v/>
      </c>
    </row>
    <row r="105">
      <c r="A105">
        <v>458</v>
      </c>
      <c r="B105" s="4">
        <v>103</v>
      </c>
      <c r="C105" t="s">
        <v>122</v>
      </c>
      <c r="D105" t="str">
        <f>TRIM(C105)</f>
        <v>FERRARI</v>
      </c>
      <c r="H105" t="str">
        <f>TRIM(A106)</f>
        <v>CALIFORNIA</v>
      </c>
      <c r="I105" s="5">
        <f>VLOOKUP(D106,$K$2:$L$44,2,FALSE)</f>
        <v>9</v>
      </c>
      <c r="J105" s="5" t="str">
        <f>"INSERT INTO Modeles (nomModele, idMarque) VALUES ("""&amp;H105&amp;""","&amp;I105&amp;");"</f>
        <v xml:space="preserve">INSERT INTO Modeles (nomModele, idMarque) VALUES ("CALIFORNIA",9);</v>
      </c>
      <c r="K105" t="str">
        <f>TRIM(F106)</f>
        <v/>
      </c>
    </row>
    <row r="106">
      <c r="A106" t="s">
        <v>123</v>
      </c>
      <c r="B106" s="4">
        <v>104</v>
      </c>
      <c r="C106" t="s">
        <v>122</v>
      </c>
      <c r="D106" t="str">
        <f>TRIM(C106)</f>
        <v>FERRARI</v>
      </c>
      <c r="H106" t="str">
        <f>TRIM(A107)</f>
        <v>F12</v>
      </c>
      <c r="I106" s="5">
        <f>VLOOKUP(D107,$K$2:$L$44,2,FALSE)</f>
        <v>9</v>
      </c>
      <c r="J106" s="5" t="str">
        <f>"INSERT INTO Modeles (nomModele, idMarque) VALUES ("""&amp;H106&amp;""","&amp;I106&amp;");"</f>
        <v xml:space="preserve">INSERT INTO Modeles (nomModele, idMarque) VALUES ("F12",9);</v>
      </c>
      <c r="K106" t="str">
        <f>TRIM(F107)</f>
        <v/>
      </c>
    </row>
    <row r="107">
      <c r="A107" t="s">
        <v>124</v>
      </c>
      <c r="B107" s="4">
        <v>105</v>
      </c>
      <c r="C107" t="s">
        <v>122</v>
      </c>
      <c r="D107" t="str">
        <f>TRIM(C107)</f>
        <v>FERRARI</v>
      </c>
      <c r="H107" t="str">
        <f>TRIM(A108)</f>
        <v>FF</v>
      </c>
      <c r="I107" s="5">
        <f>VLOOKUP(D108,$K$2:$L$44,2,FALSE)</f>
        <v>9</v>
      </c>
      <c r="J107" s="5" t="str">
        <f>"INSERT INTO Modeles (nomModele, idMarque) VALUES ("""&amp;H107&amp;""","&amp;I107&amp;");"</f>
        <v xml:space="preserve">INSERT INTO Modeles (nomModele, idMarque) VALUES ("FF",9);</v>
      </c>
      <c r="K107" t="str">
        <f>TRIM(F108)</f>
        <v/>
      </c>
    </row>
    <row r="108">
      <c r="A108" t="s">
        <v>125</v>
      </c>
      <c r="B108" s="4">
        <v>106</v>
      </c>
      <c r="C108" t="s">
        <v>122</v>
      </c>
      <c r="D108" t="str">
        <f>TRIM(C108)</f>
        <v>FERRARI</v>
      </c>
      <c r="H108" t="str">
        <f>TRIM(A109)</f>
        <v>LAFERRARI</v>
      </c>
      <c r="I108" s="5">
        <f>VLOOKUP(D109,$K$2:$L$44,2,FALSE)</f>
        <v>9</v>
      </c>
      <c r="J108" s="5" t="str">
        <f>"INSERT INTO Modeles (nomModele, idMarque) VALUES ("""&amp;H108&amp;""","&amp;I108&amp;");"</f>
        <v xml:space="preserve">INSERT INTO Modeles (nomModele, idMarque) VALUES ("LAFERRARI",9);</v>
      </c>
      <c r="K108" t="str">
        <f>TRIM(F109)</f>
        <v/>
      </c>
    </row>
    <row r="109">
      <c r="A109" t="s">
        <v>126</v>
      </c>
      <c r="B109" s="4">
        <v>107</v>
      </c>
      <c r="C109" t="s">
        <v>122</v>
      </c>
      <c r="D109" t="str">
        <f>TRIM(C109)</f>
        <v>FERRARI</v>
      </c>
      <c r="H109" t="str">
        <f>TRIM(A110)</f>
        <v>500</v>
      </c>
      <c r="I109" s="5">
        <f>VLOOKUP(D110,$K$2:$L$44,2,FALSE)</f>
        <v>10</v>
      </c>
      <c r="J109" s="5" t="str">
        <f>"INSERT INTO Modeles (nomModele, idMarque) VALUES ("""&amp;H109&amp;""","&amp;I109&amp;");"</f>
        <v xml:space="preserve">INSERT INTO Modeles (nomModele, idMarque) VALUES ("500",10);</v>
      </c>
      <c r="K109" t="str">
        <f>TRIM(F110)</f>
        <v/>
      </c>
    </row>
    <row r="110">
      <c r="A110">
        <v>500</v>
      </c>
      <c r="B110" s="4">
        <v>108</v>
      </c>
      <c r="C110" t="s">
        <v>127</v>
      </c>
      <c r="D110" t="str">
        <f>TRIM(C110)</f>
        <v>FIAT</v>
      </c>
      <c r="H110" t="str">
        <f>TRIM(A111)</f>
        <v>500L</v>
      </c>
      <c r="I110" s="5">
        <f>VLOOKUP(D111,$K$2:$L$44,2,FALSE)</f>
        <v>10</v>
      </c>
      <c r="J110" s="5" t="str">
        <f>"INSERT INTO Modeles (nomModele, idMarque) VALUES ("""&amp;H110&amp;""","&amp;I110&amp;");"</f>
        <v xml:space="preserve">INSERT INTO Modeles (nomModele, idMarque) VALUES ("500L",10);</v>
      </c>
      <c r="K110" t="str">
        <f>TRIM(F111)</f>
        <v/>
      </c>
    </row>
    <row r="111">
      <c r="A111" t="s">
        <v>128</v>
      </c>
      <c r="B111" s="4">
        <v>109</v>
      </c>
      <c r="C111" t="s">
        <v>127</v>
      </c>
      <c r="D111" t="str">
        <f>TRIM(C111)</f>
        <v>FIAT</v>
      </c>
      <c r="H111" t="str">
        <f>TRIM(A112)</f>
        <v>BRAVO</v>
      </c>
      <c r="I111" s="5">
        <f>VLOOKUP(D112,$K$2:$L$44,2,FALSE)</f>
        <v>10</v>
      </c>
      <c r="J111" s="5" t="str">
        <f>"INSERT INTO Modeles (nomModele, idMarque) VALUES ("""&amp;H111&amp;""","&amp;I111&amp;");"</f>
        <v xml:space="preserve">INSERT INTO Modeles (nomModele, idMarque) VALUES ("BRAVO",10);</v>
      </c>
      <c r="K111" t="str">
        <f>TRIM(F112)</f>
        <v/>
      </c>
    </row>
    <row r="112">
      <c r="A112" t="s">
        <v>129</v>
      </c>
      <c r="B112" s="4">
        <v>110</v>
      </c>
      <c r="C112" t="s">
        <v>127</v>
      </c>
      <c r="D112" t="str">
        <f>TRIM(C112)</f>
        <v>FIAT</v>
      </c>
      <c r="H112" t="str">
        <f>TRIM(A113)</f>
        <v>DOBLO</v>
      </c>
      <c r="I112" s="5">
        <f>VLOOKUP(D113,$K$2:$L$44,2,FALSE)</f>
        <v>10</v>
      </c>
      <c r="J112" s="5" t="str">
        <f>"INSERT INTO Modeles (nomModele, idMarque) VALUES ("""&amp;H112&amp;""","&amp;I112&amp;");"</f>
        <v xml:space="preserve">INSERT INTO Modeles (nomModele, idMarque) VALUES ("DOBLO",10);</v>
      </c>
      <c r="K112" t="str">
        <f>TRIM(F113)</f>
        <v/>
      </c>
    </row>
    <row r="113">
      <c r="A113" t="s">
        <v>130</v>
      </c>
      <c r="B113" s="4">
        <v>111</v>
      </c>
      <c r="C113" t="s">
        <v>127</v>
      </c>
      <c r="D113" t="str">
        <f>TRIM(C113)</f>
        <v>FIAT</v>
      </c>
      <c r="H113" t="str">
        <f>TRIM(A114)</f>
        <v>DUCATO</v>
      </c>
      <c r="I113" s="5">
        <f>VLOOKUP(D114,$K$2:$L$44,2,FALSE)</f>
        <v>10</v>
      </c>
      <c r="J113" s="5" t="str">
        <f>"INSERT INTO Modeles (nomModele, idMarque) VALUES ("""&amp;H113&amp;""","&amp;I113&amp;");"</f>
        <v xml:space="preserve">INSERT INTO Modeles (nomModele, idMarque) VALUES ("DUCATO",10);</v>
      </c>
      <c r="K113" t="str">
        <f>TRIM(F114)</f>
        <v/>
      </c>
    </row>
    <row r="114">
      <c r="A114" t="s">
        <v>131</v>
      </c>
      <c r="B114" s="4">
        <v>112</v>
      </c>
      <c r="C114" t="s">
        <v>127</v>
      </c>
      <c r="D114" t="str">
        <f>TRIM(C114)</f>
        <v>FIAT</v>
      </c>
      <c r="H114" t="str">
        <f>TRIM(A115)</f>
        <v>FIORINO</v>
      </c>
      <c r="I114" s="5">
        <f>VLOOKUP(D115,$K$2:$L$44,2,FALSE)</f>
        <v>10</v>
      </c>
      <c r="J114" s="5" t="str">
        <f>"INSERT INTO Modeles (nomModele, idMarque) VALUES ("""&amp;H114&amp;""","&amp;I114&amp;");"</f>
        <v xml:space="preserve">INSERT INTO Modeles (nomModele, idMarque) VALUES ("FIORINO",10);</v>
      </c>
      <c r="K114" t="str">
        <f>TRIM(F115)</f>
        <v/>
      </c>
    </row>
    <row r="115">
      <c r="A115" t="s">
        <v>132</v>
      </c>
      <c r="B115" s="4">
        <v>113</v>
      </c>
      <c r="C115" t="s">
        <v>127</v>
      </c>
      <c r="D115" t="str">
        <f>TRIM(C115)</f>
        <v>FIAT</v>
      </c>
      <c r="H115" t="str">
        <f>TRIM(A116)</f>
        <v>FREEMONT</v>
      </c>
      <c r="I115" s="5">
        <f>VLOOKUP(D116,$K$2:$L$44,2,FALSE)</f>
        <v>10</v>
      </c>
      <c r="J115" s="5" t="str">
        <f>"INSERT INTO Modeles (nomModele, idMarque) VALUES ("""&amp;H115&amp;""","&amp;I115&amp;");"</f>
        <v xml:space="preserve">INSERT INTO Modeles (nomModele, idMarque) VALUES ("FREEMONT",10);</v>
      </c>
      <c r="K115" t="str">
        <f>TRIM(F116)</f>
        <v/>
      </c>
    </row>
    <row r="116">
      <c r="A116" t="s">
        <v>133</v>
      </c>
      <c r="B116" s="4">
        <v>114</v>
      </c>
      <c r="C116" t="s">
        <v>127</v>
      </c>
      <c r="D116" t="str">
        <f>TRIM(C116)</f>
        <v>FIAT</v>
      </c>
      <c r="H116" t="str">
        <f>TRIM(A117)</f>
        <v>PANDA</v>
      </c>
      <c r="I116" s="5">
        <f>VLOOKUP(D117,$K$2:$L$44,2,FALSE)</f>
        <v>10</v>
      </c>
      <c r="J116" s="5" t="str">
        <f>"INSERT INTO Modeles (nomModele, idMarque) VALUES ("""&amp;H116&amp;""","&amp;I116&amp;");"</f>
        <v xml:space="preserve">INSERT INTO Modeles (nomModele, idMarque) VALUES ("PANDA",10);</v>
      </c>
      <c r="K116" t="str">
        <f>TRIM(F117)</f>
        <v/>
      </c>
    </row>
    <row r="117">
      <c r="A117" t="s">
        <v>134</v>
      </c>
      <c r="B117" s="4">
        <v>115</v>
      </c>
      <c r="C117" t="s">
        <v>127</v>
      </c>
      <c r="D117" t="str">
        <f>TRIM(C117)</f>
        <v>FIAT</v>
      </c>
      <c r="H117" t="str">
        <f>TRIM(A118)</f>
        <v>PUNTO</v>
      </c>
      <c r="I117" s="5">
        <f>VLOOKUP(D118,$K$2:$L$44,2,FALSE)</f>
        <v>10</v>
      </c>
      <c r="J117" s="5" t="str">
        <f>"INSERT INTO Modeles (nomModele, idMarque) VALUES ("""&amp;H117&amp;""","&amp;I117&amp;");"</f>
        <v xml:space="preserve">INSERT INTO Modeles (nomModele, idMarque) VALUES ("PUNTO",10);</v>
      </c>
      <c r="K117" t="str">
        <f>TRIM(F118)</f>
        <v/>
      </c>
    </row>
    <row r="118">
      <c r="A118" t="s">
        <v>135</v>
      </c>
      <c r="B118" s="4">
        <v>116</v>
      </c>
      <c r="C118" t="s">
        <v>127</v>
      </c>
      <c r="D118" t="str">
        <f>TRIM(C118)</f>
        <v>FIAT</v>
      </c>
      <c r="H118" t="str">
        <f>TRIM(A119)</f>
        <v>SCUDO</v>
      </c>
      <c r="I118" s="5">
        <f>VLOOKUP(D119,$K$2:$L$44,2,FALSE)</f>
        <v>10</v>
      </c>
      <c r="J118" s="5" t="str">
        <f>"INSERT INTO Modeles (nomModele, idMarque) VALUES ("""&amp;H118&amp;""","&amp;I118&amp;");"</f>
        <v xml:space="preserve">INSERT INTO Modeles (nomModele, idMarque) VALUES ("SCUDO",10);</v>
      </c>
      <c r="K118" t="str">
        <f>TRIM(F119)</f>
        <v/>
      </c>
    </row>
    <row r="119">
      <c r="A119" t="s">
        <v>136</v>
      </c>
      <c r="B119" s="4">
        <v>117</v>
      </c>
      <c r="C119" t="s">
        <v>127</v>
      </c>
      <c r="D119" t="str">
        <f>TRIM(C119)</f>
        <v>FIAT</v>
      </c>
      <c r="H119" t="str">
        <f>TRIM(A120)</f>
        <v>SEDICI</v>
      </c>
      <c r="I119" s="5">
        <f>VLOOKUP(D120,$K$2:$L$44,2,FALSE)</f>
        <v>10</v>
      </c>
      <c r="J119" s="5" t="str">
        <f>"INSERT INTO Modeles (nomModele, idMarque) VALUES ("""&amp;H119&amp;""","&amp;I119&amp;");"</f>
        <v xml:space="preserve">INSERT INTO Modeles (nomModele, idMarque) VALUES ("SEDICI",10);</v>
      </c>
      <c r="K119" t="str">
        <f>TRIM(F120)</f>
        <v/>
      </c>
    </row>
    <row r="120">
      <c r="A120" t="s">
        <v>137</v>
      </c>
      <c r="B120" s="4">
        <v>118</v>
      </c>
      <c r="C120" t="s">
        <v>127</v>
      </c>
      <c r="D120" t="str">
        <f>TRIM(C120)</f>
        <v>FIAT</v>
      </c>
      <c r="H120" t="str">
        <f>TRIM(A121)</f>
        <v>B-MAX</v>
      </c>
      <c r="I120" s="5">
        <f>VLOOKUP(D121,$K$2:$L$44,2,FALSE)</f>
        <v>11</v>
      </c>
      <c r="J120" s="5" t="str">
        <f>"INSERT INTO Modeles (nomModele, idMarque) VALUES ("""&amp;H120&amp;""","&amp;I120&amp;");"</f>
        <v xml:space="preserve">INSERT INTO Modeles (nomModele, idMarque) VALUES ("B-MAX",11);</v>
      </c>
      <c r="K120" t="str">
        <f>TRIM(F121)</f>
        <v/>
      </c>
    </row>
    <row r="121">
      <c r="A121" t="s">
        <v>138</v>
      </c>
      <c r="B121" s="4">
        <v>119</v>
      </c>
      <c r="C121" t="s">
        <v>139</v>
      </c>
      <c r="D121" t="str">
        <f>TRIM(C121)</f>
        <v>FORD</v>
      </c>
      <c r="H121" t="str">
        <f>TRIM(A122)</f>
        <v>C-MAX</v>
      </c>
      <c r="I121" s="5">
        <f>VLOOKUP(D122,$K$2:$L$44,2,FALSE)</f>
        <v>11</v>
      </c>
      <c r="J121" s="5" t="str">
        <f>"INSERT INTO Modeles (nomModele, idMarque) VALUES ("""&amp;H121&amp;""","&amp;I121&amp;");"</f>
        <v xml:space="preserve">INSERT INTO Modeles (nomModele, idMarque) VALUES ("C-MAX",11);</v>
      </c>
      <c r="K121" t="str">
        <f>TRIM(F122)</f>
        <v/>
      </c>
    </row>
    <row r="122">
      <c r="A122" t="s">
        <v>140</v>
      </c>
      <c r="B122" s="4">
        <v>120</v>
      </c>
      <c r="C122" t="s">
        <v>139</v>
      </c>
      <c r="D122" t="str">
        <f>TRIM(C122)</f>
        <v>FORD</v>
      </c>
      <c r="H122" t="str">
        <f>TRIM(A123)</f>
        <v>ECOSPORT</v>
      </c>
      <c r="I122" s="5">
        <f>VLOOKUP(D123,$K$2:$L$44,2,FALSE)</f>
        <v>11</v>
      </c>
      <c r="J122" s="5" t="str">
        <f>"INSERT INTO Modeles (nomModele, idMarque) VALUES ("""&amp;H122&amp;""","&amp;I122&amp;");"</f>
        <v xml:space="preserve">INSERT INTO Modeles (nomModele, idMarque) VALUES ("ECOSPORT",11);</v>
      </c>
      <c r="K122" t="str">
        <f>TRIM(F123)</f>
        <v/>
      </c>
    </row>
    <row r="123">
      <c r="A123" t="s">
        <v>141</v>
      </c>
      <c r="B123" s="4">
        <v>121</v>
      </c>
      <c r="C123" t="s">
        <v>139</v>
      </c>
      <c r="D123" t="str">
        <f>TRIM(C123)</f>
        <v>FORD</v>
      </c>
      <c r="H123" t="str">
        <f>TRIM(A124)</f>
        <v>FIESTA</v>
      </c>
      <c r="I123" s="5">
        <f>VLOOKUP(D124,$K$2:$L$44,2,FALSE)</f>
        <v>11</v>
      </c>
      <c r="J123" s="5" t="str">
        <f>"INSERT INTO Modeles (nomModele, idMarque) VALUES ("""&amp;H123&amp;""","&amp;I123&amp;");"</f>
        <v xml:space="preserve">INSERT INTO Modeles (nomModele, idMarque) VALUES ("FIESTA",11);</v>
      </c>
      <c r="K123" t="str">
        <f>TRIM(F124)</f>
        <v/>
      </c>
    </row>
    <row r="124">
      <c r="A124" t="s">
        <v>142</v>
      </c>
      <c r="B124" s="4">
        <v>122</v>
      </c>
      <c r="C124" t="s">
        <v>139</v>
      </c>
      <c r="D124" t="str">
        <f>TRIM(C124)</f>
        <v>FORD</v>
      </c>
      <c r="H124" t="str">
        <f>TRIM(A125)</f>
        <v>FOCUS</v>
      </c>
      <c r="I124" s="5">
        <f>VLOOKUP(D125,$K$2:$L$44,2,FALSE)</f>
        <v>11</v>
      </c>
      <c r="J124" s="5" t="str">
        <f>"INSERT INTO Modeles (nomModele, idMarque) VALUES ("""&amp;H124&amp;""","&amp;I124&amp;");"</f>
        <v xml:space="preserve">INSERT INTO Modeles (nomModele, idMarque) VALUES ("FOCUS",11);</v>
      </c>
      <c r="K124" t="str">
        <f>TRIM(F125)</f>
        <v/>
      </c>
    </row>
    <row r="125">
      <c r="A125" t="s">
        <v>143</v>
      </c>
      <c r="B125" s="4">
        <v>123</v>
      </c>
      <c r="C125" t="s">
        <v>139</v>
      </c>
      <c r="D125" t="str">
        <f>TRIM(C125)</f>
        <v>FORD</v>
      </c>
      <c r="H125" t="str">
        <f>TRIM(A126)</f>
        <v>KA</v>
      </c>
      <c r="I125" s="5">
        <f>VLOOKUP(D126,$K$2:$L$44,2,FALSE)</f>
        <v>11</v>
      </c>
      <c r="J125" s="5" t="str">
        <f>"INSERT INTO Modeles (nomModele, idMarque) VALUES ("""&amp;H125&amp;""","&amp;I125&amp;");"</f>
        <v xml:space="preserve">INSERT INTO Modeles (nomModele, idMarque) VALUES ("KA",11);</v>
      </c>
      <c r="K125" t="str">
        <f>TRIM(F126)</f>
        <v/>
      </c>
    </row>
    <row r="126">
      <c r="A126" t="s">
        <v>144</v>
      </c>
      <c r="B126" s="4">
        <v>124</v>
      </c>
      <c r="C126" t="s">
        <v>139</v>
      </c>
      <c r="D126" t="str">
        <f>TRIM(C126)</f>
        <v>FORD</v>
      </c>
      <c r="H126" t="str">
        <f>TRIM(A127)</f>
        <v>KUGA</v>
      </c>
      <c r="I126" s="5">
        <f>VLOOKUP(D127,$K$2:$L$44,2,FALSE)</f>
        <v>11</v>
      </c>
      <c r="J126" s="5" t="str">
        <f>"INSERT INTO Modeles (nomModele, idMarque) VALUES ("""&amp;H126&amp;""","&amp;I126&amp;");"</f>
        <v xml:space="preserve">INSERT INTO Modeles (nomModele, idMarque) VALUES ("KUGA",11);</v>
      </c>
      <c r="K126" t="str">
        <f>TRIM(F127)</f>
        <v/>
      </c>
    </row>
    <row r="127">
      <c r="A127" t="s">
        <v>145</v>
      </c>
      <c r="B127" s="4">
        <v>125</v>
      </c>
      <c r="C127" t="s">
        <v>139</v>
      </c>
      <c r="D127" t="str">
        <f>TRIM(C127)</f>
        <v>FORD</v>
      </c>
      <c r="H127" t="str">
        <f>TRIM(A128)</f>
        <v>MONDEO</v>
      </c>
      <c r="I127" s="5">
        <f>VLOOKUP(D128,$K$2:$L$44,2,FALSE)</f>
        <v>11</v>
      </c>
      <c r="J127" s="5" t="str">
        <f>"INSERT INTO Modeles (nomModele, idMarque) VALUES ("""&amp;H127&amp;""","&amp;I127&amp;");"</f>
        <v xml:space="preserve">INSERT INTO Modeles (nomModele, idMarque) VALUES ("MONDEO",11);</v>
      </c>
      <c r="K127" t="str">
        <f>TRIM(F128)</f>
        <v/>
      </c>
    </row>
    <row r="128">
      <c r="A128" t="s">
        <v>146</v>
      </c>
      <c r="B128" s="4">
        <v>126</v>
      </c>
      <c r="C128" t="s">
        <v>139</v>
      </c>
      <c r="D128" t="str">
        <f>TRIM(C128)</f>
        <v>FORD</v>
      </c>
      <c r="H128" t="str">
        <f>TRIM(A129)</f>
        <v>S-MAX</v>
      </c>
      <c r="I128" s="5">
        <f>VLOOKUP(D129,$K$2:$L$44,2,FALSE)</f>
        <v>11</v>
      </c>
      <c r="J128" s="5" t="str">
        <f>"INSERT INTO Modeles (nomModele, idMarque) VALUES ("""&amp;H128&amp;""","&amp;I128&amp;");"</f>
        <v xml:space="preserve">INSERT INTO Modeles (nomModele, idMarque) VALUES ("S-MAX",11);</v>
      </c>
      <c r="K128" t="str">
        <f>TRIM(F129)</f>
        <v/>
      </c>
    </row>
    <row r="129">
      <c r="A129" t="s">
        <v>147</v>
      </c>
      <c r="B129" s="4">
        <v>127</v>
      </c>
      <c r="C129" t="s">
        <v>139</v>
      </c>
      <c r="D129" t="str">
        <f>TRIM(C129)</f>
        <v>FORD</v>
      </c>
      <c r="H129" t="str">
        <f>TRIM(A130)</f>
        <v xml:space="preserve">TOURNEO CONNECT</v>
      </c>
      <c r="I129" s="5">
        <f>VLOOKUP(D130,$K$2:$L$44,2,FALSE)</f>
        <v>11</v>
      </c>
      <c r="J129" s="5" t="str">
        <f>"INSERT INTO Modeles (nomModele, idMarque) VALUES ("""&amp;H129&amp;""","&amp;I129&amp;");"</f>
        <v xml:space="preserve">INSERT INTO Modeles (nomModele, idMarque) VALUES ("TOURNEO CONNECT",11);</v>
      </c>
      <c r="K129" t="str">
        <f>TRIM(F130)</f>
        <v/>
      </c>
    </row>
    <row r="130">
      <c r="A130" t="s">
        <v>148</v>
      </c>
      <c r="B130" s="4">
        <v>128</v>
      </c>
      <c r="C130" t="s">
        <v>139</v>
      </c>
      <c r="D130" t="str">
        <f>TRIM(C130)</f>
        <v>FORD</v>
      </c>
      <c r="H130" t="str">
        <f>TRIM(A131)</f>
        <v xml:space="preserve">TOURNEO COURIER</v>
      </c>
      <c r="I130" s="5">
        <f>VLOOKUP(D131,$K$2:$L$44,2,FALSE)</f>
        <v>11</v>
      </c>
      <c r="J130" s="5" t="str">
        <f>"INSERT INTO Modeles (nomModele, idMarque) VALUES ("""&amp;H130&amp;""","&amp;I130&amp;");"</f>
        <v xml:space="preserve">INSERT INTO Modeles (nomModele, idMarque) VALUES ("TOURNEO COURIER",11);</v>
      </c>
      <c r="K130" t="str">
        <f>TRIM(F131)</f>
        <v/>
      </c>
    </row>
    <row r="131">
      <c r="A131" t="s">
        <v>149</v>
      </c>
      <c r="B131" s="4">
        <v>129</v>
      </c>
      <c r="C131" t="s">
        <v>139</v>
      </c>
      <c r="D131" t="str">
        <f>TRIM(C131)</f>
        <v>FORD</v>
      </c>
      <c r="H131" t="str">
        <f>TRIM(A132)</f>
        <v xml:space="preserve">TOURNEO CUSTOM</v>
      </c>
      <c r="I131" s="5">
        <f>VLOOKUP(D132,$K$2:$L$44,2,FALSE)</f>
        <v>11</v>
      </c>
      <c r="J131" s="5" t="str">
        <f>"INSERT INTO Modeles (nomModele, idMarque) VALUES ("""&amp;H131&amp;""","&amp;I131&amp;");"</f>
        <v xml:space="preserve">INSERT INTO Modeles (nomModele, idMarque) VALUES ("TOURNEO CUSTOM",11);</v>
      </c>
      <c r="K131" t="str">
        <f>TRIM(F132)</f>
        <v/>
      </c>
    </row>
    <row r="132">
      <c r="A132" t="s">
        <v>150</v>
      </c>
      <c r="B132" s="4">
        <v>130</v>
      </c>
      <c r="C132" t="s">
        <v>139</v>
      </c>
      <c r="D132" t="str">
        <f>TRIM(C132)</f>
        <v>FORD</v>
      </c>
      <c r="H132" t="str">
        <f>TRIM(A133)</f>
        <v>TRANSIT</v>
      </c>
      <c r="I132" s="5">
        <f>VLOOKUP(D133,$K$2:$L$44,2,FALSE)</f>
        <v>11</v>
      </c>
      <c r="J132" s="5" t="str">
        <f>"INSERT INTO Modeles (nomModele, idMarque) VALUES ("""&amp;H132&amp;""","&amp;I132&amp;");"</f>
        <v xml:space="preserve">INSERT INTO Modeles (nomModele, idMarque) VALUES ("TRANSIT",11);</v>
      </c>
      <c r="K132" t="str">
        <f>TRIM(F133)</f>
        <v/>
      </c>
    </row>
    <row r="133">
      <c r="A133" t="s">
        <v>151</v>
      </c>
      <c r="B133" s="4">
        <v>131</v>
      </c>
      <c r="C133" t="s">
        <v>139</v>
      </c>
      <c r="D133" t="str">
        <f>TRIM(C133)</f>
        <v>FORD</v>
      </c>
      <c r="H133" t="str">
        <f>TRIM(A134)</f>
        <v xml:space="preserve">TRANSIT CUSTOM</v>
      </c>
      <c r="I133" s="5">
        <f>VLOOKUP(D134,$K$2:$L$44,2,FALSE)</f>
        <v>11</v>
      </c>
      <c r="J133" s="5" t="str">
        <f>"INSERT INTO Modeles (nomModele, idMarque) VALUES ("""&amp;H133&amp;""","&amp;I133&amp;");"</f>
        <v xml:space="preserve">INSERT INTO Modeles (nomModele, idMarque) VALUES ("TRANSIT CUSTOM",11);</v>
      </c>
      <c r="K133" t="str">
        <f>TRIM(F134)</f>
        <v/>
      </c>
    </row>
    <row r="134">
      <c r="A134" t="s">
        <v>152</v>
      </c>
      <c r="B134" s="4">
        <v>132</v>
      </c>
      <c r="C134" t="s">
        <v>139</v>
      </c>
      <c r="D134" t="str">
        <f>TRIM(C134)</f>
        <v>FORD</v>
      </c>
      <c r="H134" t="str">
        <f>TRIM(A135)</f>
        <v>ACCORD</v>
      </c>
      <c r="I134" s="5">
        <f>VLOOKUP(D135,$K$2:$L$44,2,FALSE)</f>
        <v>12</v>
      </c>
      <c r="J134" s="5" t="str">
        <f>"INSERT INTO Modeles (nomModele, idMarque) VALUES ("""&amp;H134&amp;""","&amp;I134&amp;");"</f>
        <v xml:space="preserve">INSERT INTO Modeles (nomModele, idMarque) VALUES ("ACCORD",12);</v>
      </c>
      <c r="K134" t="str">
        <f>TRIM(F135)</f>
        <v/>
      </c>
    </row>
    <row r="135">
      <c r="A135" t="s">
        <v>153</v>
      </c>
      <c r="B135" s="4">
        <v>133</v>
      </c>
      <c r="C135" t="s">
        <v>154</v>
      </c>
      <c r="D135" t="str">
        <f>TRIM(C135)</f>
        <v>HONDA</v>
      </c>
      <c r="H135" t="str">
        <f>TRIM(A136)</f>
        <v>CIVIC</v>
      </c>
      <c r="I135" s="5">
        <f>VLOOKUP(D136,$K$2:$L$44,2,FALSE)</f>
        <v>12</v>
      </c>
      <c r="J135" s="5" t="str">
        <f>"INSERT INTO Modeles (nomModele, idMarque) VALUES ("""&amp;H135&amp;""","&amp;I135&amp;");"</f>
        <v xml:space="preserve">INSERT INTO Modeles (nomModele, idMarque) VALUES ("CIVIC",12);</v>
      </c>
      <c r="K135" t="str">
        <f>TRIM(F136)</f>
        <v/>
      </c>
    </row>
    <row r="136">
      <c r="A136" t="s">
        <v>155</v>
      </c>
      <c r="B136" s="4">
        <v>134</v>
      </c>
      <c r="C136" t="s">
        <v>154</v>
      </c>
      <c r="D136" t="str">
        <f>TRIM(C136)</f>
        <v>HONDA</v>
      </c>
      <c r="H136" t="str">
        <f>TRIM(A137)</f>
        <v>CR-V</v>
      </c>
      <c r="I136" s="5">
        <f>VLOOKUP(D137,$K$2:$L$44,2,FALSE)</f>
        <v>12</v>
      </c>
      <c r="J136" s="5" t="str">
        <f>"INSERT INTO Modeles (nomModele, idMarque) VALUES ("""&amp;H136&amp;""","&amp;I136&amp;");"</f>
        <v xml:space="preserve">INSERT INTO Modeles (nomModele, idMarque) VALUES ("CR-V",12);</v>
      </c>
      <c r="K136" t="str">
        <f>TRIM(F137)</f>
        <v/>
      </c>
    </row>
    <row r="137">
      <c r="A137" t="s">
        <v>156</v>
      </c>
      <c r="B137" s="4">
        <v>135</v>
      </c>
      <c r="C137" t="s">
        <v>154</v>
      </c>
      <c r="D137" t="str">
        <f>TRIM(C137)</f>
        <v>HONDA</v>
      </c>
      <c r="H137" t="str">
        <f>TRIM(A138)</f>
        <v>CR-Z</v>
      </c>
      <c r="I137" s="5">
        <f>VLOOKUP(D138,$K$2:$L$44,2,FALSE)</f>
        <v>12</v>
      </c>
      <c r="J137" s="5" t="str">
        <f>"INSERT INTO Modeles (nomModele, idMarque) VALUES ("""&amp;H137&amp;""","&amp;I137&amp;");"</f>
        <v xml:space="preserve">INSERT INTO Modeles (nomModele, idMarque) VALUES ("CR-Z",12);</v>
      </c>
      <c r="K137" t="str">
        <f>TRIM(F138)</f>
        <v/>
      </c>
    </row>
    <row r="138">
      <c r="A138" t="s">
        <v>157</v>
      </c>
      <c r="B138" s="4">
        <v>136</v>
      </c>
      <c r="C138" t="s">
        <v>154</v>
      </c>
      <c r="D138" t="str">
        <f>TRIM(C138)</f>
        <v>HONDA</v>
      </c>
      <c r="H138" t="str">
        <f>TRIM(A139)</f>
        <v>INSIGHT</v>
      </c>
      <c r="I138" s="5">
        <f>VLOOKUP(D139,$K$2:$L$44,2,FALSE)</f>
        <v>12</v>
      </c>
      <c r="J138" s="5" t="str">
        <f>"INSERT INTO Modeles (nomModele, idMarque) VALUES ("""&amp;H138&amp;""","&amp;I138&amp;");"</f>
        <v xml:space="preserve">INSERT INTO Modeles (nomModele, idMarque) VALUES ("INSIGHT",12);</v>
      </c>
      <c r="K138" t="str">
        <f>TRIM(F139)</f>
        <v/>
      </c>
    </row>
    <row r="139">
      <c r="A139" t="s">
        <v>158</v>
      </c>
      <c r="B139" s="4">
        <v>137</v>
      </c>
      <c r="C139" t="s">
        <v>154</v>
      </c>
      <c r="D139" t="str">
        <f>TRIM(C139)</f>
        <v>HONDA</v>
      </c>
      <c r="H139" t="str">
        <f>TRIM(A140)</f>
        <v>JAZZ</v>
      </c>
      <c r="I139" s="5">
        <f>VLOOKUP(D140,$K$2:$L$44,2,FALSE)</f>
        <v>12</v>
      </c>
      <c r="J139" s="5" t="str">
        <f>"INSERT INTO Modeles (nomModele, idMarque) VALUES ("""&amp;H139&amp;""","&amp;I139&amp;");"</f>
        <v xml:space="preserve">INSERT INTO Modeles (nomModele, idMarque) VALUES ("JAZZ",12);</v>
      </c>
      <c r="K139" t="str">
        <f>TRIM(F140)</f>
        <v/>
      </c>
    </row>
    <row r="140">
      <c r="A140" t="s">
        <v>159</v>
      </c>
      <c r="B140" s="4">
        <v>138</v>
      </c>
      <c r="C140" t="s">
        <v>154</v>
      </c>
      <c r="D140" t="str">
        <f>TRIM(C140)</f>
        <v>HONDA</v>
      </c>
      <c r="H140" t="str">
        <f>TRIM(A141)</f>
        <v>GENESIS</v>
      </c>
      <c r="I140" s="5">
        <f>VLOOKUP(D141,$K$2:$L$44,2,FALSE)</f>
        <v>13</v>
      </c>
      <c r="J140" s="5" t="str">
        <f>"INSERT INTO Modeles (nomModele, idMarque) VALUES ("""&amp;H140&amp;""","&amp;I140&amp;");"</f>
        <v xml:space="preserve">INSERT INTO Modeles (nomModele, idMarque) VALUES ("GENESIS",13);</v>
      </c>
      <c r="K140" t="str">
        <f>TRIM(F141)</f>
        <v/>
      </c>
    </row>
    <row r="141">
      <c r="A141" t="s">
        <v>160</v>
      </c>
      <c r="B141" s="4">
        <v>139</v>
      </c>
      <c r="C141" t="s">
        <v>161</v>
      </c>
      <c r="D141" t="str">
        <f>TRIM(C141)</f>
        <v>HYUNDAI</v>
      </c>
      <c r="H141" t="str">
        <f>TRIM(A142)</f>
        <v xml:space="preserve">I 10</v>
      </c>
      <c r="I141" s="5">
        <f>VLOOKUP(D142,$K$2:$L$44,2,FALSE)</f>
        <v>13</v>
      </c>
      <c r="J141" s="5" t="str">
        <f>"INSERT INTO Modeles (nomModele, idMarque) VALUES ("""&amp;H141&amp;""","&amp;I141&amp;");"</f>
        <v xml:space="preserve">INSERT INTO Modeles (nomModele, idMarque) VALUES ("I 10",13);</v>
      </c>
      <c r="K141" t="str">
        <f>TRIM(F142)</f>
        <v/>
      </c>
    </row>
    <row r="142">
      <c r="A142" t="s">
        <v>162</v>
      </c>
      <c r="B142" s="4">
        <v>140</v>
      </c>
      <c r="C142" t="s">
        <v>161</v>
      </c>
      <c r="D142" t="str">
        <f>TRIM(C142)</f>
        <v>HYUNDAI</v>
      </c>
      <c r="H142" t="str">
        <f>TRIM(A143)</f>
        <v xml:space="preserve">I 20</v>
      </c>
      <c r="I142" s="5">
        <f>VLOOKUP(D143,$K$2:$L$44,2,FALSE)</f>
        <v>13</v>
      </c>
      <c r="J142" s="5" t="str">
        <f>"INSERT INTO Modeles (nomModele, idMarque) VALUES ("""&amp;H142&amp;""","&amp;I142&amp;");"</f>
        <v xml:space="preserve">INSERT INTO Modeles (nomModele, idMarque) VALUES ("I 20",13);</v>
      </c>
      <c r="K142" t="str">
        <f>TRIM(F143)</f>
        <v/>
      </c>
    </row>
    <row r="143">
      <c r="A143" t="s">
        <v>163</v>
      </c>
      <c r="B143" s="4">
        <v>141</v>
      </c>
      <c r="C143" t="s">
        <v>161</v>
      </c>
      <c r="D143" t="str">
        <f>TRIM(C143)</f>
        <v>HYUNDAI</v>
      </c>
      <c r="H143" t="str">
        <f>TRIM(A144)</f>
        <v xml:space="preserve">I 30</v>
      </c>
      <c r="I143" s="5">
        <f>VLOOKUP(D144,$K$2:$L$44,2,FALSE)</f>
        <v>13</v>
      </c>
      <c r="J143" s="5" t="str">
        <f>"INSERT INTO Modeles (nomModele, idMarque) VALUES ("""&amp;H143&amp;""","&amp;I143&amp;");"</f>
        <v xml:space="preserve">INSERT INTO Modeles (nomModele, idMarque) VALUES ("I 30",13);</v>
      </c>
      <c r="K143" t="str">
        <f>TRIM(F144)</f>
        <v/>
      </c>
    </row>
    <row r="144">
      <c r="A144" t="s">
        <v>164</v>
      </c>
      <c r="B144" s="4">
        <v>142</v>
      </c>
      <c r="C144" t="s">
        <v>161</v>
      </c>
      <c r="D144" t="str">
        <f>TRIM(C144)</f>
        <v>HYUNDAI</v>
      </c>
      <c r="H144" t="str">
        <f>TRIM(A145)</f>
        <v xml:space="preserve">I 40</v>
      </c>
      <c r="I144" s="5">
        <f>VLOOKUP(D145,$K$2:$L$44,2,FALSE)</f>
        <v>13</v>
      </c>
      <c r="J144" s="5" t="str">
        <f>"INSERT INTO Modeles (nomModele, idMarque) VALUES ("""&amp;H144&amp;""","&amp;I144&amp;");"</f>
        <v xml:space="preserve">INSERT INTO Modeles (nomModele, idMarque) VALUES ("I 40",13);</v>
      </c>
      <c r="K144" t="str">
        <f>TRIM(F145)</f>
        <v/>
      </c>
    </row>
    <row r="145">
      <c r="A145" t="s">
        <v>165</v>
      </c>
      <c r="B145" s="4">
        <v>143</v>
      </c>
      <c r="C145" t="s">
        <v>161</v>
      </c>
      <c r="D145" t="str">
        <f>TRIM(C145)</f>
        <v>HYUNDAI</v>
      </c>
      <c r="H145" t="str">
        <f>TRIM(A146)</f>
        <v xml:space="preserve">IX 20</v>
      </c>
      <c r="I145" s="5">
        <f>VLOOKUP(D146,$K$2:$L$44,2,FALSE)</f>
        <v>13</v>
      </c>
      <c r="J145" s="5" t="str">
        <f>"INSERT INTO Modeles (nomModele, idMarque) VALUES ("""&amp;H145&amp;""","&amp;I145&amp;");"</f>
        <v xml:space="preserve">INSERT INTO Modeles (nomModele, idMarque) VALUES ("IX 20",13);</v>
      </c>
      <c r="K145" t="str">
        <f>TRIM(F146)</f>
        <v/>
      </c>
    </row>
    <row r="146">
      <c r="A146" t="s">
        <v>166</v>
      </c>
      <c r="B146" s="4">
        <v>144</v>
      </c>
      <c r="C146" t="s">
        <v>161</v>
      </c>
      <c r="D146" t="str">
        <f>TRIM(C146)</f>
        <v>HYUNDAI</v>
      </c>
      <c r="H146" t="str">
        <f>TRIM(A147)</f>
        <v xml:space="preserve">IX 35</v>
      </c>
      <c r="I146" s="5">
        <f>VLOOKUP(D147,$K$2:$L$44,2,FALSE)</f>
        <v>13</v>
      </c>
      <c r="J146" s="5" t="str">
        <f>"INSERT INTO Modeles (nomModele, idMarque) VALUES ("""&amp;H146&amp;""","&amp;I146&amp;");"</f>
        <v xml:space="preserve">INSERT INTO Modeles (nomModele, idMarque) VALUES ("IX 35",13);</v>
      </c>
      <c r="K146" t="str">
        <f>TRIM(F147)</f>
        <v/>
      </c>
    </row>
    <row r="147">
      <c r="A147" t="s">
        <v>167</v>
      </c>
      <c r="B147" s="4">
        <v>145</v>
      </c>
      <c r="C147" t="s">
        <v>161</v>
      </c>
      <c r="D147" t="str">
        <f>TRIM(C147)</f>
        <v>HYUNDAI</v>
      </c>
      <c r="H147" t="str">
        <f>TRIM(A148)</f>
        <v xml:space="preserve">SANTA FE</v>
      </c>
      <c r="I147" s="5">
        <f>VLOOKUP(D148,$K$2:$L$44,2,FALSE)</f>
        <v>13</v>
      </c>
      <c r="J147" s="5" t="str">
        <f>"INSERT INTO Modeles (nomModele, idMarque) VALUES ("""&amp;H147&amp;""","&amp;I147&amp;");"</f>
        <v xml:space="preserve">INSERT INTO Modeles (nomModele, idMarque) VALUES ("SANTA FE",13);</v>
      </c>
      <c r="K147" t="str">
        <f>TRIM(F148)</f>
        <v/>
      </c>
    </row>
    <row r="148">
      <c r="A148" t="s">
        <v>168</v>
      </c>
      <c r="B148" s="4">
        <v>146</v>
      </c>
      <c r="C148" t="s">
        <v>161</v>
      </c>
      <c r="D148" t="str">
        <f>TRIM(C148)</f>
        <v>HYUNDAI</v>
      </c>
      <c r="H148" t="str">
        <f>TRIM(A149)</f>
        <v>VELOSTER</v>
      </c>
      <c r="I148" s="5">
        <f>VLOOKUP(D149,$K$2:$L$44,2,FALSE)</f>
        <v>13</v>
      </c>
      <c r="J148" s="5" t="str">
        <f>"INSERT INTO Modeles (nomModele, idMarque) VALUES ("""&amp;H148&amp;""","&amp;I148&amp;");"</f>
        <v xml:space="preserve">INSERT INTO Modeles (nomModele, idMarque) VALUES ("VELOSTER",13);</v>
      </c>
      <c r="K148" t="str">
        <f>TRIM(F149)</f>
        <v/>
      </c>
    </row>
    <row r="149">
      <c r="A149" t="s">
        <v>169</v>
      </c>
      <c r="B149" s="4">
        <v>147</v>
      </c>
      <c r="C149" t="s">
        <v>161</v>
      </c>
      <c r="D149" t="str">
        <f>TRIM(C149)</f>
        <v>HYUNDAI</v>
      </c>
      <c r="H149" t="str">
        <f>TRIM(A150)</f>
        <v>Q50</v>
      </c>
      <c r="I149" s="5">
        <f>VLOOKUP(D150,$K$2:$L$44,2,FALSE)</f>
        <v>14</v>
      </c>
      <c r="J149" s="5" t="str">
        <f>"INSERT INTO Modeles (nomModele, idMarque) VALUES ("""&amp;H149&amp;""","&amp;I149&amp;");"</f>
        <v xml:space="preserve">INSERT INTO Modeles (nomModele, idMarque) VALUES ("Q50",14);</v>
      </c>
      <c r="K149" t="str">
        <f>TRIM(F150)</f>
        <v/>
      </c>
    </row>
    <row r="150">
      <c r="A150" t="s">
        <v>170</v>
      </c>
      <c r="B150" s="4">
        <v>148</v>
      </c>
      <c r="C150" t="s">
        <v>171</v>
      </c>
      <c r="D150" t="str">
        <f>TRIM(C150)</f>
        <v>INFINITI</v>
      </c>
      <c r="H150" t="str">
        <f>TRIM(A151)</f>
        <v>Q60</v>
      </c>
      <c r="I150" s="5">
        <f>VLOOKUP(D151,$K$2:$L$44,2,FALSE)</f>
        <v>14</v>
      </c>
      <c r="J150" s="5" t="str">
        <f>"INSERT INTO Modeles (nomModele, idMarque) VALUES ("""&amp;H150&amp;""","&amp;I150&amp;");"</f>
        <v xml:space="preserve">INSERT INTO Modeles (nomModele, idMarque) VALUES ("Q60",14);</v>
      </c>
      <c r="K150" t="str">
        <f>TRIM(F151)</f>
        <v/>
      </c>
    </row>
    <row r="151">
      <c r="A151" t="s">
        <v>172</v>
      </c>
      <c r="B151" s="4">
        <v>149</v>
      </c>
      <c r="C151" t="s">
        <v>171</v>
      </c>
      <c r="D151" t="str">
        <f>TRIM(C151)</f>
        <v>INFINITI</v>
      </c>
      <c r="H151" t="str">
        <f>TRIM(A152)</f>
        <v>Q70</v>
      </c>
      <c r="I151" s="5">
        <f>VLOOKUP(D152,$K$2:$L$44,2,FALSE)</f>
        <v>14</v>
      </c>
      <c r="J151" s="5" t="str">
        <f>"INSERT INTO Modeles (nomModele, idMarque) VALUES ("""&amp;H151&amp;""","&amp;I151&amp;");"</f>
        <v xml:space="preserve">INSERT INTO Modeles (nomModele, idMarque) VALUES ("Q70",14);</v>
      </c>
      <c r="K151" t="str">
        <f>TRIM(F152)</f>
        <v/>
      </c>
    </row>
    <row r="152">
      <c r="A152" t="s">
        <v>173</v>
      </c>
      <c r="B152" s="4">
        <v>150</v>
      </c>
      <c r="C152" t="s">
        <v>171</v>
      </c>
      <c r="D152" t="str">
        <f>TRIM(C152)</f>
        <v>INFINITI</v>
      </c>
      <c r="H152" t="str">
        <f>TRIM(A153)</f>
        <v>QX50</v>
      </c>
      <c r="I152" s="5">
        <f>VLOOKUP(D153,$K$2:$L$44,2,FALSE)</f>
        <v>14</v>
      </c>
      <c r="J152" s="5" t="str">
        <f>"INSERT INTO Modeles (nomModele, idMarque) VALUES ("""&amp;H152&amp;""","&amp;I152&amp;");"</f>
        <v xml:space="preserve">INSERT INTO Modeles (nomModele, idMarque) VALUES ("QX50",14);</v>
      </c>
      <c r="K152" t="str">
        <f>TRIM(F153)</f>
        <v/>
      </c>
    </row>
    <row r="153">
      <c r="A153" t="s">
        <v>174</v>
      </c>
      <c r="B153" s="4">
        <v>151</v>
      </c>
      <c r="C153" t="s">
        <v>171</v>
      </c>
      <c r="D153" t="str">
        <f>TRIM(C153)</f>
        <v>INFINITI</v>
      </c>
      <c r="H153" t="str">
        <f>TRIM(A154)</f>
        <v>QX70</v>
      </c>
      <c r="I153" s="5">
        <f>VLOOKUP(D154,$K$2:$L$44,2,FALSE)</f>
        <v>14</v>
      </c>
      <c r="J153" s="5" t="str">
        <f>"INSERT INTO Modeles (nomModele, idMarque) VALUES ("""&amp;H153&amp;""","&amp;I153&amp;");"</f>
        <v xml:space="preserve">INSERT INTO Modeles (nomModele, idMarque) VALUES ("QX70",14);</v>
      </c>
      <c r="K153" t="str">
        <f>TRIM(F154)</f>
        <v/>
      </c>
    </row>
    <row r="154">
      <c r="A154" t="s">
        <v>175</v>
      </c>
      <c r="B154" s="4">
        <v>152</v>
      </c>
      <c r="C154" t="s">
        <v>171</v>
      </c>
      <c r="D154" t="str">
        <f>TRIM(C154)</f>
        <v>INFINITI</v>
      </c>
      <c r="H154" t="str">
        <f>TRIM(A155)</f>
        <v>F-TYPE</v>
      </c>
      <c r="I154" s="5">
        <f>VLOOKUP(D155,$K$2:$L$44,2,FALSE)</f>
        <v>15</v>
      </c>
      <c r="J154" s="5" t="str">
        <f>"INSERT INTO Modeles (nomModele, idMarque) VALUES ("""&amp;H154&amp;""","&amp;I154&amp;");"</f>
        <v xml:space="preserve">INSERT INTO Modeles (nomModele, idMarque) VALUES ("F-TYPE",15);</v>
      </c>
      <c r="K154" t="str">
        <f>TRIM(F155)</f>
        <v/>
      </c>
    </row>
    <row r="155">
      <c r="A155" t="s">
        <v>176</v>
      </c>
      <c r="B155" s="4">
        <v>153</v>
      </c>
      <c r="C155" t="s">
        <v>177</v>
      </c>
      <c r="D155" t="str">
        <f>TRIM(C155)</f>
        <v>JAGUAR</v>
      </c>
      <c r="H155" t="str">
        <f>TRIM(A156)</f>
        <v>XF</v>
      </c>
      <c r="I155" s="5">
        <f>VLOOKUP(D156,$K$2:$L$44,2,FALSE)</f>
        <v>15</v>
      </c>
      <c r="J155" s="5" t="str">
        <f>"INSERT INTO Modeles (nomModele, idMarque) VALUES ("""&amp;H155&amp;""","&amp;I155&amp;");"</f>
        <v xml:space="preserve">INSERT INTO Modeles (nomModele, idMarque) VALUES ("XF",15);</v>
      </c>
      <c r="K155" t="str">
        <f>TRIM(F156)</f>
        <v/>
      </c>
    </row>
    <row r="156">
      <c r="A156" t="s">
        <v>178</v>
      </c>
      <c r="B156" s="4">
        <v>154</v>
      </c>
      <c r="C156" t="s">
        <v>177</v>
      </c>
      <c r="D156" t="str">
        <f>TRIM(C156)</f>
        <v>JAGUAR</v>
      </c>
      <c r="H156" t="str">
        <f>TRIM(A157)</f>
        <v>XJ</v>
      </c>
      <c r="I156" s="5">
        <f>VLOOKUP(D157,$K$2:$L$44,2,FALSE)</f>
        <v>15</v>
      </c>
      <c r="J156" s="5" t="str">
        <f>"INSERT INTO Modeles (nomModele, idMarque) VALUES ("""&amp;H156&amp;""","&amp;I156&amp;");"</f>
        <v xml:space="preserve">INSERT INTO Modeles (nomModele, idMarque) VALUES ("XJ",15);</v>
      </c>
      <c r="K156" t="str">
        <f>TRIM(F157)</f>
        <v/>
      </c>
    </row>
    <row r="157">
      <c r="A157" t="s">
        <v>179</v>
      </c>
      <c r="B157" s="4">
        <v>155</v>
      </c>
      <c r="C157" t="s">
        <v>177</v>
      </c>
      <c r="D157" t="str">
        <f>TRIM(C157)</f>
        <v>JAGUAR</v>
      </c>
      <c r="H157" t="str">
        <f>TRIM(A158)</f>
        <v>CHEROKEE</v>
      </c>
      <c r="I157" s="5">
        <f>VLOOKUP(D158,$K$2:$L$44,2,FALSE)</f>
        <v>16</v>
      </c>
      <c r="J157" s="5" t="str">
        <f>"INSERT INTO Modeles (nomModele, idMarque) VALUES ("""&amp;H157&amp;""","&amp;I157&amp;");"</f>
        <v xml:space="preserve">INSERT INTO Modeles (nomModele, idMarque) VALUES ("CHEROKEE",16);</v>
      </c>
      <c r="K157" t="str">
        <f>TRIM(F158)</f>
        <v/>
      </c>
    </row>
    <row r="158">
      <c r="A158" t="s">
        <v>180</v>
      </c>
      <c r="B158" s="4">
        <v>156</v>
      </c>
      <c r="C158" t="s">
        <v>181</v>
      </c>
      <c r="D158" t="str">
        <f>TRIM(C158)</f>
        <v>JEEP</v>
      </c>
      <c r="H158" t="str">
        <f>TRIM(A159)</f>
        <v>COMPASS</v>
      </c>
      <c r="I158" s="5">
        <f>VLOOKUP(D159,$K$2:$L$44,2,FALSE)</f>
        <v>16</v>
      </c>
      <c r="J158" s="5" t="str">
        <f>"INSERT INTO Modeles (nomModele, idMarque) VALUES ("""&amp;H158&amp;""","&amp;I158&amp;");"</f>
        <v xml:space="preserve">INSERT INTO Modeles (nomModele, idMarque) VALUES ("COMPASS",16);</v>
      </c>
      <c r="K158" t="str">
        <f>TRIM(F159)</f>
        <v/>
      </c>
    </row>
    <row r="159">
      <c r="A159" t="s">
        <v>182</v>
      </c>
      <c r="B159" s="4">
        <v>157</v>
      </c>
      <c r="C159" t="s">
        <v>181</v>
      </c>
      <c r="D159" t="str">
        <f>TRIM(C159)</f>
        <v>JEEP</v>
      </c>
      <c r="H159" t="str">
        <f>TRIM(A160)</f>
        <v xml:space="preserve">GRAND CHEROKEE</v>
      </c>
      <c r="I159" s="5">
        <f>VLOOKUP(D160,$K$2:$L$44,2,FALSE)</f>
        <v>16</v>
      </c>
      <c r="J159" s="5" t="str">
        <f>"INSERT INTO Modeles (nomModele, idMarque) VALUES ("""&amp;H159&amp;""","&amp;I159&amp;");"</f>
        <v xml:space="preserve">INSERT INTO Modeles (nomModele, idMarque) VALUES ("GRAND CHEROKEE",16);</v>
      </c>
      <c r="K159" t="str">
        <f>TRIM(F160)</f>
        <v/>
      </c>
    </row>
    <row r="160">
      <c r="A160" t="s">
        <v>183</v>
      </c>
      <c r="B160" s="4">
        <v>158</v>
      </c>
      <c r="C160" t="s">
        <v>181</v>
      </c>
      <c r="D160" t="str">
        <f>TRIM(C160)</f>
        <v>JEEP</v>
      </c>
      <c r="H160" t="str">
        <f>TRIM(A161)</f>
        <v>WRANGLER</v>
      </c>
      <c r="I160" s="5">
        <f>VLOOKUP(D161,$K$2:$L$44,2,FALSE)</f>
        <v>16</v>
      </c>
      <c r="J160" s="5" t="str">
        <f>"INSERT INTO Modeles (nomModele, idMarque) VALUES ("""&amp;H160&amp;""","&amp;I160&amp;");"</f>
        <v xml:space="preserve">INSERT INTO Modeles (nomModele, idMarque) VALUES ("WRANGLER",16);</v>
      </c>
      <c r="K160" t="str">
        <f>TRIM(F161)</f>
        <v/>
      </c>
    </row>
    <row r="161">
      <c r="A161" t="s">
        <v>184</v>
      </c>
      <c r="B161" s="4">
        <v>159</v>
      </c>
      <c r="C161" t="s">
        <v>181</v>
      </c>
      <c r="D161" t="str">
        <f>TRIM(C161)</f>
        <v>JEEP</v>
      </c>
      <c r="H161" t="str">
        <f>TRIM(A162)</f>
        <v>CARENS</v>
      </c>
      <c r="I161" s="5">
        <f>VLOOKUP(D162,$K$2:$L$44,2,FALSE)</f>
        <v>17</v>
      </c>
      <c r="J161" s="5" t="str">
        <f>"INSERT INTO Modeles (nomModele, idMarque) VALUES ("""&amp;H161&amp;""","&amp;I161&amp;");"</f>
        <v xml:space="preserve">INSERT INTO Modeles (nomModele, idMarque) VALUES ("CARENS",17);</v>
      </c>
      <c r="K161" t="str">
        <f>TRIM(F162)</f>
        <v/>
      </c>
    </row>
    <row r="162">
      <c r="A162" t="s">
        <v>185</v>
      </c>
      <c r="B162" s="4">
        <v>160</v>
      </c>
      <c r="C162" t="s">
        <v>42</v>
      </c>
      <c r="D162" t="str">
        <f>TRIM(C162)</f>
        <v>KIA</v>
      </c>
      <c r="H162" t="str">
        <f>TRIM(A163)</f>
        <v>CEED</v>
      </c>
      <c r="I162" s="5">
        <f>VLOOKUP(D163,$K$2:$L$44,2,FALSE)</f>
        <v>17</v>
      </c>
      <c r="J162" s="5" t="str">
        <f>"INSERT INTO Modeles (nomModele, idMarque) VALUES ("""&amp;H162&amp;""","&amp;I162&amp;");"</f>
        <v xml:space="preserve">INSERT INTO Modeles (nomModele, idMarque) VALUES ("CEED",17);</v>
      </c>
      <c r="K162" t="str">
        <f>TRIM(F163)</f>
        <v/>
      </c>
    </row>
    <row r="163">
      <c r="A163" t="s">
        <v>186</v>
      </c>
      <c r="B163" s="4">
        <v>161</v>
      </c>
      <c r="C163" t="s">
        <v>42</v>
      </c>
      <c r="D163" t="str">
        <f>TRIM(C163)</f>
        <v>KIA</v>
      </c>
      <c r="H163" t="str">
        <f>TRIM(A164)</f>
        <v>OPTIMA</v>
      </c>
      <c r="I163" s="5">
        <f>VLOOKUP(D164,$K$2:$L$44,2,FALSE)</f>
        <v>17</v>
      </c>
      <c r="J163" s="5" t="str">
        <f>"INSERT INTO Modeles (nomModele, idMarque) VALUES ("""&amp;H163&amp;""","&amp;I163&amp;");"</f>
        <v xml:space="preserve">INSERT INTO Modeles (nomModele, idMarque) VALUES ("OPTIMA",17);</v>
      </c>
      <c r="K163" t="str">
        <f>TRIM(F164)</f>
        <v/>
      </c>
    </row>
    <row r="164">
      <c r="A164" t="s">
        <v>187</v>
      </c>
      <c r="B164" s="4">
        <v>162</v>
      </c>
      <c r="C164" t="s">
        <v>42</v>
      </c>
      <c r="D164" t="str">
        <f>TRIM(C164)</f>
        <v>KIA</v>
      </c>
      <c r="H164" t="str">
        <f>TRIM(A165)</f>
        <v>PICANTO</v>
      </c>
      <c r="I164" s="5">
        <f>VLOOKUP(D165,$K$2:$L$44,2,FALSE)</f>
        <v>17</v>
      </c>
      <c r="J164" s="5" t="str">
        <f>"INSERT INTO Modeles (nomModele, idMarque) VALUES ("""&amp;H164&amp;""","&amp;I164&amp;");"</f>
        <v xml:space="preserve">INSERT INTO Modeles (nomModele, idMarque) VALUES ("PICANTO",17);</v>
      </c>
      <c r="K164" t="str">
        <f>TRIM(F165)</f>
        <v/>
      </c>
    </row>
    <row r="165">
      <c r="A165" t="s">
        <v>188</v>
      </c>
      <c r="B165" s="4">
        <v>163</v>
      </c>
      <c r="C165" t="s">
        <v>42</v>
      </c>
      <c r="D165" t="str">
        <f>TRIM(C165)</f>
        <v>KIA</v>
      </c>
      <c r="H165" t="str">
        <f>TRIM(A166)</f>
        <v>RIO</v>
      </c>
      <c r="I165" s="5">
        <f>VLOOKUP(D166,$K$2:$L$44,2,FALSE)</f>
        <v>17</v>
      </c>
      <c r="J165" s="5" t="str">
        <f>"INSERT INTO Modeles (nomModele, idMarque) VALUES ("""&amp;H165&amp;""","&amp;I165&amp;");"</f>
        <v xml:space="preserve">INSERT INTO Modeles (nomModele, idMarque) VALUES ("RIO",17);</v>
      </c>
      <c r="K165" t="str">
        <f>TRIM(F166)</f>
        <v/>
      </c>
    </row>
    <row r="166">
      <c r="A166" t="s">
        <v>189</v>
      </c>
      <c r="B166" s="4">
        <v>164</v>
      </c>
      <c r="C166" t="s">
        <v>42</v>
      </c>
      <c r="D166" t="str">
        <f>TRIM(C166)</f>
        <v>KIA</v>
      </c>
      <c r="H166" t="str">
        <f>TRIM(A167)</f>
        <v>SORENTO</v>
      </c>
      <c r="I166" s="5">
        <f>VLOOKUP(D167,$K$2:$L$44,2,FALSE)</f>
        <v>17</v>
      </c>
      <c r="J166" s="5" t="str">
        <f>"INSERT INTO Modeles (nomModele, idMarque) VALUES ("""&amp;H166&amp;""","&amp;I166&amp;");"</f>
        <v xml:space="preserve">INSERT INTO Modeles (nomModele, idMarque) VALUES ("SORENTO",17);</v>
      </c>
      <c r="K166" t="str">
        <f>TRIM(F167)</f>
        <v/>
      </c>
    </row>
    <row r="167">
      <c r="A167" t="s">
        <v>190</v>
      </c>
      <c r="B167" s="4">
        <v>165</v>
      </c>
      <c r="C167" t="s">
        <v>42</v>
      </c>
      <c r="D167" t="str">
        <f>TRIM(C167)</f>
        <v>KIA</v>
      </c>
      <c r="H167" t="str">
        <f>TRIM(A168)</f>
        <v>SOUL</v>
      </c>
      <c r="I167" s="5">
        <f>VLOOKUP(D168,$K$2:$L$44,2,FALSE)</f>
        <v>17</v>
      </c>
      <c r="J167" s="5" t="str">
        <f>"INSERT INTO Modeles (nomModele, idMarque) VALUES ("""&amp;H167&amp;""","&amp;I167&amp;");"</f>
        <v xml:space="preserve">INSERT INTO Modeles (nomModele, idMarque) VALUES ("SOUL",17);</v>
      </c>
      <c r="K167" t="str">
        <f>TRIM(F168)</f>
        <v/>
      </c>
    </row>
    <row r="168">
      <c r="A168" t="s">
        <v>191</v>
      </c>
      <c r="B168" s="4">
        <v>166</v>
      </c>
      <c r="C168" t="s">
        <v>42</v>
      </c>
      <c r="D168" t="str">
        <f>TRIM(C168)</f>
        <v>KIA</v>
      </c>
      <c r="H168" t="str">
        <f>TRIM(A169)</f>
        <v>SPORTAGE</v>
      </c>
      <c r="I168" s="5">
        <f>VLOOKUP(D169,$K$2:$L$44,2,FALSE)</f>
        <v>17</v>
      </c>
      <c r="J168" s="5" t="str">
        <f>"INSERT INTO Modeles (nomModele, idMarque) VALUES ("""&amp;H168&amp;""","&amp;I168&amp;");"</f>
        <v xml:space="preserve">INSERT INTO Modeles (nomModele, idMarque) VALUES ("SPORTAGE",17);</v>
      </c>
      <c r="K168" t="str">
        <f>TRIM(F169)</f>
        <v/>
      </c>
    </row>
    <row r="169">
      <c r="A169" t="s">
        <v>192</v>
      </c>
      <c r="B169" s="4">
        <v>167</v>
      </c>
      <c r="C169" t="s">
        <v>42</v>
      </c>
      <c r="D169" t="str">
        <f>TRIM(C169)</f>
        <v>KIA</v>
      </c>
      <c r="H169" t="str">
        <f>TRIM(A170)</f>
        <v>VENGA</v>
      </c>
      <c r="I169" s="5">
        <f>VLOOKUP(D170,$K$2:$L$44,2,FALSE)</f>
        <v>17</v>
      </c>
      <c r="J169" s="5" t="str">
        <f>"INSERT INTO Modeles (nomModele, idMarque) VALUES ("""&amp;H169&amp;""","&amp;I169&amp;");"</f>
        <v xml:space="preserve">INSERT INTO Modeles (nomModele, idMarque) VALUES ("VENGA",17);</v>
      </c>
      <c r="K169" t="str">
        <f>TRIM(F170)</f>
        <v/>
      </c>
    </row>
    <row r="170">
      <c r="A170" t="s">
        <v>193</v>
      </c>
      <c r="B170" s="4">
        <v>168</v>
      </c>
      <c r="C170" t="s">
        <v>42</v>
      </c>
      <c r="D170" t="str">
        <f>TRIM(C170)</f>
        <v>KIA</v>
      </c>
      <c r="H170" t="str">
        <f>TRIM(A171)</f>
        <v>NIVA</v>
      </c>
      <c r="I170" s="5">
        <f>VLOOKUP(D171,$K$2:$L$44,2,FALSE)</f>
        <v>18</v>
      </c>
      <c r="J170" s="5" t="str">
        <f>"INSERT INTO Modeles (nomModele, idMarque) VALUES ("""&amp;H170&amp;""","&amp;I170&amp;");"</f>
        <v xml:space="preserve">INSERT INTO Modeles (nomModele, idMarque) VALUES ("NIVA",18);</v>
      </c>
      <c r="K170" t="str">
        <f>TRIM(F171)</f>
        <v/>
      </c>
    </row>
    <row r="171">
      <c r="A171" t="s">
        <v>194</v>
      </c>
      <c r="B171" s="4">
        <v>169</v>
      </c>
      <c r="C171" t="s">
        <v>44</v>
      </c>
      <c r="D171" t="str">
        <f>TRIM(C171)</f>
        <v>LADA</v>
      </c>
      <c r="H171" t="str">
        <f>TRIM(A172)</f>
        <v>AVENTADOR</v>
      </c>
      <c r="I171" s="5">
        <f>VLOOKUP(D172,$K$2:$L$44,2,FALSE)</f>
        <v>19</v>
      </c>
      <c r="J171" s="5" t="str">
        <f>"INSERT INTO Modeles (nomModele, idMarque) VALUES ("""&amp;H171&amp;""","&amp;I171&amp;");"</f>
        <v xml:space="preserve">INSERT INTO Modeles (nomModele, idMarque) VALUES ("AVENTADOR",19);</v>
      </c>
      <c r="K171" t="str">
        <f>TRIM(F172)</f>
        <v/>
      </c>
    </row>
    <row r="172">
      <c r="A172" t="s">
        <v>195</v>
      </c>
      <c r="B172" s="4">
        <v>170</v>
      </c>
      <c r="C172" t="s">
        <v>46</v>
      </c>
      <c r="D172" t="str">
        <f>TRIM(C172)</f>
        <v>LAMBORGHINI</v>
      </c>
      <c r="H172" t="str">
        <f>TRIM(A173)</f>
        <v>GALLARDO</v>
      </c>
      <c r="I172" s="5">
        <f>VLOOKUP(D173,$K$2:$L$44,2,FALSE)</f>
        <v>19</v>
      </c>
      <c r="J172" s="5" t="str">
        <f>"INSERT INTO Modeles (nomModele, idMarque) VALUES ("""&amp;H172&amp;""","&amp;I172&amp;");"</f>
        <v xml:space="preserve">INSERT INTO Modeles (nomModele, idMarque) VALUES ("GALLARDO",19);</v>
      </c>
      <c r="K172" t="str">
        <f>TRIM(F173)</f>
        <v/>
      </c>
    </row>
    <row r="173">
      <c r="A173" t="s">
        <v>196</v>
      </c>
      <c r="B173" s="4">
        <v>171</v>
      </c>
      <c r="C173" t="s">
        <v>46</v>
      </c>
      <c r="D173" t="str">
        <f>TRIM(C173)</f>
        <v>LAMBORGHINI</v>
      </c>
      <c r="H173" t="str">
        <f>TRIM(A174)</f>
        <v>HURACAN</v>
      </c>
      <c r="I173" s="5">
        <f>VLOOKUP(D174,$K$2:$L$44,2,FALSE)</f>
        <v>19</v>
      </c>
      <c r="J173" s="5" t="str">
        <f>"INSERT INTO Modeles (nomModele, idMarque) VALUES ("""&amp;H173&amp;""","&amp;I173&amp;");"</f>
        <v xml:space="preserve">INSERT INTO Modeles (nomModele, idMarque) VALUES ("HURACAN",19);</v>
      </c>
      <c r="K173" t="str">
        <f>TRIM(F174)</f>
        <v/>
      </c>
    </row>
    <row r="174">
      <c r="A174" t="s">
        <v>197</v>
      </c>
      <c r="B174" s="4">
        <v>172</v>
      </c>
      <c r="C174" t="s">
        <v>46</v>
      </c>
      <c r="D174" t="str">
        <f>TRIM(C174)</f>
        <v>LAMBORGHINI</v>
      </c>
      <c r="H174" t="str">
        <f>TRIM(A175)</f>
        <v>DELTA</v>
      </c>
      <c r="I174" s="5">
        <f>VLOOKUP(D175,$K$2:$L$44,2,FALSE)</f>
        <v>20</v>
      </c>
      <c r="J174" s="5" t="str">
        <f>"INSERT INTO Modeles (nomModele, idMarque) VALUES ("""&amp;H174&amp;""","&amp;I174&amp;");"</f>
        <v xml:space="preserve">INSERT INTO Modeles (nomModele, idMarque) VALUES ("DELTA",20);</v>
      </c>
      <c r="K174" t="str">
        <f>TRIM(F175)</f>
        <v/>
      </c>
    </row>
    <row r="175">
      <c r="A175" t="s">
        <v>198</v>
      </c>
      <c r="B175" s="4">
        <v>173</v>
      </c>
      <c r="C175" t="s">
        <v>49</v>
      </c>
      <c r="D175" t="str">
        <f>TRIM(C175)</f>
        <v>LANCIA</v>
      </c>
      <c r="H175" t="str">
        <f>TRIM(A176)</f>
        <v>FLAVIA</v>
      </c>
      <c r="I175" s="5">
        <f>VLOOKUP(D176,$K$2:$L$44,2,FALSE)</f>
        <v>20</v>
      </c>
      <c r="J175" s="5" t="str">
        <f>"INSERT INTO Modeles (nomModele, idMarque) VALUES ("""&amp;H175&amp;""","&amp;I175&amp;");"</f>
        <v xml:space="preserve">INSERT INTO Modeles (nomModele, idMarque) VALUES ("FLAVIA",20);</v>
      </c>
      <c r="K175" t="str">
        <f>TRIM(F176)</f>
        <v/>
      </c>
    </row>
    <row r="176">
      <c r="A176" t="s">
        <v>199</v>
      </c>
      <c r="B176" s="4">
        <v>174</v>
      </c>
      <c r="C176" t="s">
        <v>49</v>
      </c>
      <c r="D176" t="str">
        <f>TRIM(C176)</f>
        <v>LANCIA</v>
      </c>
      <c r="H176" t="str">
        <f>TRIM(A177)</f>
        <v>MUSA</v>
      </c>
      <c r="I176" s="5">
        <f>VLOOKUP(D177,$K$2:$L$44,2,FALSE)</f>
        <v>20</v>
      </c>
      <c r="J176" s="5" t="str">
        <f>"INSERT INTO Modeles (nomModele, idMarque) VALUES ("""&amp;H176&amp;""","&amp;I176&amp;");"</f>
        <v xml:space="preserve">INSERT INTO Modeles (nomModele, idMarque) VALUES ("MUSA",20);</v>
      </c>
      <c r="K176" t="str">
        <f>TRIM(F177)</f>
        <v/>
      </c>
    </row>
    <row r="177">
      <c r="A177" t="s">
        <v>200</v>
      </c>
      <c r="B177" s="4">
        <v>175</v>
      </c>
      <c r="C177" t="s">
        <v>49</v>
      </c>
      <c r="D177" t="str">
        <f>TRIM(C177)</f>
        <v>LANCIA</v>
      </c>
      <c r="H177" t="str">
        <f>TRIM(A178)</f>
        <v>THEMA</v>
      </c>
      <c r="I177" s="5">
        <f>VLOOKUP(D178,$K$2:$L$44,2,FALSE)</f>
        <v>20</v>
      </c>
      <c r="J177" s="5" t="str">
        <f>"INSERT INTO Modeles (nomModele, idMarque) VALUES ("""&amp;H177&amp;""","&amp;I177&amp;");"</f>
        <v xml:space="preserve">INSERT INTO Modeles (nomModele, idMarque) VALUES ("THEMA",20);</v>
      </c>
      <c r="K177" t="str">
        <f>TRIM(F178)</f>
        <v/>
      </c>
    </row>
    <row r="178">
      <c r="A178" t="s">
        <v>201</v>
      </c>
      <c r="B178" s="4">
        <v>176</v>
      </c>
      <c r="C178" t="s">
        <v>49</v>
      </c>
      <c r="D178" t="str">
        <f>TRIM(C178)</f>
        <v>LANCIA</v>
      </c>
      <c r="H178" t="str">
        <f>TRIM(A179)</f>
        <v>VOYAGER</v>
      </c>
      <c r="I178" s="5">
        <f>VLOOKUP(D179,$K$2:$L$44,2,FALSE)</f>
        <v>20</v>
      </c>
      <c r="J178" s="5" t="str">
        <f>"INSERT INTO Modeles (nomModele, idMarque) VALUES ("""&amp;H178&amp;""","&amp;I178&amp;");"</f>
        <v xml:space="preserve">INSERT INTO Modeles (nomModele, idMarque) VALUES ("VOYAGER",20);</v>
      </c>
      <c r="K178" t="str">
        <f>TRIM(F179)</f>
        <v/>
      </c>
    </row>
    <row r="179">
      <c r="A179" t="s">
        <v>202</v>
      </c>
      <c r="B179" s="4">
        <v>177</v>
      </c>
      <c r="C179" t="s">
        <v>49</v>
      </c>
      <c r="D179" t="str">
        <f>TRIM(C179)</f>
        <v>LANCIA</v>
      </c>
      <c r="H179" t="str">
        <f>TRIM(A180)</f>
        <v>YPSILON</v>
      </c>
      <c r="I179" s="5">
        <f>VLOOKUP(D180,$K$2:$L$44,2,FALSE)</f>
        <v>20</v>
      </c>
      <c r="J179" s="5" t="str">
        <f>"INSERT INTO Modeles (nomModele, idMarque) VALUES ("""&amp;H179&amp;""","&amp;I179&amp;");"</f>
        <v xml:space="preserve">INSERT INTO Modeles (nomModele, idMarque) VALUES ("YPSILON",20);</v>
      </c>
      <c r="K179" t="str">
        <f>TRIM(F180)</f>
        <v/>
      </c>
    </row>
    <row r="180">
      <c r="A180" t="s">
        <v>203</v>
      </c>
      <c r="B180" s="4">
        <v>178</v>
      </c>
      <c r="C180" t="s">
        <v>49</v>
      </c>
      <c r="D180" t="str">
        <f>TRIM(C180)</f>
        <v>LANCIA</v>
      </c>
      <c r="H180" t="str">
        <f>TRIM(A181)</f>
        <v>DISCOVERY</v>
      </c>
      <c r="I180" s="5">
        <f>VLOOKUP(D181,$K$2:$L$44,2,FALSE)</f>
        <v>21</v>
      </c>
      <c r="J180" s="5" t="str">
        <f>"INSERT INTO Modeles (nomModele, idMarque) VALUES ("""&amp;H180&amp;""","&amp;I180&amp;");"</f>
        <v xml:space="preserve">INSERT INTO Modeles (nomModele, idMarque) VALUES ("DISCOVERY",21);</v>
      </c>
      <c r="K180" t="str">
        <f>TRIM(F181)</f>
        <v/>
      </c>
    </row>
    <row r="181">
      <c r="A181" t="s">
        <v>204</v>
      </c>
      <c r="B181" s="4">
        <v>179</v>
      </c>
      <c r="C181" t="s">
        <v>51</v>
      </c>
      <c r="D181" t="str">
        <f>TRIM(C181)</f>
        <v xml:space="preserve">LAND ROVER</v>
      </c>
      <c r="H181" t="str">
        <f>TRIM(A182)</f>
        <v xml:space="preserve">DISCOVERY SPORT</v>
      </c>
      <c r="I181" s="5">
        <f>VLOOKUP(D182,$K$2:$L$44,2,FALSE)</f>
        <v>21</v>
      </c>
      <c r="J181" s="5" t="str">
        <f>"INSERT INTO Modeles (nomModele, idMarque) VALUES ("""&amp;H181&amp;""","&amp;I181&amp;");"</f>
        <v xml:space="preserve">INSERT INTO Modeles (nomModele, idMarque) VALUES ("DISCOVERY SPORT",21);</v>
      </c>
      <c r="K181" t="str">
        <f>TRIM(F182)</f>
        <v/>
      </c>
    </row>
    <row r="182">
      <c r="A182" t="s">
        <v>205</v>
      </c>
      <c r="B182" s="4">
        <v>180</v>
      </c>
      <c r="C182" t="s">
        <v>51</v>
      </c>
      <c r="D182" t="str">
        <f>TRIM(C182)</f>
        <v xml:space="preserve">LAND ROVER</v>
      </c>
      <c r="H182" t="str">
        <f>TRIM(A183)</f>
        <v>FREELANDER</v>
      </c>
      <c r="I182" s="5">
        <f>VLOOKUP(D183,$K$2:$L$44,2,FALSE)</f>
        <v>21</v>
      </c>
      <c r="J182" s="5" t="str">
        <f>"INSERT INTO Modeles (nomModele, idMarque) VALUES ("""&amp;H182&amp;""","&amp;I182&amp;");"</f>
        <v xml:space="preserve">INSERT INTO Modeles (nomModele, idMarque) VALUES ("FREELANDER",21);</v>
      </c>
      <c r="K182" t="str">
        <f>TRIM(F183)</f>
        <v/>
      </c>
    </row>
    <row r="183">
      <c r="A183" t="s">
        <v>206</v>
      </c>
      <c r="B183" s="4">
        <v>181</v>
      </c>
      <c r="C183" t="s">
        <v>51</v>
      </c>
      <c r="D183" t="str">
        <f>TRIM(C183)</f>
        <v xml:space="preserve">LAND ROVER</v>
      </c>
      <c r="H183" t="str">
        <f>TRIM(A184)</f>
        <v xml:space="preserve">RANGE ROVER</v>
      </c>
      <c r="I183" s="5">
        <f>VLOOKUP(D184,$K$2:$L$44,2,FALSE)</f>
        <v>21</v>
      </c>
      <c r="J183" s="5" t="str">
        <f>"INSERT INTO Modeles (nomModele, idMarque) VALUES ("""&amp;H183&amp;""","&amp;I183&amp;");"</f>
        <v xml:space="preserve">INSERT INTO Modeles (nomModele, idMarque) VALUES ("RANGE ROVER",21);</v>
      </c>
      <c r="K183" t="str">
        <f>TRIM(F184)</f>
        <v/>
      </c>
    </row>
    <row r="184">
      <c r="A184" t="s">
        <v>207</v>
      </c>
      <c r="B184" s="4">
        <v>182</v>
      </c>
      <c r="C184" t="s">
        <v>51</v>
      </c>
      <c r="D184" t="str">
        <f>TRIM(C184)</f>
        <v xml:space="preserve">LAND ROVER</v>
      </c>
      <c r="H184" t="str">
        <f>TRIM(A185)</f>
        <v xml:space="preserve">RANGE ROVER EVOQUE</v>
      </c>
      <c r="I184" s="5">
        <f>VLOOKUP(D185,$K$2:$L$44,2,FALSE)</f>
        <v>21</v>
      </c>
      <c r="J184" s="5" t="str">
        <f>"INSERT INTO Modeles (nomModele, idMarque) VALUES ("""&amp;H184&amp;""","&amp;I184&amp;");"</f>
        <v xml:space="preserve">INSERT INTO Modeles (nomModele, idMarque) VALUES ("RANGE ROVER EVOQUE",21);</v>
      </c>
      <c r="K184" t="str">
        <f>TRIM(F185)</f>
        <v/>
      </c>
    </row>
    <row r="185">
      <c r="A185" t="s">
        <v>208</v>
      </c>
      <c r="B185" s="4">
        <v>183</v>
      </c>
      <c r="C185" t="s">
        <v>51</v>
      </c>
      <c r="D185" t="str">
        <f>TRIM(C185)</f>
        <v xml:space="preserve">LAND ROVER</v>
      </c>
      <c r="H185" t="str">
        <f>TRIM(A186)</f>
        <v xml:space="preserve">RANGE ROVER SPORT</v>
      </c>
      <c r="I185" s="5">
        <f>VLOOKUP(D186,$K$2:$L$44,2,FALSE)</f>
        <v>21</v>
      </c>
      <c r="J185" s="5" t="str">
        <f>"INSERT INTO Modeles (nomModele, idMarque) VALUES ("""&amp;H185&amp;""","&amp;I185&amp;");"</f>
        <v xml:space="preserve">INSERT INTO Modeles (nomModele, idMarque) VALUES ("RANGE ROVER SPORT",21);</v>
      </c>
      <c r="K185" t="str">
        <f>TRIM(F186)</f>
        <v/>
      </c>
    </row>
    <row r="186">
      <c r="A186" t="s">
        <v>209</v>
      </c>
      <c r="B186" s="4">
        <v>184</v>
      </c>
      <c r="C186" t="s">
        <v>51</v>
      </c>
      <c r="D186" t="str">
        <f>TRIM(C186)</f>
        <v xml:space="preserve">LAND ROVER</v>
      </c>
      <c r="H186" t="str">
        <f>TRIM(A187)</f>
        <v>CT</v>
      </c>
      <c r="I186" s="5">
        <f>VLOOKUP(D187,$K$2:$L$44,2,FALSE)</f>
        <v>22</v>
      </c>
      <c r="J186" s="5" t="str">
        <f>"INSERT INTO Modeles (nomModele, idMarque) VALUES ("""&amp;H186&amp;""","&amp;I186&amp;");"</f>
        <v xml:space="preserve">INSERT INTO Modeles (nomModele, idMarque) VALUES ("CT",22);</v>
      </c>
      <c r="K186" t="str">
        <f>TRIM(F187)</f>
        <v/>
      </c>
    </row>
    <row r="187">
      <c r="A187" t="s">
        <v>210</v>
      </c>
      <c r="B187" s="4">
        <v>185</v>
      </c>
      <c r="C187" t="s">
        <v>53</v>
      </c>
      <c r="D187" t="str">
        <f>TRIM(C187)</f>
        <v>LEXUS</v>
      </c>
      <c r="H187" t="str">
        <f>TRIM(A188)</f>
        <v>GS</v>
      </c>
      <c r="I187" s="5">
        <f>VLOOKUP(D188,$K$2:$L$44,2,FALSE)</f>
        <v>22</v>
      </c>
      <c r="J187" s="5" t="str">
        <f>"INSERT INTO Modeles (nomModele, idMarque) VALUES ("""&amp;H187&amp;""","&amp;I187&amp;");"</f>
        <v xml:space="preserve">INSERT INTO Modeles (nomModele, idMarque) VALUES ("GS",22);</v>
      </c>
      <c r="K187" t="str">
        <f>TRIM(F188)</f>
        <v/>
      </c>
    </row>
    <row r="188">
      <c r="A188" t="s">
        <v>211</v>
      </c>
      <c r="B188" s="4">
        <v>186</v>
      </c>
      <c r="C188" t="s">
        <v>53</v>
      </c>
      <c r="D188" t="str">
        <f>TRIM(C188)</f>
        <v>LEXUS</v>
      </c>
      <c r="H188" t="str">
        <f>TRIM(A189)</f>
        <v>IS</v>
      </c>
      <c r="I188" s="5">
        <f>VLOOKUP(D189,$K$2:$L$44,2,FALSE)</f>
        <v>22</v>
      </c>
      <c r="J188" s="5" t="str">
        <f>"INSERT INTO Modeles (nomModele, idMarque) VALUES ("""&amp;H188&amp;""","&amp;I188&amp;");"</f>
        <v xml:space="preserve">INSERT INTO Modeles (nomModele, idMarque) VALUES ("IS",22);</v>
      </c>
      <c r="K188" t="str">
        <f>TRIM(F189)</f>
        <v/>
      </c>
    </row>
    <row r="189">
      <c r="A189" t="s">
        <v>212</v>
      </c>
      <c r="B189" s="4">
        <v>187</v>
      </c>
      <c r="C189" t="s">
        <v>53</v>
      </c>
      <c r="D189" t="str">
        <f>TRIM(C189)</f>
        <v>LEXUS</v>
      </c>
      <c r="H189" t="str">
        <f>TRIM(A190)</f>
        <v>LFA</v>
      </c>
      <c r="I189" s="5">
        <f>VLOOKUP(D190,$K$2:$L$44,2,FALSE)</f>
        <v>22</v>
      </c>
      <c r="J189" s="5" t="str">
        <f>"INSERT INTO Modeles (nomModele, idMarque) VALUES ("""&amp;H189&amp;""","&amp;I189&amp;");"</f>
        <v xml:space="preserve">INSERT INTO Modeles (nomModele, idMarque) VALUES ("LFA",22);</v>
      </c>
      <c r="K189" t="str">
        <f>TRIM(F190)</f>
        <v/>
      </c>
    </row>
    <row r="190">
      <c r="A190" t="s">
        <v>213</v>
      </c>
      <c r="B190" s="4">
        <v>188</v>
      </c>
      <c r="C190" t="s">
        <v>53</v>
      </c>
      <c r="D190" t="str">
        <f>TRIM(C190)</f>
        <v>LEXUS</v>
      </c>
      <c r="H190" t="str">
        <f>TRIM(A191)</f>
        <v>LS</v>
      </c>
      <c r="I190" s="5">
        <f>VLOOKUP(D191,$K$2:$L$44,2,FALSE)</f>
        <v>22</v>
      </c>
      <c r="J190" s="5" t="str">
        <f>"INSERT INTO Modeles (nomModele, idMarque) VALUES ("""&amp;H190&amp;""","&amp;I190&amp;");"</f>
        <v xml:space="preserve">INSERT INTO Modeles (nomModele, idMarque) VALUES ("LS",22);</v>
      </c>
      <c r="K190" t="str">
        <f>TRIM(F191)</f>
        <v/>
      </c>
    </row>
    <row r="191">
      <c r="A191" t="s">
        <v>214</v>
      </c>
      <c r="B191" s="4">
        <v>189</v>
      </c>
      <c r="C191" t="s">
        <v>53</v>
      </c>
      <c r="D191" t="str">
        <f>TRIM(C191)</f>
        <v>LEXUS</v>
      </c>
      <c r="H191" t="str">
        <f>TRIM(A192)</f>
        <v>NX</v>
      </c>
      <c r="I191" s="5">
        <f>VLOOKUP(D192,$K$2:$L$44,2,FALSE)</f>
        <v>22</v>
      </c>
      <c r="J191" s="5" t="str">
        <f>"INSERT INTO Modeles (nomModele, idMarque) VALUES ("""&amp;H191&amp;""","&amp;I191&amp;");"</f>
        <v xml:space="preserve">INSERT INTO Modeles (nomModele, idMarque) VALUES ("NX",22);</v>
      </c>
      <c r="K191" t="str">
        <f>TRIM(F192)</f>
        <v/>
      </c>
    </row>
    <row r="192">
      <c r="A192" t="s">
        <v>215</v>
      </c>
      <c r="B192" s="4">
        <v>190</v>
      </c>
      <c r="C192" t="s">
        <v>53</v>
      </c>
      <c r="D192" t="str">
        <f>TRIM(C192)</f>
        <v>LEXUS</v>
      </c>
      <c r="H192" t="str">
        <f>TRIM(A193)</f>
        <v>RC</v>
      </c>
      <c r="I192" s="5">
        <f>VLOOKUP(D193,$K$2:$L$44,2,FALSE)</f>
        <v>22</v>
      </c>
      <c r="J192" s="5" t="str">
        <f>"INSERT INTO Modeles (nomModele, idMarque) VALUES ("""&amp;H192&amp;""","&amp;I192&amp;");"</f>
        <v xml:space="preserve">INSERT INTO Modeles (nomModele, idMarque) VALUES ("RC",22);</v>
      </c>
      <c r="K192" t="str">
        <f>TRIM(F193)</f>
        <v/>
      </c>
    </row>
    <row r="193">
      <c r="A193" t="s">
        <v>216</v>
      </c>
      <c r="B193" s="4">
        <v>191</v>
      </c>
      <c r="C193" t="s">
        <v>53</v>
      </c>
      <c r="D193" t="str">
        <f>TRIM(C193)</f>
        <v>LEXUS</v>
      </c>
      <c r="H193" t="str">
        <f>TRIM(A194)</f>
        <v>RX</v>
      </c>
      <c r="I193" s="5">
        <f>VLOOKUP(D194,$K$2:$L$44,2,FALSE)</f>
        <v>22</v>
      </c>
      <c r="J193" s="5" t="str">
        <f>"INSERT INTO Modeles (nomModele, idMarque) VALUES ("""&amp;H193&amp;""","&amp;I193&amp;");"</f>
        <v xml:space="preserve">INSERT INTO Modeles (nomModele, idMarque) VALUES ("RX",22);</v>
      </c>
      <c r="K193" t="str">
        <f>TRIM(F194)</f>
        <v/>
      </c>
    </row>
    <row r="194">
      <c r="A194" t="s">
        <v>217</v>
      </c>
      <c r="B194" s="4">
        <v>192</v>
      </c>
      <c r="C194" t="s">
        <v>53</v>
      </c>
      <c r="D194" t="str">
        <f>TRIM(C194)</f>
        <v>LEXUS</v>
      </c>
      <c r="H194" t="str">
        <f>TRIM(A195)</f>
        <v>GHIBLI</v>
      </c>
      <c r="I194" s="5">
        <f>VLOOKUP(D195,$K$2:$L$44,2,FALSE)</f>
        <v>23</v>
      </c>
      <c r="J194" s="5" t="str">
        <f>"INSERT INTO Modeles (nomModele, idMarque) VALUES ("""&amp;H194&amp;""","&amp;I194&amp;");"</f>
        <v xml:space="preserve">INSERT INTO Modeles (nomModele, idMarque) VALUES ("GHIBLI",23);</v>
      </c>
      <c r="K194" t="str">
        <f>TRIM(F195)</f>
        <v/>
      </c>
    </row>
    <row r="195">
      <c r="A195" t="s">
        <v>218</v>
      </c>
      <c r="B195" s="4">
        <v>193</v>
      </c>
      <c r="C195" t="s">
        <v>55</v>
      </c>
      <c r="D195" t="str">
        <f>TRIM(C195)</f>
        <v>MASERATI</v>
      </c>
      <c r="H195" t="str">
        <f>TRIM(A196)</f>
        <v>GRANCABRIO</v>
      </c>
      <c r="I195" s="5">
        <f>VLOOKUP(D196,$K$2:$L$44,2,FALSE)</f>
        <v>23</v>
      </c>
      <c r="J195" s="5" t="str">
        <f>"INSERT INTO Modeles (nomModele, idMarque) VALUES ("""&amp;H195&amp;""","&amp;I195&amp;");"</f>
        <v xml:space="preserve">INSERT INTO Modeles (nomModele, idMarque) VALUES ("GRANCABRIO",23);</v>
      </c>
      <c r="K195" t="str">
        <f>TRIM(F196)</f>
        <v/>
      </c>
    </row>
    <row r="196">
      <c r="A196" t="s">
        <v>219</v>
      </c>
      <c r="B196" s="4">
        <v>194</v>
      </c>
      <c r="C196" t="s">
        <v>55</v>
      </c>
      <c r="D196" t="str">
        <f>TRIM(C196)</f>
        <v>MASERATI</v>
      </c>
      <c r="H196" t="str">
        <f>TRIM(A197)</f>
        <v>GRANTURISMO</v>
      </c>
      <c r="I196" s="5">
        <f>VLOOKUP(D197,$K$2:$L$44,2,FALSE)</f>
        <v>23</v>
      </c>
      <c r="J196" s="5" t="str">
        <f>"INSERT INTO Modeles (nomModele, idMarque) VALUES ("""&amp;H196&amp;""","&amp;I196&amp;");"</f>
        <v xml:space="preserve">INSERT INTO Modeles (nomModele, idMarque) VALUES ("GRANTURISMO",23);</v>
      </c>
      <c r="K196" t="str">
        <f>TRIM(F197)</f>
        <v/>
      </c>
    </row>
    <row r="197">
      <c r="A197" t="s">
        <v>220</v>
      </c>
      <c r="B197" s="4">
        <v>195</v>
      </c>
      <c r="C197" t="s">
        <v>55</v>
      </c>
      <c r="D197" t="str">
        <f>TRIM(C197)</f>
        <v>MASERATI</v>
      </c>
      <c r="H197" t="str">
        <f>TRIM(A198)</f>
        <v>QUATTROPORTE</v>
      </c>
      <c r="I197" s="5">
        <f>VLOOKUP(D198,$K$2:$L$44,2,FALSE)</f>
        <v>23</v>
      </c>
      <c r="J197" s="5" t="str">
        <f>"INSERT INTO Modeles (nomModele, idMarque) VALUES ("""&amp;H197&amp;""","&amp;I197&amp;");"</f>
        <v xml:space="preserve">INSERT INTO Modeles (nomModele, idMarque) VALUES ("QUATTROPORTE",23);</v>
      </c>
      <c r="K197" t="str">
        <f>TRIM(F198)</f>
        <v/>
      </c>
    </row>
    <row r="198">
      <c r="A198" t="s">
        <v>221</v>
      </c>
      <c r="B198" s="4">
        <v>196</v>
      </c>
      <c r="C198" t="s">
        <v>55</v>
      </c>
      <c r="D198" t="str">
        <f>TRIM(C198)</f>
        <v>MASERATI</v>
      </c>
      <c r="H198" t="str">
        <f>TRIM(A199)</f>
        <v>2</v>
      </c>
      <c r="I198" s="5">
        <f>VLOOKUP(D199,$K$2:$L$44,2,FALSE)</f>
        <v>24</v>
      </c>
      <c r="J198" s="5" t="str">
        <f>"INSERT INTO Modeles (nomModele, idMarque) VALUES ("""&amp;H198&amp;""","&amp;I198&amp;");"</f>
        <v xml:space="preserve">INSERT INTO Modeles (nomModele, idMarque) VALUES ("2",24);</v>
      </c>
      <c r="K198" t="str">
        <f>TRIM(F199)</f>
        <v/>
      </c>
    </row>
    <row r="199">
      <c r="A199">
        <v>2</v>
      </c>
      <c r="B199" s="4">
        <v>197</v>
      </c>
      <c r="C199" t="s">
        <v>56</v>
      </c>
      <c r="D199" t="str">
        <f>TRIM(C199)</f>
        <v>MAZDA</v>
      </c>
      <c r="H199" t="str">
        <f>TRIM(A200)</f>
        <v>3</v>
      </c>
      <c r="I199" s="5">
        <f>VLOOKUP(D200,$K$2:$L$44,2,FALSE)</f>
        <v>24</v>
      </c>
      <c r="J199" s="5" t="str">
        <f>"INSERT INTO Modeles (nomModele, idMarque) VALUES ("""&amp;H199&amp;""","&amp;I199&amp;");"</f>
        <v xml:space="preserve">INSERT INTO Modeles (nomModele, idMarque) VALUES ("3",24);</v>
      </c>
      <c r="K199" t="str">
        <f>TRIM(F200)</f>
        <v/>
      </c>
    </row>
    <row r="200">
      <c r="A200">
        <v>3</v>
      </c>
      <c r="B200" s="4">
        <v>198</v>
      </c>
      <c r="C200" t="s">
        <v>56</v>
      </c>
      <c r="D200" t="str">
        <f>TRIM(C200)</f>
        <v>MAZDA</v>
      </c>
      <c r="H200" t="str">
        <f>TRIM(A201)</f>
        <v>5</v>
      </c>
      <c r="I200" s="5">
        <f>VLOOKUP(D201,$K$2:$L$44,2,FALSE)</f>
        <v>24</v>
      </c>
      <c r="J200" s="5" t="str">
        <f>"INSERT INTO Modeles (nomModele, idMarque) VALUES ("""&amp;H200&amp;""","&amp;I200&amp;");"</f>
        <v xml:space="preserve">INSERT INTO Modeles (nomModele, idMarque) VALUES ("5",24);</v>
      </c>
      <c r="K200" t="str">
        <f>TRIM(F201)</f>
        <v/>
      </c>
    </row>
    <row r="201">
      <c r="A201">
        <v>5</v>
      </c>
      <c r="B201" s="4">
        <v>199</v>
      </c>
      <c r="C201" t="s">
        <v>56</v>
      </c>
      <c r="D201" t="str">
        <f>TRIM(C201)</f>
        <v>MAZDA</v>
      </c>
      <c r="H201" t="str">
        <f>TRIM(A202)</f>
        <v>6</v>
      </c>
      <c r="I201" s="5">
        <f>VLOOKUP(D202,$K$2:$L$44,2,FALSE)</f>
        <v>24</v>
      </c>
      <c r="J201" s="5" t="str">
        <f>"INSERT INTO Modeles (nomModele, idMarque) VALUES ("""&amp;H201&amp;""","&amp;I201&amp;");"</f>
        <v xml:space="preserve">INSERT INTO Modeles (nomModele, idMarque) VALUES ("6",24);</v>
      </c>
      <c r="K201" t="str">
        <f>TRIM(F202)</f>
        <v/>
      </c>
    </row>
    <row r="202">
      <c r="A202">
        <v>6</v>
      </c>
      <c r="B202" s="4">
        <v>200</v>
      </c>
      <c r="C202" t="s">
        <v>56</v>
      </c>
      <c r="D202" t="str">
        <f>TRIM(C202)</f>
        <v>MAZDA</v>
      </c>
      <c r="H202" t="str">
        <f>TRIM(A203)</f>
        <v>CX-5</v>
      </c>
      <c r="I202" s="5">
        <f>VLOOKUP(D203,$K$2:$L$44,2,FALSE)</f>
        <v>24</v>
      </c>
      <c r="J202" s="5" t="str">
        <f>"INSERT INTO Modeles (nomModele, idMarque) VALUES ("""&amp;H202&amp;""","&amp;I202&amp;");"</f>
        <v xml:space="preserve">INSERT INTO Modeles (nomModele, idMarque) VALUES ("CX-5",24);</v>
      </c>
      <c r="K202" t="str">
        <f>TRIM(F203)</f>
        <v/>
      </c>
    </row>
    <row r="203">
      <c r="A203" t="s">
        <v>222</v>
      </c>
      <c r="B203" s="4">
        <v>201</v>
      </c>
      <c r="C203" t="s">
        <v>56</v>
      </c>
      <c r="D203" t="str">
        <f>TRIM(C203)</f>
        <v>MAZDA</v>
      </c>
      <c r="H203" t="str">
        <f>TRIM(A204)</f>
        <v>MX-5</v>
      </c>
      <c r="I203" s="5">
        <f>VLOOKUP(D204,$K$2:$L$44,2,FALSE)</f>
        <v>24</v>
      </c>
      <c r="J203" s="5" t="str">
        <f>"INSERT INTO Modeles (nomModele, idMarque) VALUES ("""&amp;H203&amp;""","&amp;I203&amp;");"</f>
        <v xml:space="preserve">INSERT INTO Modeles (nomModele, idMarque) VALUES ("MX-5",24);</v>
      </c>
      <c r="K203" t="str">
        <f>TRIM(F204)</f>
        <v/>
      </c>
    </row>
    <row r="204">
      <c r="A204" t="s">
        <v>223</v>
      </c>
      <c r="B204" s="4">
        <v>202</v>
      </c>
      <c r="C204" t="s">
        <v>56</v>
      </c>
      <c r="D204" t="str">
        <f>TRIM(C204)</f>
        <v>MAZDA</v>
      </c>
      <c r="H204" t="str">
        <f>TRIM(A205)</f>
        <v xml:space="preserve">A 160</v>
      </c>
      <c r="I204" s="5">
        <f>VLOOKUP(D205,$K$2:$L$44,2,FALSE)</f>
        <v>25</v>
      </c>
      <c r="J204" s="5" t="str">
        <f>"INSERT INTO Modeles (nomModele, idMarque) VALUES ("""&amp;H204&amp;""","&amp;I204&amp;");"</f>
        <v xml:space="preserve">INSERT INTO Modeles (nomModele, idMarque) VALUES ("A 160",25);</v>
      </c>
      <c r="K204" t="str">
        <f>TRIM(F205)</f>
        <v/>
      </c>
    </row>
    <row r="205">
      <c r="A205" t="s">
        <v>224</v>
      </c>
      <c r="B205" s="4">
        <v>203</v>
      </c>
      <c r="C205" t="s">
        <v>57</v>
      </c>
      <c r="D205" t="str">
        <f>TRIM(C205)</f>
        <v>MERCEDES</v>
      </c>
      <c r="H205" t="str">
        <f>TRIM(A206)</f>
        <v xml:space="preserve">A 180</v>
      </c>
      <c r="I205" s="5">
        <f>VLOOKUP(D206,$K$2:$L$44,2,FALSE)</f>
        <v>25</v>
      </c>
      <c r="J205" s="5" t="str">
        <f>"INSERT INTO Modeles (nomModele, idMarque) VALUES ("""&amp;H205&amp;""","&amp;I205&amp;");"</f>
        <v xml:space="preserve">INSERT INTO Modeles (nomModele, idMarque) VALUES ("A 180",25);</v>
      </c>
      <c r="K205" t="str">
        <f>TRIM(F206)</f>
        <v/>
      </c>
    </row>
    <row r="206">
      <c r="A206" t="s">
        <v>225</v>
      </c>
      <c r="B206" s="4">
        <v>204</v>
      </c>
      <c r="C206" t="s">
        <v>57</v>
      </c>
      <c r="D206" t="str">
        <f>TRIM(C206)</f>
        <v>MERCEDES</v>
      </c>
      <c r="H206" t="str">
        <f>TRIM(A207)</f>
        <v xml:space="preserve">A 200</v>
      </c>
      <c r="I206" s="5">
        <f>VLOOKUP(D207,$K$2:$L$44,2,FALSE)</f>
        <v>25</v>
      </c>
      <c r="J206" s="5" t="str">
        <f>"INSERT INTO Modeles (nomModele, idMarque) VALUES ("""&amp;H206&amp;""","&amp;I206&amp;");"</f>
        <v xml:space="preserve">INSERT INTO Modeles (nomModele, idMarque) VALUES ("A 200",25);</v>
      </c>
      <c r="K206" t="str">
        <f>TRIM(F207)</f>
        <v/>
      </c>
    </row>
    <row r="207">
      <c r="A207" t="s">
        <v>226</v>
      </c>
      <c r="B207" s="4">
        <v>205</v>
      </c>
      <c r="C207" t="s">
        <v>57</v>
      </c>
      <c r="D207" t="str">
        <f>TRIM(C207)</f>
        <v>MERCEDES</v>
      </c>
      <c r="H207" t="str">
        <f>TRIM(A208)</f>
        <v xml:space="preserve">A 220</v>
      </c>
      <c r="I207" s="5">
        <f>VLOOKUP(D208,$K$2:$L$44,2,FALSE)</f>
        <v>25</v>
      </c>
      <c r="J207" s="5" t="str">
        <f>"INSERT INTO Modeles (nomModele, idMarque) VALUES ("""&amp;H207&amp;""","&amp;I207&amp;");"</f>
        <v xml:space="preserve">INSERT INTO Modeles (nomModele, idMarque) VALUES ("A 220",25);</v>
      </c>
      <c r="K207" t="str">
        <f>TRIM(F208)</f>
        <v/>
      </c>
    </row>
    <row r="208">
      <c r="A208" t="s">
        <v>227</v>
      </c>
      <c r="B208" s="4">
        <v>206</v>
      </c>
      <c r="C208" t="s">
        <v>57</v>
      </c>
      <c r="D208" t="str">
        <f>TRIM(C208)</f>
        <v>MERCEDES</v>
      </c>
      <c r="H208" t="str">
        <f>TRIM(A209)</f>
        <v xml:space="preserve">A 250</v>
      </c>
      <c r="I208" s="5">
        <f>VLOOKUP(D209,$K$2:$L$44,2,FALSE)</f>
        <v>25</v>
      </c>
      <c r="J208" s="5" t="str">
        <f>"INSERT INTO Modeles (nomModele, idMarque) VALUES ("""&amp;H208&amp;""","&amp;I208&amp;");"</f>
        <v xml:space="preserve">INSERT INTO Modeles (nomModele, idMarque) VALUES ("A 250",25);</v>
      </c>
      <c r="K208" t="str">
        <f>TRIM(F209)</f>
        <v/>
      </c>
    </row>
    <row r="209">
      <c r="A209" t="s">
        <v>228</v>
      </c>
      <c r="B209" s="4">
        <v>207</v>
      </c>
      <c r="C209" t="s">
        <v>57</v>
      </c>
      <c r="D209" t="str">
        <f>TRIM(C209)</f>
        <v>MERCEDES</v>
      </c>
      <c r="H209" t="str">
        <f>TRIM(A210)</f>
        <v xml:space="preserve">A 45 AMG</v>
      </c>
      <c r="I209" s="5">
        <f>VLOOKUP(D210,$K$2:$L$44,2,FALSE)</f>
        <v>25</v>
      </c>
      <c r="J209" s="5" t="str">
        <f>"INSERT INTO Modeles (nomModele, idMarque) VALUES ("""&amp;H209&amp;""","&amp;I209&amp;");"</f>
        <v xml:space="preserve">INSERT INTO Modeles (nomModele, idMarque) VALUES ("A 45 AMG",25);</v>
      </c>
      <c r="K209" t="str">
        <f>TRIM(F210)</f>
        <v/>
      </c>
    </row>
    <row r="210">
      <c r="A210" t="s">
        <v>229</v>
      </c>
      <c r="B210" s="4">
        <v>208</v>
      </c>
      <c r="C210" t="s">
        <v>57</v>
      </c>
      <c r="D210" t="str">
        <f>TRIM(C210)</f>
        <v>MERCEDES</v>
      </c>
      <c r="H210" t="str">
        <f>TRIM(A211)</f>
        <v xml:space="preserve">AMG GT</v>
      </c>
      <c r="I210" s="5">
        <f>VLOOKUP(D211,$K$2:$L$44,2,FALSE)</f>
        <v>25</v>
      </c>
      <c r="J210" s="5" t="str">
        <f>"INSERT INTO Modeles (nomModele, idMarque) VALUES ("""&amp;H210&amp;""","&amp;I210&amp;");"</f>
        <v xml:space="preserve">INSERT INTO Modeles (nomModele, idMarque) VALUES ("AMG GT",25);</v>
      </c>
      <c r="K210" t="str">
        <f>TRIM(F211)</f>
        <v/>
      </c>
    </row>
    <row r="211">
      <c r="A211" t="s">
        <v>230</v>
      </c>
      <c r="B211" s="4">
        <v>209</v>
      </c>
      <c r="C211" t="s">
        <v>57</v>
      </c>
      <c r="D211" t="str">
        <f>TRIM(C211)</f>
        <v>MERCEDES</v>
      </c>
      <c r="H211" t="str">
        <f>TRIM(A212)</f>
        <v xml:space="preserve">AMG GT S</v>
      </c>
      <c r="I211" s="5">
        <f>VLOOKUP(D212,$K$2:$L$44,2,FALSE)</f>
        <v>25</v>
      </c>
      <c r="J211" s="5" t="str">
        <f>"INSERT INTO Modeles (nomModele, idMarque) VALUES ("""&amp;H211&amp;""","&amp;I211&amp;");"</f>
        <v xml:space="preserve">INSERT INTO Modeles (nomModele, idMarque) VALUES ("AMG GT S",25);</v>
      </c>
      <c r="K211" t="str">
        <f>TRIM(F212)</f>
        <v/>
      </c>
    </row>
    <row r="212">
      <c r="A212" t="s">
        <v>231</v>
      </c>
      <c r="B212" s="4">
        <v>210</v>
      </c>
      <c r="C212" t="s">
        <v>57</v>
      </c>
      <c r="D212" t="str">
        <f>TRIM(C212)</f>
        <v>MERCEDES</v>
      </c>
      <c r="H212" t="str">
        <f>TRIM(A213)</f>
        <v xml:space="preserve">B 160</v>
      </c>
      <c r="I212" s="5">
        <f>VLOOKUP(D213,$K$2:$L$44,2,FALSE)</f>
        <v>25</v>
      </c>
      <c r="J212" s="5" t="str">
        <f>"INSERT INTO Modeles (nomModele, idMarque) VALUES ("""&amp;H212&amp;""","&amp;I212&amp;");"</f>
        <v xml:space="preserve">INSERT INTO Modeles (nomModele, idMarque) VALUES ("B 160",25);</v>
      </c>
      <c r="K212" t="str">
        <f>TRIM(F213)</f>
        <v/>
      </c>
    </row>
    <row r="213">
      <c r="A213" t="s">
        <v>232</v>
      </c>
      <c r="B213" s="4">
        <v>211</v>
      </c>
      <c r="C213" t="s">
        <v>57</v>
      </c>
      <c r="D213" t="str">
        <f>TRIM(C213)</f>
        <v>MERCEDES</v>
      </c>
      <c r="H213" t="str">
        <f>TRIM(A214)</f>
        <v xml:space="preserve">B 180</v>
      </c>
      <c r="I213" s="5">
        <f>VLOOKUP(D214,$K$2:$L$44,2,FALSE)</f>
        <v>25</v>
      </c>
      <c r="J213" s="5" t="str">
        <f>"INSERT INTO Modeles (nomModele, idMarque) VALUES ("""&amp;H213&amp;""","&amp;I213&amp;");"</f>
        <v xml:space="preserve">INSERT INTO Modeles (nomModele, idMarque) VALUES ("B 180",25);</v>
      </c>
      <c r="K213" t="str">
        <f>TRIM(F214)</f>
        <v/>
      </c>
    </row>
    <row r="214">
      <c r="A214" t="s">
        <v>233</v>
      </c>
      <c r="B214" s="4">
        <v>212</v>
      </c>
      <c r="C214" t="s">
        <v>57</v>
      </c>
      <c r="D214" t="str">
        <f>TRIM(C214)</f>
        <v>MERCEDES</v>
      </c>
      <c r="H214" t="str">
        <f>TRIM(A215)</f>
        <v xml:space="preserve">B 200</v>
      </c>
      <c r="I214" s="5">
        <f>VLOOKUP(D215,$K$2:$L$44,2,FALSE)</f>
        <v>25</v>
      </c>
      <c r="J214" s="5" t="str">
        <f>"INSERT INTO Modeles (nomModele, idMarque) VALUES ("""&amp;H214&amp;""","&amp;I214&amp;");"</f>
        <v xml:space="preserve">INSERT INTO Modeles (nomModele, idMarque) VALUES ("B 200",25);</v>
      </c>
      <c r="K214" t="str">
        <f>TRIM(F215)</f>
        <v/>
      </c>
    </row>
    <row r="215">
      <c r="A215" t="s">
        <v>234</v>
      </c>
      <c r="B215" s="4">
        <v>213</v>
      </c>
      <c r="C215" t="s">
        <v>57</v>
      </c>
      <c r="D215" t="str">
        <f>TRIM(C215)</f>
        <v>MERCEDES</v>
      </c>
      <c r="H215" t="str">
        <f>TRIM(A216)</f>
        <v xml:space="preserve">B 220</v>
      </c>
      <c r="I215" s="5">
        <f>VLOOKUP(D216,$K$2:$L$44,2,FALSE)</f>
        <v>25</v>
      </c>
      <c r="J215" s="5" t="str">
        <f>"INSERT INTO Modeles (nomModele, idMarque) VALUES ("""&amp;H215&amp;""","&amp;I215&amp;");"</f>
        <v xml:space="preserve">INSERT INTO Modeles (nomModele, idMarque) VALUES ("B 220",25);</v>
      </c>
      <c r="K215" t="str">
        <f>TRIM(F216)</f>
        <v/>
      </c>
    </row>
    <row r="216">
      <c r="A216" t="s">
        <v>235</v>
      </c>
      <c r="B216" s="4">
        <v>214</v>
      </c>
      <c r="C216" t="s">
        <v>57</v>
      </c>
      <c r="D216" t="str">
        <f>TRIM(C216)</f>
        <v>MERCEDES</v>
      </c>
      <c r="H216" t="str">
        <f>TRIM(A217)</f>
        <v xml:space="preserve">B 250</v>
      </c>
      <c r="I216" s="5">
        <f>VLOOKUP(D217,$K$2:$L$44,2,FALSE)</f>
        <v>25</v>
      </c>
      <c r="J216" s="5" t="str">
        <f>"INSERT INTO Modeles (nomModele, idMarque) VALUES ("""&amp;H216&amp;""","&amp;I216&amp;");"</f>
        <v xml:space="preserve">INSERT INTO Modeles (nomModele, idMarque) VALUES ("B 250",25);</v>
      </c>
      <c r="K216" t="str">
        <f>TRIM(F217)</f>
        <v/>
      </c>
    </row>
    <row r="217">
      <c r="A217" t="s">
        <v>236</v>
      </c>
      <c r="B217" s="4">
        <v>215</v>
      </c>
      <c r="C217" t="s">
        <v>57</v>
      </c>
      <c r="D217" t="str">
        <f>TRIM(C217)</f>
        <v>MERCEDES</v>
      </c>
      <c r="H217" t="str">
        <f>TRIM(A218)</f>
        <v xml:space="preserve">B ED</v>
      </c>
      <c r="I217" s="5">
        <f>VLOOKUP(D218,$K$2:$L$44,2,FALSE)</f>
        <v>25</v>
      </c>
      <c r="J217" s="5" t="str">
        <f>"INSERT INTO Modeles (nomModele, idMarque) VALUES ("""&amp;H217&amp;""","&amp;I217&amp;");"</f>
        <v xml:space="preserve">INSERT INTO Modeles (nomModele, idMarque) VALUES ("B ED",25);</v>
      </c>
      <c r="K217" t="str">
        <f>TRIM(F218)</f>
        <v/>
      </c>
    </row>
    <row r="218">
      <c r="A218" t="s">
        <v>237</v>
      </c>
      <c r="B218" s="4">
        <v>216</v>
      </c>
      <c r="C218" t="s">
        <v>57</v>
      </c>
      <c r="D218" t="str">
        <f>TRIM(C218)</f>
        <v>MERCEDES</v>
      </c>
      <c r="H218" t="str">
        <f>TRIM(A219)</f>
        <v xml:space="preserve">C 180</v>
      </c>
      <c r="I218" s="5">
        <f>VLOOKUP(D219,$K$2:$L$44,2,FALSE)</f>
        <v>25</v>
      </c>
      <c r="J218" s="5" t="str">
        <f>"INSERT INTO Modeles (nomModele, idMarque) VALUES ("""&amp;H218&amp;""","&amp;I218&amp;");"</f>
        <v xml:space="preserve">INSERT INTO Modeles (nomModele, idMarque) VALUES ("C 180",25);</v>
      </c>
      <c r="K218" t="str">
        <f>TRIM(F219)</f>
        <v/>
      </c>
    </row>
    <row r="219">
      <c r="A219" t="s">
        <v>238</v>
      </c>
      <c r="B219" s="4">
        <v>217</v>
      </c>
      <c r="C219" t="s">
        <v>57</v>
      </c>
      <c r="D219" t="str">
        <f>TRIM(C219)</f>
        <v>MERCEDES</v>
      </c>
      <c r="H219" t="str">
        <f>TRIM(A220)</f>
        <v xml:space="preserve">C 200</v>
      </c>
      <c r="I219" s="5">
        <f>VLOOKUP(D220,$K$2:$L$44,2,FALSE)</f>
        <v>25</v>
      </c>
      <c r="J219" s="5" t="str">
        <f>"INSERT INTO Modeles (nomModele, idMarque) VALUES ("""&amp;H219&amp;""","&amp;I219&amp;");"</f>
        <v xml:space="preserve">INSERT INTO Modeles (nomModele, idMarque) VALUES ("C 200",25);</v>
      </c>
      <c r="K219" t="str">
        <f>TRIM(F220)</f>
        <v/>
      </c>
    </row>
    <row r="220">
      <c r="A220" t="s">
        <v>239</v>
      </c>
      <c r="B220" s="4">
        <v>218</v>
      </c>
      <c r="C220" t="s">
        <v>57</v>
      </c>
      <c r="D220" t="str">
        <f>TRIM(C220)</f>
        <v>MERCEDES</v>
      </c>
      <c r="H220" t="str">
        <f>TRIM(A221)</f>
        <v xml:space="preserve">C 220</v>
      </c>
      <c r="I220" s="5">
        <f>VLOOKUP(D221,$K$2:$L$44,2,FALSE)</f>
        <v>25</v>
      </c>
      <c r="J220" s="5" t="str">
        <f>"INSERT INTO Modeles (nomModele, idMarque) VALUES ("""&amp;H220&amp;""","&amp;I220&amp;");"</f>
        <v xml:space="preserve">INSERT INTO Modeles (nomModele, idMarque) VALUES ("C 220",25);</v>
      </c>
      <c r="K220" t="str">
        <f>TRIM(F221)</f>
        <v/>
      </c>
    </row>
    <row r="221">
      <c r="A221" t="s">
        <v>240</v>
      </c>
      <c r="B221" s="4">
        <v>219</v>
      </c>
      <c r="C221" t="s">
        <v>57</v>
      </c>
      <c r="D221" t="str">
        <f>TRIM(C221)</f>
        <v>MERCEDES</v>
      </c>
      <c r="H221" t="str">
        <f>TRIM(A222)</f>
        <v xml:space="preserve">C 250</v>
      </c>
      <c r="I221" s="5">
        <f>VLOOKUP(D222,$K$2:$L$44,2,FALSE)</f>
        <v>25</v>
      </c>
      <c r="J221" s="5" t="str">
        <f>"INSERT INTO Modeles (nomModele, idMarque) VALUES ("""&amp;H221&amp;""","&amp;I221&amp;");"</f>
        <v xml:space="preserve">INSERT INTO Modeles (nomModele, idMarque) VALUES ("C 250",25);</v>
      </c>
      <c r="K221" t="str">
        <f>TRIM(F222)</f>
        <v/>
      </c>
    </row>
    <row r="222">
      <c r="A222" t="s">
        <v>241</v>
      </c>
      <c r="B222" s="4">
        <v>220</v>
      </c>
      <c r="C222" t="s">
        <v>57</v>
      </c>
      <c r="D222" t="str">
        <f>TRIM(C222)</f>
        <v>MERCEDES</v>
      </c>
      <c r="H222" t="str">
        <f>TRIM(A223)</f>
        <v xml:space="preserve">C 300</v>
      </c>
      <c r="I222" s="5">
        <f>VLOOKUP(D223,$K$2:$L$44,2,FALSE)</f>
        <v>25</v>
      </c>
      <c r="J222" s="5" t="str">
        <f>"INSERT INTO Modeles (nomModele, idMarque) VALUES ("""&amp;H222&amp;""","&amp;I222&amp;");"</f>
        <v xml:space="preserve">INSERT INTO Modeles (nomModele, idMarque) VALUES ("C 300",25);</v>
      </c>
      <c r="K222" t="str">
        <f>TRIM(F223)</f>
        <v/>
      </c>
    </row>
    <row r="223">
      <c r="A223" t="s">
        <v>242</v>
      </c>
      <c r="B223" s="4">
        <v>221</v>
      </c>
      <c r="C223" t="s">
        <v>57</v>
      </c>
      <c r="D223" t="str">
        <f>TRIM(C223)</f>
        <v>MERCEDES</v>
      </c>
      <c r="H223" t="str">
        <f>TRIM(A224)</f>
        <v xml:space="preserve">C 350</v>
      </c>
      <c r="I223" s="5">
        <f>VLOOKUP(D224,$K$2:$L$44,2,FALSE)</f>
        <v>25</v>
      </c>
      <c r="J223" s="5" t="str">
        <f>"INSERT INTO Modeles (nomModele, idMarque) VALUES ("""&amp;H223&amp;""","&amp;I223&amp;");"</f>
        <v xml:space="preserve">INSERT INTO Modeles (nomModele, idMarque) VALUES ("C 350",25);</v>
      </c>
      <c r="K223" t="str">
        <f>TRIM(F224)</f>
        <v/>
      </c>
    </row>
    <row r="224">
      <c r="A224" t="s">
        <v>243</v>
      </c>
      <c r="B224" s="4">
        <v>222</v>
      </c>
      <c r="C224" t="s">
        <v>57</v>
      </c>
      <c r="D224" t="str">
        <f>TRIM(C224)</f>
        <v>MERCEDES</v>
      </c>
      <c r="H224" t="str">
        <f>TRIM(A225)</f>
        <v xml:space="preserve">C 400</v>
      </c>
      <c r="I224" s="5">
        <f>VLOOKUP(D225,$K$2:$L$44,2,FALSE)</f>
        <v>25</v>
      </c>
      <c r="J224" s="5" t="str">
        <f>"INSERT INTO Modeles (nomModele, idMarque) VALUES ("""&amp;H224&amp;""","&amp;I224&amp;");"</f>
        <v xml:space="preserve">INSERT INTO Modeles (nomModele, idMarque) VALUES ("C 400",25);</v>
      </c>
      <c r="K224" t="str">
        <f>TRIM(F225)</f>
        <v/>
      </c>
    </row>
    <row r="225">
      <c r="A225" t="s">
        <v>244</v>
      </c>
      <c r="B225" s="4">
        <v>223</v>
      </c>
      <c r="C225" t="s">
        <v>57</v>
      </c>
      <c r="D225" t="str">
        <f>TRIM(C225)</f>
        <v>MERCEDES</v>
      </c>
      <c r="H225" t="str">
        <f>TRIM(A226)</f>
        <v xml:space="preserve">C 63 AMG</v>
      </c>
      <c r="I225" s="5">
        <f>VLOOKUP(D226,$K$2:$L$44,2,FALSE)</f>
        <v>25</v>
      </c>
      <c r="J225" s="5" t="str">
        <f>"INSERT INTO Modeles (nomModele, idMarque) VALUES ("""&amp;H225&amp;""","&amp;I225&amp;");"</f>
        <v xml:space="preserve">INSERT INTO Modeles (nomModele, idMarque) VALUES ("C 63 AMG",25);</v>
      </c>
      <c r="K225" t="str">
        <f>TRIM(F226)</f>
        <v/>
      </c>
    </row>
    <row r="226">
      <c r="A226" t="s">
        <v>245</v>
      </c>
      <c r="B226" s="4">
        <v>224</v>
      </c>
      <c r="C226" t="s">
        <v>57</v>
      </c>
      <c r="D226" t="str">
        <f>TRIM(C226)</f>
        <v>MERCEDES</v>
      </c>
      <c r="H226" t="str">
        <f>TRIM(A227)</f>
        <v xml:space="preserve">C 63 S-AMG</v>
      </c>
      <c r="I226" s="5">
        <f>VLOOKUP(D227,$K$2:$L$44,2,FALSE)</f>
        <v>25</v>
      </c>
      <c r="J226" s="5" t="str">
        <f>"INSERT INTO Modeles (nomModele, idMarque) VALUES ("""&amp;H226&amp;""","&amp;I226&amp;");"</f>
        <v xml:space="preserve">INSERT INTO Modeles (nomModele, idMarque) VALUES ("C 63 S-AMG",25);</v>
      </c>
      <c r="K226" t="str">
        <f>TRIM(F227)</f>
        <v/>
      </c>
    </row>
    <row r="227">
      <c r="A227" t="s">
        <v>246</v>
      </c>
      <c r="B227" s="4">
        <v>225</v>
      </c>
      <c r="C227" t="s">
        <v>57</v>
      </c>
      <c r="D227" t="str">
        <f>TRIM(C227)</f>
        <v>MERCEDES</v>
      </c>
      <c r="H227" t="str">
        <f>TRIM(A228)</f>
        <v>CITAN</v>
      </c>
      <c r="I227" s="5">
        <f>VLOOKUP(D228,$K$2:$L$44,2,FALSE)</f>
        <v>25</v>
      </c>
      <c r="J227" s="5" t="str">
        <f>"INSERT INTO Modeles (nomModele, idMarque) VALUES ("""&amp;H227&amp;""","&amp;I227&amp;");"</f>
        <v xml:space="preserve">INSERT INTO Modeles (nomModele, idMarque) VALUES ("CITAN",25);</v>
      </c>
      <c r="K227" t="str">
        <f>TRIM(F228)</f>
        <v/>
      </c>
    </row>
    <row r="228">
      <c r="A228" t="s">
        <v>247</v>
      </c>
      <c r="B228" s="4">
        <v>226</v>
      </c>
      <c r="C228" t="s">
        <v>57</v>
      </c>
      <c r="D228" t="str">
        <f>TRIM(C228)</f>
        <v>MERCEDES</v>
      </c>
      <c r="H228" t="str">
        <f>TRIM(A229)</f>
        <v xml:space="preserve">CL 63 AMG</v>
      </c>
      <c r="I228" s="5">
        <f>VLOOKUP(D229,$K$2:$L$44,2,FALSE)</f>
        <v>25</v>
      </c>
      <c r="J228" s="5" t="str">
        <f>"INSERT INTO Modeles (nomModele, idMarque) VALUES ("""&amp;H228&amp;""","&amp;I228&amp;");"</f>
        <v xml:space="preserve">INSERT INTO Modeles (nomModele, idMarque) VALUES ("CL 63 AMG",25);</v>
      </c>
      <c r="K228" t="str">
        <f>TRIM(F229)</f>
        <v/>
      </c>
    </row>
    <row r="229">
      <c r="A229" t="s">
        <v>248</v>
      </c>
      <c r="B229" s="4">
        <v>227</v>
      </c>
      <c r="C229" t="s">
        <v>57</v>
      </c>
      <c r="D229" t="str">
        <f>TRIM(C229)</f>
        <v>MERCEDES</v>
      </c>
      <c r="H229" t="str">
        <f>TRIM(A230)</f>
        <v xml:space="preserve">CLA 180</v>
      </c>
      <c r="I229" s="5">
        <f>VLOOKUP(D230,$K$2:$L$44,2,FALSE)</f>
        <v>25</v>
      </c>
      <c r="J229" s="5" t="str">
        <f>"INSERT INTO Modeles (nomModele, idMarque) VALUES ("""&amp;H229&amp;""","&amp;I229&amp;");"</f>
        <v xml:space="preserve">INSERT INTO Modeles (nomModele, idMarque) VALUES ("CLA 180",25);</v>
      </c>
      <c r="K229" t="str">
        <f>TRIM(F230)</f>
        <v/>
      </c>
    </row>
    <row r="230">
      <c r="A230" t="s">
        <v>249</v>
      </c>
      <c r="B230" s="4">
        <v>228</v>
      </c>
      <c r="C230" t="s">
        <v>57</v>
      </c>
      <c r="D230" t="str">
        <f>TRIM(C230)</f>
        <v>MERCEDES</v>
      </c>
      <c r="H230" t="str">
        <f>TRIM(A231)</f>
        <v xml:space="preserve">CLA 200</v>
      </c>
      <c r="I230" s="5">
        <f>VLOOKUP(D231,$K$2:$L$44,2,FALSE)</f>
        <v>25</v>
      </c>
      <c r="J230" s="5" t="str">
        <f>"INSERT INTO Modeles (nomModele, idMarque) VALUES ("""&amp;H230&amp;""","&amp;I230&amp;");"</f>
        <v xml:space="preserve">INSERT INTO Modeles (nomModele, idMarque) VALUES ("CLA 200",25);</v>
      </c>
      <c r="K230" t="str">
        <f>TRIM(F231)</f>
        <v/>
      </c>
    </row>
    <row r="231">
      <c r="A231" t="s">
        <v>250</v>
      </c>
      <c r="B231" s="4">
        <v>229</v>
      </c>
      <c r="C231" t="s">
        <v>57</v>
      </c>
      <c r="D231" t="str">
        <f>TRIM(C231)</f>
        <v>MERCEDES</v>
      </c>
      <c r="H231" t="str">
        <f>TRIM(A232)</f>
        <v xml:space="preserve">CLA 220</v>
      </c>
      <c r="I231" s="5">
        <f>VLOOKUP(D232,$K$2:$L$44,2,FALSE)</f>
        <v>25</v>
      </c>
      <c r="J231" s="5" t="str">
        <f>"INSERT INTO Modeles (nomModele, idMarque) VALUES ("""&amp;H231&amp;""","&amp;I231&amp;");"</f>
        <v xml:space="preserve">INSERT INTO Modeles (nomModele, idMarque) VALUES ("CLA 220",25);</v>
      </c>
      <c r="K231" t="str">
        <f>TRIM(F232)</f>
        <v/>
      </c>
    </row>
    <row r="232">
      <c r="A232" t="s">
        <v>251</v>
      </c>
      <c r="B232" s="4">
        <v>230</v>
      </c>
      <c r="C232" t="s">
        <v>57</v>
      </c>
      <c r="D232" t="str">
        <f>TRIM(C232)</f>
        <v>MERCEDES</v>
      </c>
      <c r="H232" t="str">
        <f>TRIM(A233)</f>
        <v xml:space="preserve">CLA 250</v>
      </c>
      <c r="I232" s="5">
        <f>VLOOKUP(D233,$K$2:$L$44,2,FALSE)</f>
        <v>25</v>
      </c>
      <c r="J232" s="5" t="str">
        <f>"INSERT INTO Modeles (nomModele, idMarque) VALUES ("""&amp;H232&amp;""","&amp;I232&amp;");"</f>
        <v xml:space="preserve">INSERT INTO Modeles (nomModele, idMarque) VALUES ("CLA 250",25);</v>
      </c>
      <c r="K232" t="str">
        <f>TRIM(F233)</f>
        <v/>
      </c>
    </row>
    <row r="233">
      <c r="A233" t="s">
        <v>252</v>
      </c>
      <c r="B233" s="4">
        <v>231</v>
      </c>
      <c r="C233" t="s">
        <v>57</v>
      </c>
      <c r="D233" t="str">
        <f>TRIM(C233)</f>
        <v>MERCEDES</v>
      </c>
      <c r="H233" t="str">
        <f>TRIM(A234)</f>
        <v xml:space="preserve">CLA 45 AMG</v>
      </c>
      <c r="I233" s="5">
        <f>VLOOKUP(D234,$K$2:$L$44,2,FALSE)</f>
        <v>25</v>
      </c>
      <c r="J233" s="5" t="str">
        <f>"INSERT INTO Modeles (nomModele, idMarque) VALUES ("""&amp;H233&amp;""","&amp;I233&amp;");"</f>
        <v xml:space="preserve">INSERT INTO Modeles (nomModele, idMarque) VALUES ("CLA 45 AMG",25);</v>
      </c>
      <c r="K233" t="str">
        <f>TRIM(F234)</f>
        <v/>
      </c>
    </row>
    <row r="234">
      <c r="A234" t="s">
        <v>253</v>
      </c>
      <c r="B234" s="4">
        <v>232</v>
      </c>
      <c r="C234" t="s">
        <v>57</v>
      </c>
      <c r="D234" t="str">
        <f>TRIM(C234)</f>
        <v>MERCEDES</v>
      </c>
      <c r="H234" t="str">
        <f>TRIM(A235)</f>
        <v xml:space="preserve">CLASSE V</v>
      </c>
      <c r="I234" s="5">
        <f>VLOOKUP(D235,$K$2:$L$44,2,FALSE)</f>
        <v>25</v>
      </c>
      <c r="J234" s="5" t="str">
        <f>"INSERT INTO Modeles (nomModele, idMarque) VALUES ("""&amp;H234&amp;""","&amp;I234&amp;");"</f>
        <v xml:space="preserve">INSERT INTO Modeles (nomModele, idMarque) VALUES ("CLASSE V",25);</v>
      </c>
      <c r="K234" t="str">
        <f>TRIM(F235)</f>
        <v/>
      </c>
    </row>
    <row r="235">
      <c r="A235" t="s">
        <v>254</v>
      </c>
      <c r="B235" s="4">
        <v>233</v>
      </c>
      <c r="C235" t="s">
        <v>57</v>
      </c>
      <c r="D235" t="str">
        <f>TRIM(C235)</f>
        <v>MERCEDES</v>
      </c>
      <c r="H235" t="str">
        <f>TRIM(A236)</f>
        <v xml:space="preserve">CLS 220</v>
      </c>
      <c r="I235" s="5">
        <f>VLOOKUP(D236,$K$2:$L$44,2,FALSE)</f>
        <v>25</v>
      </c>
      <c r="J235" s="5" t="str">
        <f>"INSERT INTO Modeles (nomModele, idMarque) VALUES ("""&amp;H235&amp;""","&amp;I235&amp;");"</f>
        <v xml:space="preserve">INSERT INTO Modeles (nomModele, idMarque) VALUES ("CLS 220",25);</v>
      </c>
      <c r="K235" t="str">
        <f>TRIM(F236)</f>
        <v/>
      </c>
    </row>
    <row r="236">
      <c r="A236" t="s">
        <v>255</v>
      </c>
      <c r="B236" s="4">
        <v>234</v>
      </c>
      <c r="C236" t="s">
        <v>57</v>
      </c>
      <c r="D236" t="str">
        <f>TRIM(C236)</f>
        <v>MERCEDES</v>
      </c>
      <c r="H236" t="str">
        <f>TRIM(A237)</f>
        <v xml:space="preserve">CLS 250</v>
      </c>
      <c r="I236" s="5">
        <f>VLOOKUP(D237,$K$2:$L$44,2,FALSE)</f>
        <v>25</v>
      </c>
      <c r="J236" s="5" t="str">
        <f>"INSERT INTO Modeles (nomModele, idMarque) VALUES ("""&amp;H236&amp;""","&amp;I236&amp;");"</f>
        <v xml:space="preserve">INSERT INTO Modeles (nomModele, idMarque) VALUES ("CLS 250",25);</v>
      </c>
      <c r="K236" t="str">
        <f>TRIM(F237)</f>
        <v/>
      </c>
    </row>
    <row r="237">
      <c r="A237" t="s">
        <v>256</v>
      </c>
      <c r="B237" s="4">
        <v>235</v>
      </c>
      <c r="C237" t="s">
        <v>57</v>
      </c>
      <c r="D237" t="str">
        <f>TRIM(C237)</f>
        <v>MERCEDES</v>
      </c>
      <c r="H237" t="str">
        <f>TRIM(A238)</f>
        <v xml:space="preserve">CLS 350</v>
      </c>
      <c r="I237" s="5">
        <f>VLOOKUP(D238,$K$2:$L$44,2,FALSE)</f>
        <v>25</v>
      </c>
      <c r="J237" s="5" t="str">
        <f>"INSERT INTO Modeles (nomModele, idMarque) VALUES ("""&amp;H237&amp;""","&amp;I237&amp;");"</f>
        <v xml:space="preserve">INSERT INTO Modeles (nomModele, idMarque) VALUES ("CLS 350",25);</v>
      </c>
      <c r="K237" t="str">
        <f>TRIM(F238)</f>
        <v/>
      </c>
    </row>
    <row r="238">
      <c r="A238" t="s">
        <v>257</v>
      </c>
      <c r="B238" s="4">
        <v>236</v>
      </c>
      <c r="C238" t="s">
        <v>57</v>
      </c>
      <c r="D238" t="str">
        <f>TRIM(C238)</f>
        <v>MERCEDES</v>
      </c>
      <c r="H238" t="str">
        <f>TRIM(A239)</f>
        <v xml:space="preserve">CLS 400</v>
      </c>
      <c r="I238" s="5">
        <f>VLOOKUP(D239,$K$2:$L$44,2,FALSE)</f>
        <v>25</v>
      </c>
      <c r="J238" s="5" t="str">
        <f>"INSERT INTO Modeles (nomModele, idMarque) VALUES ("""&amp;H238&amp;""","&amp;I238&amp;");"</f>
        <v xml:space="preserve">INSERT INTO Modeles (nomModele, idMarque) VALUES ("CLS 400",25);</v>
      </c>
      <c r="K238" t="str">
        <f>TRIM(F239)</f>
        <v/>
      </c>
    </row>
    <row r="239">
      <c r="A239" t="s">
        <v>258</v>
      </c>
      <c r="B239" s="4">
        <v>237</v>
      </c>
      <c r="C239" t="s">
        <v>57</v>
      </c>
      <c r="D239" t="str">
        <f>TRIM(C239)</f>
        <v>MERCEDES</v>
      </c>
      <c r="H239" t="str">
        <f>TRIM(A240)</f>
        <v xml:space="preserve">CLS 500</v>
      </c>
      <c r="I239" s="5">
        <f>VLOOKUP(D240,$K$2:$L$44,2,FALSE)</f>
        <v>25</v>
      </c>
      <c r="J239" s="5" t="str">
        <f>"INSERT INTO Modeles (nomModele, idMarque) VALUES ("""&amp;H239&amp;""","&amp;I239&amp;");"</f>
        <v xml:space="preserve">INSERT INTO Modeles (nomModele, idMarque) VALUES ("CLS 500",25);</v>
      </c>
      <c r="K239" t="str">
        <f>TRIM(F240)</f>
        <v/>
      </c>
    </row>
    <row r="240">
      <c r="A240" t="s">
        <v>259</v>
      </c>
      <c r="B240" s="4">
        <v>238</v>
      </c>
      <c r="C240" t="s">
        <v>57</v>
      </c>
      <c r="D240" t="str">
        <f>TRIM(C240)</f>
        <v>MERCEDES</v>
      </c>
      <c r="H240" t="str">
        <f>TRIM(A241)</f>
        <v xml:space="preserve">CLS 63 AMG</v>
      </c>
      <c r="I240" s="5">
        <f>VLOOKUP(D241,$K$2:$L$44,2,FALSE)</f>
        <v>25</v>
      </c>
      <c r="J240" s="5" t="str">
        <f>"INSERT INTO Modeles (nomModele, idMarque) VALUES ("""&amp;H240&amp;""","&amp;I240&amp;");"</f>
        <v xml:space="preserve">INSERT INTO Modeles (nomModele, idMarque) VALUES ("CLS 63 AMG",25);</v>
      </c>
      <c r="K240" t="str">
        <f>TRIM(F241)</f>
        <v/>
      </c>
    </row>
    <row r="241">
      <c r="A241" t="s">
        <v>260</v>
      </c>
      <c r="B241" s="4">
        <v>239</v>
      </c>
      <c r="C241" t="s">
        <v>57</v>
      </c>
      <c r="D241" t="str">
        <f>TRIM(C241)</f>
        <v>MERCEDES</v>
      </c>
      <c r="H241" t="str">
        <f>TRIM(A242)</f>
        <v xml:space="preserve">E 200</v>
      </c>
      <c r="I241" s="5">
        <f>VLOOKUP(D242,$K$2:$L$44,2,FALSE)</f>
        <v>25</v>
      </c>
      <c r="J241" s="5" t="str">
        <f>"INSERT INTO Modeles (nomModele, idMarque) VALUES ("""&amp;H241&amp;""","&amp;I241&amp;");"</f>
        <v xml:space="preserve">INSERT INTO Modeles (nomModele, idMarque) VALUES ("E 200",25);</v>
      </c>
      <c r="K241" t="str">
        <f>TRIM(F242)</f>
        <v/>
      </c>
    </row>
    <row r="242">
      <c r="A242" t="s">
        <v>261</v>
      </c>
      <c r="B242" s="4">
        <v>240</v>
      </c>
      <c r="C242" t="s">
        <v>57</v>
      </c>
      <c r="D242" t="str">
        <f>TRIM(C242)</f>
        <v>MERCEDES</v>
      </c>
      <c r="H242" t="str">
        <f>TRIM(A243)</f>
        <v xml:space="preserve">E 220</v>
      </c>
      <c r="I242" s="5">
        <f>VLOOKUP(D243,$K$2:$L$44,2,FALSE)</f>
        <v>25</v>
      </c>
      <c r="J242" s="5" t="str">
        <f>"INSERT INTO Modeles (nomModele, idMarque) VALUES ("""&amp;H242&amp;""","&amp;I242&amp;");"</f>
        <v xml:space="preserve">INSERT INTO Modeles (nomModele, idMarque) VALUES ("E 220",25);</v>
      </c>
      <c r="K242" t="str">
        <f>TRIM(F243)</f>
        <v/>
      </c>
    </row>
    <row r="243">
      <c r="A243" t="s">
        <v>262</v>
      </c>
      <c r="B243" s="4">
        <v>241</v>
      </c>
      <c r="C243" t="s">
        <v>57</v>
      </c>
      <c r="D243" t="str">
        <f>TRIM(C243)</f>
        <v>MERCEDES</v>
      </c>
      <c r="H243" t="str">
        <f>TRIM(A244)</f>
        <v xml:space="preserve">E 250</v>
      </c>
      <c r="I243" s="5">
        <f>VLOOKUP(D244,$K$2:$L$44,2,FALSE)</f>
        <v>25</v>
      </c>
      <c r="J243" s="5" t="str">
        <f>"INSERT INTO Modeles (nomModele, idMarque) VALUES ("""&amp;H243&amp;""","&amp;I243&amp;");"</f>
        <v xml:space="preserve">INSERT INTO Modeles (nomModele, idMarque) VALUES ("E 250",25);</v>
      </c>
      <c r="K243" t="str">
        <f>TRIM(F244)</f>
        <v/>
      </c>
    </row>
    <row r="244">
      <c r="A244" t="s">
        <v>263</v>
      </c>
      <c r="B244" s="4">
        <v>242</v>
      </c>
      <c r="C244" t="s">
        <v>57</v>
      </c>
      <c r="D244" t="str">
        <f>TRIM(C244)</f>
        <v>MERCEDES</v>
      </c>
      <c r="H244" t="str">
        <f>TRIM(A245)</f>
        <v xml:space="preserve">E 300</v>
      </c>
      <c r="I244" s="5">
        <f>VLOOKUP(D245,$K$2:$L$44,2,FALSE)</f>
        <v>25</v>
      </c>
      <c r="J244" s="5" t="str">
        <f>"INSERT INTO Modeles (nomModele, idMarque) VALUES ("""&amp;H244&amp;""","&amp;I244&amp;");"</f>
        <v xml:space="preserve">INSERT INTO Modeles (nomModele, idMarque) VALUES ("E 300",25);</v>
      </c>
      <c r="K244" t="str">
        <f>TRIM(F245)</f>
        <v/>
      </c>
    </row>
    <row r="245">
      <c r="A245" t="s">
        <v>264</v>
      </c>
      <c r="B245" s="4">
        <v>243</v>
      </c>
      <c r="C245" t="s">
        <v>57</v>
      </c>
      <c r="D245" t="str">
        <f>TRIM(C245)</f>
        <v>MERCEDES</v>
      </c>
      <c r="H245" t="str">
        <f>TRIM(A246)</f>
        <v xml:space="preserve">E 320</v>
      </c>
      <c r="I245" s="5">
        <f>VLOOKUP(D246,$K$2:$L$44,2,FALSE)</f>
        <v>25</v>
      </c>
      <c r="J245" s="5" t="str">
        <f>"INSERT INTO Modeles (nomModele, idMarque) VALUES ("""&amp;H245&amp;""","&amp;I245&amp;");"</f>
        <v xml:space="preserve">INSERT INTO Modeles (nomModele, idMarque) VALUES ("E 320",25);</v>
      </c>
      <c r="K245" t="str">
        <f>TRIM(F246)</f>
        <v/>
      </c>
    </row>
    <row r="246">
      <c r="A246" t="s">
        <v>265</v>
      </c>
      <c r="B246" s="4">
        <v>244</v>
      </c>
      <c r="C246" t="s">
        <v>57</v>
      </c>
      <c r="D246" t="str">
        <f>TRIM(C246)</f>
        <v>MERCEDES</v>
      </c>
      <c r="H246" t="str">
        <f>TRIM(A247)</f>
        <v xml:space="preserve">E 350</v>
      </c>
      <c r="I246" s="5">
        <f>VLOOKUP(D247,$K$2:$L$44,2,FALSE)</f>
        <v>25</v>
      </c>
      <c r="J246" s="5" t="str">
        <f>"INSERT INTO Modeles (nomModele, idMarque) VALUES ("""&amp;H246&amp;""","&amp;I246&amp;");"</f>
        <v xml:space="preserve">INSERT INTO Modeles (nomModele, idMarque) VALUES ("E 350",25);</v>
      </c>
      <c r="K246" t="str">
        <f>TRIM(F247)</f>
        <v/>
      </c>
    </row>
    <row r="247">
      <c r="A247" t="s">
        <v>266</v>
      </c>
      <c r="B247" s="4">
        <v>245</v>
      </c>
      <c r="C247" t="s">
        <v>57</v>
      </c>
      <c r="D247" t="str">
        <f>TRIM(C247)</f>
        <v>MERCEDES</v>
      </c>
      <c r="H247" t="str">
        <f>TRIM(A248)</f>
        <v xml:space="preserve">E 400</v>
      </c>
      <c r="I247" s="5">
        <f>VLOOKUP(D248,$K$2:$L$44,2,FALSE)</f>
        <v>25</v>
      </c>
      <c r="J247" s="5" t="str">
        <f>"INSERT INTO Modeles (nomModele, idMarque) VALUES ("""&amp;H247&amp;""","&amp;I247&amp;");"</f>
        <v xml:space="preserve">INSERT INTO Modeles (nomModele, idMarque) VALUES ("E 400",25);</v>
      </c>
      <c r="K247" t="str">
        <f>TRIM(F248)</f>
        <v/>
      </c>
    </row>
    <row r="248">
      <c r="A248" t="s">
        <v>267</v>
      </c>
      <c r="B248" s="4">
        <v>246</v>
      </c>
      <c r="C248" t="s">
        <v>57</v>
      </c>
      <c r="D248" t="str">
        <f>TRIM(C248)</f>
        <v>MERCEDES</v>
      </c>
      <c r="H248" t="str">
        <f>TRIM(A249)</f>
        <v xml:space="preserve">E 500</v>
      </c>
      <c r="I248" s="5">
        <f>VLOOKUP(D249,$K$2:$L$44,2,FALSE)</f>
        <v>25</v>
      </c>
      <c r="J248" s="5" t="str">
        <f>"INSERT INTO Modeles (nomModele, idMarque) VALUES ("""&amp;H248&amp;""","&amp;I248&amp;");"</f>
        <v xml:space="preserve">INSERT INTO Modeles (nomModele, idMarque) VALUES ("E 500",25);</v>
      </c>
      <c r="K248" t="str">
        <f>TRIM(F249)</f>
        <v/>
      </c>
    </row>
    <row r="249">
      <c r="A249" t="s">
        <v>268</v>
      </c>
      <c r="B249" s="4">
        <v>247</v>
      </c>
      <c r="C249" t="s">
        <v>57</v>
      </c>
      <c r="D249" t="str">
        <f>TRIM(C249)</f>
        <v>MERCEDES</v>
      </c>
      <c r="H249" t="str">
        <f>TRIM(A250)</f>
        <v xml:space="preserve">E 63 AMG</v>
      </c>
      <c r="I249" s="5">
        <f>VLOOKUP(D250,$K$2:$L$44,2,FALSE)</f>
        <v>25</v>
      </c>
      <c r="J249" s="5" t="str">
        <f>"INSERT INTO Modeles (nomModele, idMarque) VALUES ("""&amp;H249&amp;""","&amp;I249&amp;");"</f>
        <v xml:space="preserve">INSERT INTO Modeles (nomModele, idMarque) VALUES ("E 63 AMG",25);</v>
      </c>
      <c r="K249" t="str">
        <f>TRIM(F250)</f>
        <v/>
      </c>
    </row>
    <row r="250">
      <c r="A250" t="s">
        <v>269</v>
      </c>
      <c r="B250" s="4">
        <v>248</v>
      </c>
      <c r="C250" t="s">
        <v>57</v>
      </c>
      <c r="D250" t="str">
        <f>TRIM(C250)</f>
        <v>MERCEDES</v>
      </c>
      <c r="H250" t="str">
        <f>TRIM(A251)</f>
        <v xml:space="preserve">G 350</v>
      </c>
      <c r="I250" s="5">
        <f>VLOOKUP(D251,$K$2:$L$44,2,FALSE)</f>
        <v>25</v>
      </c>
      <c r="J250" s="5" t="str">
        <f>"INSERT INTO Modeles (nomModele, idMarque) VALUES ("""&amp;H250&amp;""","&amp;I250&amp;");"</f>
        <v xml:space="preserve">INSERT INTO Modeles (nomModele, idMarque) VALUES ("G 350",25);</v>
      </c>
      <c r="K250" t="str">
        <f>TRIM(F251)</f>
        <v/>
      </c>
    </row>
    <row r="251">
      <c r="A251" t="s">
        <v>270</v>
      </c>
      <c r="B251" s="4">
        <v>249</v>
      </c>
      <c r="C251" t="s">
        <v>57</v>
      </c>
      <c r="D251" t="str">
        <f>TRIM(C251)</f>
        <v>MERCEDES</v>
      </c>
      <c r="H251" t="str">
        <f>TRIM(A252)</f>
        <v xml:space="preserve">G 500</v>
      </c>
      <c r="I251" s="5">
        <f>VLOOKUP(D252,$K$2:$L$44,2,FALSE)</f>
        <v>25</v>
      </c>
      <c r="J251" s="5" t="str">
        <f>"INSERT INTO Modeles (nomModele, idMarque) VALUES ("""&amp;H251&amp;""","&amp;I251&amp;");"</f>
        <v xml:space="preserve">INSERT INTO Modeles (nomModele, idMarque) VALUES ("G 500",25);</v>
      </c>
      <c r="K251" t="str">
        <f>TRIM(F252)</f>
        <v/>
      </c>
    </row>
    <row r="252">
      <c r="A252" t="s">
        <v>271</v>
      </c>
      <c r="B252" s="4">
        <v>250</v>
      </c>
      <c r="C252" t="s">
        <v>57</v>
      </c>
      <c r="D252" t="str">
        <f>TRIM(C252)</f>
        <v>MERCEDES</v>
      </c>
      <c r="H252" t="str">
        <f>TRIM(A253)</f>
        <v xml:space="preserve">G 63 AMG</v>
      </c>
      <c r="I252" s="5">
        <f>VLOOKUP(D253,$K$2:$L$44,2,FALSE)</f>
        <v>25</v>
      </c>
      <c r="J252" s="5" t="str">
        <f>"INSERT INTO Modeles (nomModele, idMarque) VALUES ("""&amp;H252&amp;""","&amp;I252&amp;");"</f>
        <v xml:space="preserve">INSERT INTO Modeles (nomModele, idMarque) VALUES ("G 63 AMG",25);</v>
      </c>
      <c r="K252" t="str">
        <f>TRIM(F253)</f>
        <v/>
      </c>
    </row>
    <row r="253">
      <c r="A253" t="s">
        <v>272</v>
      </c>
      <c r="B253" s="4">
        <v>251</v>
      </c>
      <c r="C253" t="s">
        <v>57</v>
      </c>
      <c r="D253" t="str">
        <f>TRIM(C253)</f>
        <v>MERCEDES</v>
      </c>
      <c r="H253" t="str">
        <f>TRIM(A254)</f>
        <v xml:space="preserve">G 65 AMG</v>
      </c>
      <c r="I253" s="5">
        <f>VLOOKUP(D254,$K$2:$L$44,2,FALSE)</f>
        <v>25</v>
      </c>
      <c r="J253" s="5" t="str">
        <f>"INSERT INTO Modeles (nomModele, idMarque) VALUES ("""&amp;H253&amp;""","&amp;I253&amp;");"</f>
        <v xml:space="preserve">INSERT INTO Modeles (nomModele, idMarque) VALUES ("G 65 AMG",25);</v>
      </c>
      <c r="K253" t="str">
        <f>TRIM(F254)</f>
        <v/>
      </c>
    </row>
    <row r="254">
      <c r="A254" t="s">
        <v>273</v>
      </c>
      <c r="B254" s="4">
        <v>252</v>
      </c>
      <c r="C254" t="s">
        <v>57</v>
      </c>
      <c r="D254" t="str">
        <f>TRIM(C254)</f>
        <v>MERCEDES</v>
      </c>
      <c r="H254" t="str">
        <f>TRIM(A255)</f>
        <v xml:space="preserve">GL 350</v>
      </c>
      <c r="I254" s="5">
        <f>VLOOKUP(D255,$K$2:$L$44,2,FALSE)</f>
        <v>25</v>
      </c>
      <c r="J254" s="5" t="str">
        <f>"INSERT INTO Modeles (nomModele, idMarque) VALUES ("""&amp;H254&amp;""","&amp;I254&amp;");"</f>
        <v xml:space="preserve">INSERT INTO Modeles (nomModele, idMarque) VALUES ("GL 350",25);</v>
      </c>
      <c r="K254" t="str">
        <f>TRIM(F255)</f>
        <v/>
      </c>
    </row>
    <row r="255">
      <c r="A255" t="s">
        <v>274</v>
      </c>
      <c r="B255" s="4">
        <v>253</v>
      </c>
      <c r="C255" t="s">
        <v>57</v>
      </c>
      <c r="D255" t="str">
        <f>TRIM(C255)</f>
        <v>MERCEDES</v>
      </c>
      <c r="H255" t="str">
        <f>TRIM(A256)</f>
        <v xml:space="preserve">GL 400</v>
      </c>
      <c r="I255" s="5">
        <f>VLOOKUP(D256,$K$2:$L$44,2,FALSE)</f>
        <v>25</v>
      </c>
      <c r="J255" s="5" t="str">
        <f>"INSERT INTO Modeles (nomModele, idMarque) VALUES ("""&amp;H255&amp;""","&amp;I255&amp;");"</f>
        <v xml:space="preserve">INSERT INTO Modeles (nomModele, idMarque) VALUES ("GL 400",25);</v>
      </c>
      <c r="K255" t="str">
        <f>TRIM(F256)</f>
        <v/>
      </c>
    </row>
    <row r="256">
      <c r="A256" t="s">
        <v>275</v>
      </c>
      <c r="B256" s="4">
        <v>254</v>
      </c>
      <c r="C256" t="s">
        <v>57</v>
      </c>
      <c r="D256" t="str">
        <f>TRIM(C256)</f>
        <v>MERCEDES</v>
      </c>
      <c r="H256" t="str">
        <f>TRIM(A257)</f>
        <v xml:space="preserve">GL 500</v>
      </c>
      <c r="I256" s="5">
        <f>VLOOKUP(D257,$K$2:$L$44,2,FALSE)</f>
        <v>25</v>
      </c>
      <c r="J256" s="5" t="str">
        <f>"INSERT INTO Modeles (nomModele, idMarque) VALUES ("""&amp;H256&amp;""","&amp;I256&amp;");"</f>
        <v xml:space="preserve">INSERT INTO Modeles (nomModele, idMarque) VALUES ("GL 500",25);</v>
      </c>
      <c r="K256" t="str">
        <f>TRIM(F257)</f>
        <v/>
      </c>
    </row>
    <row r="257">
      <c r="A257" t="s">
        <v>276</v>
      </c>
      <c r="B257" s="4">
        <v>255</v>
      </c>
      <c r="C257" t="s">
        <v>57</v>
      </c>
      <c r="D257" t="str">
        <f>TRIM(C257)</f>
        <v>MERCEDES</v>
      </c>
      <c r="H257" t="str">
        <f>TRIM(A258)</f>
        <v xml:space="preserve">GL 63 AMG</v>
      </c>
      <c r="I257" s="5">
        <f>VLOOKUP(D258,$K$2:$L$44,2,FALSE)</f>
        <v>25</v>
      </c>
      <c r="J257" s="5" t="str">
        <f>"INSERT INTO Modeles (nomModele, idMarque) VALUES ("""&amp;H257&amp;""","&amp;I257&amp;");"</f>
        <v xml:space="preserve">INSERT INTO Modeles (nomModele, idMarque) VALUES ("GL 63 AMG",25);</v>
      </c>
      <c r="K257" t="str">
        <f>TRIM(F258)</f>
        <v/>
      </c>
    </row>
    <row r="258">
      <c r="A258" t="s">
        <v>277</v>
      </c>
      <c r="B258" s="4">
        <v>256</v>
      </c>
      <c r="C258" t="s">
        <v>57</v>
      </c>
      <c r="D258" t="str">
        <f>TRIM(C258)</f>
        <v>MERCEDES</v>
      </c>
      <c r="H258" t="str">
        <f>TRIM(A259)</f>
        <v xml:space="preserve">GLA 180</v>
      </c>
      <c r="I258" s="5">
        <f>VLOOKUP(D259,$K$2:$L$44,2,FALSE)</f>
        <v>25</v>
      </c>
      <c r="J258" s="5" t="str">
        <f>"INSERT INTO Modeles (nomModele, idMarque) VALUES ("""&amp;H258&amp;""","&amp;I258&amp;");"</f>
        <v xml:space="preserve">INSERT INTO Modeles (nomModele, idMarque) VALUES ("GLA 180",25);</v>
      </c>
      <c r="K258" t="str">
        <f>TRIM(F259)</f>
        <v/>
      </c>
    </row>
    <row r="259">
      <c r="A259" t="s">
        <v>278</v>
      </c>
      <c r="B259" s="4">
        <v>257</v>
      </c>
      <c r="C259" t="s">
        <v>57</v>
      </c>
      <c r="D259" t="str">
        <f>TRIM(C259)</f>
        <v>MERCEDES</v>
      </c>
      <c r="H259" t="str">
        <f>TRIM(A260)</f>
        <v xml:space="preserve">GLA 200</v>
      </c>
      <c r="I259" s="5">
        <f>VLOOKUP(D260,$K$2:$L$44,2,FALSE)</f>
        <v>25</v>
      </c>
      <c r="J259" s="5" t="str">
        <f>"INSERT INTO Modeles (nomModele, idMarque) VALUES ("""&amp;H259&amp;""","&amp;I259&amp;");"</f>
        <v xml:space="preserve">INSERT INTO Modeles (nomModele, idMarque) VALUES ("GLA 200",25);</v>
      </c>
      <c r="K259" t="str">
        <f>TRIM(F260)</f>
        <v/>
      </c>
    </row>
    <row r="260">
      <c r="A260" t="s">
        <v>279</v>
      </c>
      <c r="B260" s="4">
        <v>258</v>
      </c>
      <c r="C260" t="s">
        <v>57</v>
      </c>
      <c r="D260" t="str">
        <f>TRIM(C260)</f>
        <v>MERCEDES</v>
      </c>
      <c r="H260" t="str">
        <f>TRIM(A261)</f>
        <v xml:space="preserve">GLA 220</v>
      </c>
      <c r="I260" s="5">
        <f>VLOOKUP(D261,$K$2:$L$44,2,FALSE)</f>
        <v>25</v>
      </c>
      <c r="J260" s="5" t="str">
        <f>"INSERT INTO Modeles (nomModele, idMarque) VALUES ("""&amp;H260&amp;""","&amp;I260&amp;");"</f>
        <v xml:space="preserve">INSERT INTO Modeles (nomModele, idMarque) VALUES ("GLA 220",25);</v>
      </c>
      <c r="K260" t="str">
        <f>TRIM(F261)</f>
        <v/>
      </c>
    </row>
    <row r="261">
      <c r="A261" t="s">
        <v>280</v>
      </c>
      <c r="B261" s="4">
        <v>259</v>
      </c>
      <c r="C261" t="s">
        <v>57</v>
      </c>
      <c r="D261" t="str">
        <f>TRIM(C261)</f>
        <v>MERCEDES</v>
      </c>
      <c r="H261" t="str">
        <f>TRIM(A262)</f>
        <v xml:space="preserve">GLA 250</v>
      </c>
      <c r="I261" s="5">
        <f>VLOOKUP(D262,$K$2:$L$44,2,FALSE)</f>
        <v>25</v>
      </c>
      <c r="J261" s="5" t="str">
        <f>"INSERT INTO Modeles (nomModele, idMarque) VALUES ("""&amp;H261&amp;""","&amp;I261&amp;");"</f>
        <v xml:space="preserve">INSERT INTO Modeles (nomModele, idMarque) VALUES ("GLA 250",25);</v>
      </c>
      <c r="K261" t="str">
        <f>TRIM(F262)</f>
        <v/>
      </c>
    </row>
    <row r="262">
      <c r="A262" t="s">
        <v>281</v>
      </c>
      <c r="B262" s="4">
        <v>260</v>
      </c>
      <c r="C262" t="s">
        <v>57</v>
      </c>
      <c r="D262" t="str">
        <f>TRIM(C262)</f>
        <v>MERCEDES</v>
      </c>
      <c r="H262" t="str">
        <f>TRIM(A263)</f>
        <v xml:space="preserve">GLA 45 AMG</v>
      </c>
      <c r="I262" s="5">
        <f>VLOOKUP(D263,$K$2:$L$44,2,FALSE)</f>
        <v>25</v>
      </c>
      <c r="J262" s="5" t="str">
        <f>"INSERT INTO Modeles (nomModele, idMarque) VALUES ("""&amp;H262&amp;""","&amp;I262&amp;");"</f>
        <v xml:space="preserve">INSERT INTO Modeles (nomModele, idMarque) VALUES ("GLA 45 AMG",25);</v>
      </c>
      <c r="K262" t="str">
        <f>TRIM(F263)</f>
        <v/>
      </c>
    </row>
    <row r="263">
      <c r="A263" t="s">
        <v>282</v>
      </c>
      <c r="B263" s="4">
        <v>261</v>
      </c>
      <c r="C263" t="s">
        <v>57</v>
      </c>
      <c r="D263" t="str">
        <f>TRIM(C263)</f>
        <v>MERCEDES</v>
      </c>
      <c r="H263" t="str">
        <f>TRIM(A264)</f>
        <v xml:space="preserve">ML 250</v>
      </c>
      <c r="I263" s="5">
        <f>VLOOKUP(D264,$K$2:$L$44,2,FALSE)</f>
        <v>25</v>
      </c>
      <c r="J263" s="5" t="str">
        <f>"INSERT INTO Modeles (nomModele, idMarque) VALUES ("""&amp;H263&amp;""","&amp;I263&amp;");"</f>
        <v xml:space="preserve">INSERT INTO Modeles (nomModele, idMarque) VALUES ("ML 250",25);</v>
      </c>
      <c r="K263" t="str">
        <f>TRIM(F264)</f>
        <v/>
      </c>
    </row>
    <row r="264">
      <c r="A264" t="s">
        <v>283</v>
      </c>
      <c r="B264" s="4">
        <v>262</v>
      </c>
      <c r="C264" t="s">
        <v>57</v>
      </c>
      <c r="D264" t="str">
        <f>TRIM(C264)</f>
        <v>MERCEDES</v>
      </c>
      <c r="H264" t="str">
        <f>TRIM(A265)</f>
        <v xml:space="preserve">ML 350</v>
      </c>
      <c r="I264" s="5">
        <f>VLOOKUP(D265,$K$2:$L$44,2,FALSE)</f>
        <v>25</v>
      </c>
      <c r="J264" s="5" t="str">
        <f>"INSERT INTO Modeles (nomModele, idMarque) VALUES ("""&amp;H264&amp;""","&amp;I264&amp;");"</f>
        <v xml:space="preserve">INSERT INTO Modeles (nomModele, idMarque) VALUES ("ML 350",25);</v>
      </c>
      <c r="K264" t="str">
        <f>TRIM(F265)</f>
        <v/>
      </c>
    </row>
    <row r="265">
      <c r="A265" t="s">
        <v>284</v>
      </c>
      <c r="B265" s="4">
        <v>263</v>
      </c>
      <c r="C265" t="s">
        <v>57</v>
      </c>
      <c r="D265" t="str">
        <f>TRIM(C265)</f>
        <v>MERCEDES</v>
      </c>
      <c r="H265" t="str">
        <f>TRIM(A266)</f>
        <v xml:space="preserve">ML 400</v>
      </c>
      <c r="I265" s="5">
        <f>VLOOKUP(D266,$K$2:$L$44,2,FALSE)</f>
        <v>25</v>
      </c>
      <c r="J265" s="5" t="str">
        <f>"INSERT INTO Modeles (nomModele, idMarque) VALUES ("""&amp;H265&amp;""","&amp;I265&amp;");"</f>
        <v xml:space="preserve">INSERT INTO Modeles (nomModele, idMarque) VALUES ("ML 400",25);</v>
      </c>
      <c r="K265" t="str">
        <f>TRIM(F266)</f>
        <v/>
      </c>
    </row>
    <row r="266">
      <c r="A266" t="s">
        <v>285</v>
      </c>
      <c r="B266" s="4">
        <v>264</v>
      </c>
      <c r="C266" t="s">
        <v>57</v>
      </c>
      <c r="D266" t="str">
        <f>TRIM(C266)</f>
        <v>MERCEDES</v>
      </c>
      <c r="H266" t="str">
        <f>TRIM(A267)</f>
        <v xml:space="preserve">ML 500</v>
      </c>
      <c r="I266" s="5">
        <f>VLOOKUP(D267,$K$2:$L$44,2,FALSE)</f>
        <v>25</v>
      </c>
      <c r="J266" s="5" t="str">
        <f>"INSERT INTO Modeles (nomModele, idMarque) VALUES ("""&amp;H266&amp;""","&amp;I266&amp;");"</f>
        <v xml:space="preserve">INSERT INTO Modeles (nomModele, idMarque) VALUES ("ML 500",25);</v>
      </c>
      <c r="K266" t="str">
        <f>TRIM(F267)</f>
        <v/>
      </c>
    </row>
    <row r="267">
      <c r="A267" t="s">
        <v>286</v>
      </c>
      <c r="B267" s="4">
        <v>265</v>
      </c>
      <c r="C267" t="s">
        <v>57</v>
      </c>
      <c r="D267" t="str">
        <f>TRIM(C267)</f>
        <v>MERCEDES</v>
      </c>
      <c r="H267" t="str">
        <f>TRIM(A268)</f>
        <v xml:space="preserve">ML 63 AMG</v>
      </c>
      <c r="I267" s="5">
        <f>VLOOKUP(D268,$K$2:$L$44,2,FALSE)</f>
        <v>25</v>
      </c>
      <c r="J267" s="5" t="str">
        <f>"INSERT INTO Modeles (nomModele, idMarque) VALUES ("""&amp;H267&amp;""","&amp;I267&amp;");"</f>
        <v xml:space="preserve">INSERT INTO Modeles (nomModele, idMarque) VALUES ("ML 63 AMG",25);</v>
      </c>
      <c r="K267" t="str">
        <f>TRIM(F268)</f>
        <v/>
      </c>
    </row>
    <row r="268">
      <c r="A268" t="s">
        <v>287</v>
      </c>
      <c r="B268" s="4">
        <v>266</v>
      </c>
      <c r="C268" t="s">
        <v>57</v>
      </c>
      <c r="D268" t="str">
        <f>TRIM(C268)</f>
        <v>MERCEDES</v>
      </c>
      <c r="H268" t="str">
        <f>TRIM(A269)</f>
        <v xml:space="preserve">S 300</v>
      </c>
      <c r="I268" s="5">
        <f>VLOOKUP(D269,$K$2:$L$44,2,FALSE)</f>
        <v>25</v>
      </c>
      <c r="J268" s="5" t="str">
        <f>"INSERT INTO Modeles (nomModele, idMarque) VALUES ("""&amp;H268&amp;""","&amp;I268&amp;");"</f>
        <v xml:space="preserve">INSERT INTO Modeles (nomModele, idMarque) VALUES ("S 300",25);</v>
      </c>
      <c r="K268" t="str">
        <f>TRIM(F269)</f>
        <v/>
      </c>
    </row>
    <row r="269">
      <c r="A269" t="s">
        <v>288</v>
      </c>
      <c r="B269" s="4">
        <v>267</v>
      </c>
      <c r="C269" t="s">
        <v>57</v>
      </c>
      <c r="D269" t="str">
        <f>TRIM(C269)</f>
        <v>MERCEDES</v>
      </c>
      <c r="H269" t="str">
        <f>TRIM(A270)</f>
        <v xml:space="preserve">S 350</v>
      </c>
      <c r="I269" s="5">
        <f>VLOOKUP(D270,$K$2:$L$44,2,FALSE)</f>
        <v>25</v>
      </c>
      <c r="J269" s="5" t="str">
        <f>"INSERT INTO Modeles (nomModele, idMarque) VALUES ("""&amp;H269&amp;""","&amp;I269&amp;");"</f>
        <v xml:space="preserve">INSERT INTO Modeles (nomModele, idMarque) VALUES ("S 350",25);</v>
      </c>
      <c r="K269" t="str">
        <f>TRIM(F270)</f>
        <v/>
      </c>
    </row>
    <row r="270">
      <c r="A270" t="s">
        <v>289</v>
      </c>
      <c r="B270" s="4">
        <v>268</v>
      </c>
      <c r="C270" t="s">
        <v>57</v>
      </c>
      <c r="D270" t="str">
        <f>TRIM(C270)</f>
        <v>MERCEDES</v>
      </c>
      <c r="H270" t="str">
        <f>TRIM(A271)</f>
        <v xml:space="preserve">S 400</v>
      </c>
      <c r="I270" s="5">
        <f>VLOOKUP(D271,$K$2:$L$44,2,FALSE)</f>
        <v>25</v>
      </c>
      <c r="J270" s="5" t="str">
        <f>"INSERT INTO Modeles (nomModele, idMarque) VALUES ("""&amp;H270&amp;""","&amp;I270&amp;");"</f>
        <v xml:space="preserve">INSERT INTO Modeles (nomModele, idMarque) VALUES ("S 400",25);</v>
      </c>
      <c r="K270" t="str">
        <f>TRIM(F271)</f>
        <v/>
      </c>
    </row>
    <row r="271">
      <c r="A271" t="s">
        <v>290</v>
      </c>
      <c r="B271" s="4">
        <v>269</v>
      </c>
      <c r="C271" t="s">
        <v>57</v>
      </c>
      <c r="D271" t="str">
        <f>TRIM(C271)</f>
        <v>MERCEDES</v>
      </c>
      <c r="H271" t="str">
        <f>TRIM(A272)</f>
        <v xml:space="preserve">S 500</v>
      </c>
      <c r="I271" s="5">
        <f>VLOOKUP(D272,$K$2:$L$44,2,FALSE)</f>
        <v>25</v>
      </c>
      <c r="J271" s="5" t="str">
        <f>"INSERT INTO Modeles (nomModele, idMarque) VALUES ("""&amp;H271&amp;""","&amp;I271&amp;");"</f>
        <v xml:space="preserve">INSERT INTO Modeles (nomModele, idMarque) VALUES ("S 500",25);</v>
      </c>
      <c r="K271" t="str">
        <f>TRIM(F272)</f>
        <v/>
      </c>
    </row>
    <row r="272">
      <c r="A272" t="s">
        <v>291</v>
      </c>
      <c r="B272" s="4">
        <v>270</v>
      </c>
      <c r="C272" t="s">
        <v>57</v>
      </c>
      <c r="D272" t="str">
        <f>TRIM(C272)</f>
        <v>MERCEDES</v>
      </c>
      <c r="H272" t="str">
        <f>TRIM(A273)</f>
        <v xml:space="preserve">S 600</v>
      </c>
      <c r="I272" s="5">
        <f>VLOOKUP(D273,$K$2:$L$44,2,FALSE)</f>
        <v>25</v>
      </c>
      <c r="J272" s="5" t="str">
        <f>"INSERT INTO Modeles (nomModele, idMarque) VALUES ("""&amp;H272&amp;""","&amp;I272&amp;");"</f>
        <v xml:space="preserve">INSERT INTO Modeles (nomModele, idMarque) VALUES ("S 600",25);</v>
      </c>
      <c r="K272" t="str">
        <f>TRIM(F273)</f>
        <v/>
      </c>
    </row>
    <row r="273">
      <c r="A273" t="s">
        <v>292</v>
      </c>
      <c r="B273" s="4">
        <v>271</v>
      </c>
      <c r="C273" t="s">
        <v>57</v>
      </c>
      <c r="D273" t="str">
        <f>TRIM(C273)</f>
        <v>MERCEDES</v>
      </c>
      <c r="H273" t="str">
        <f>TRIM(A274)</f>
        <v xml:space="preserve">S 63 AMG</v>
      </c>
      <c r="I273" s="5">
        <f>VLOOKUP(D274,$K$2:$L$44,2,FALSE)</f>
        <v>25</v>
      </c>
      <c r="J273" s="5" t="str">
        <f>"INSERT INTO Modeles (nomModele, idMarque) VALUES ("""&amp;H273&amp;""","&amp;I273&amp;");"</f>
        <v xml:space="preserve">INSERT INTO Modeles (nomModele, idMarque) VALUES ("S 63 AMG",25);</v>
      </c>
      <c r="K273" t="str">
        <f>TRIM(F274)</f>
        <v/>
      </c>
    </row>
    <row r="274">
      <c r="A274" t="s">
        <v>293</v>
      </c>
      <c r="B274" s="4">
        <v>272</v>
      </c>
      <c r="C274" t="s">
        <v>57</v>
      </c>
      <c r="D274" t="str">
        <f>TRIM(C274)</f>
        <v>MERCEDES</v>
      </c>
      <c r="H274" t="str">
        <f>TRIM(A275)</f>
        <v xml:space="preserve">S 65 AMG</v>
      </c>
      <c r="I274" s="5">
        <f>VLOOKUP(D275,$K$2:$L$44,2,FALSE)</f>
        <v>25</v>
      </c>
      <c r="J274" s="5" t="str">
        <f>"INSERT INTO Modeles (nomModele, idMarque) VALUES ("""&amp;H274&amp;""","&amp;I274&amp;");"</f>
        <v xml:space="preserve">INSERT INTO Modeles (nomModele, idMarque) VALUES ("S 65 AMG",25);</v>
      </c>
      <c r="K274" t="str">
        <f>TRIM(F275)</f>
        <v/>
      </c>
    </row>
    <row r="275">
      <c r="A275" t="s">
        <v>294</v>
      </c>
      <c r="B275" s="4">
        <v>273</v>
      </c>
      <c r="C275" t="s">
        <v>57</v>
      </c>
      <c r="D275" t="str">
        <f>TRIM(C275)</f>
        <v>MERCEDES</v>
      </c>
      <c r="H275" t="str">
        <f>TRIM(A276)</f>
        <v xml:space="preserve">SL 350</v>
      </c>
      <c r="I275" s="5">
        <f>VLOOKUP(D276,$K$2:$L$44,2,FALSE)</f>
        <v>25</v>
      </c>
      <c r="J275" s="5" t="str">
        <f>"INSERT INTO Modeles (nomModele, idMarque) VALUES ("""&amp;H275&amp;""","&amp;I275&amp;");"</f>
        <v xml:space="preserve">INSERT INTO Modeles (nomModele, idMarque) VALUES ("SL 350",25);</v>
      </c>
      <c r="K275" t="str">
        <f>TRIM(F276)</f>
        <v/>
      </c>
    </row>
    <row r="276">
      <c r="A276" t="s">
        <v>295</v>
      </c>
      <c r="B276" s="4">
        <v>274</v>
      </c>
      <c r="C276" t="s">
        <v>57</v>
      </c>
      <c r="D276" t="str">
        <f>TRIM(C276)</f>
        <v>MERCEDES</v>
      </c>
      <c r="H276" t="str">
        <f>TRIM(A277)</f>
        <v xml:space="preserve">SL 400</v>
      </c>
      <c r="I276" s="5">
        <f>VLOOKUP(D277,$K$2:$L$44,2,FALSE)</f>
        <v>25</v>
      </c>
      <c r="J276" s="5" t="str">
        <f>"INSERT INTO Modeles (nomModele, idMarque) VALUES ("""&amp;H276&amp;""","&amp;I276&amp;");"</f>
        <v xml:space="preserve">INSERT INTO Modeles (nomModele, idMarque) VALUES ("SL 400",25);</v>
      </c>
      <c r="K276" t="str">
        <f>TRIM(F277)</f>
        <v/>
      </c>
    </row>
    <row r="277">
      <c r="A277" t="s">
        <v>296</v>
      </c>
      <c r="B277" s="4">
        <v>275</v>
      </c>
      <c r="C277" t="s">
        <v>57</v>
      </c>
      <c r="D277" t="str">
        <f>TRIM(C277)</f>
        <v>MERCEDES</v>
      </c>
      <c r="H277" t="str">
        <f>TRIM(A278)</f>
        <v xml:space="preserve">SL 500</v>
      </c>
      <c r="I277" s="5">
        <f>VLOOKUP(D278,$K$2:$L$44,2,FALSE)</f>
        <v>25</v>
      </c>
      <c r="J277" s="5" t="str">
        <f>"INSERT INTO Modeles (nomModele, idMarque) VALUES ("""&amp;H277&amp;""","&amp;I277&amp;");"</f>
        <v xml:space="preserve">INSERT INTO Modeles (nomModele, idMarque) VALUES ("SL 500",25);</v>
      </c>
      <c r="K277" t="str">
        <f>TRIM(F278)</f>
        <v/>
      </c>
    </row>
    <row r="278">
      <c r="A278" t="s">
        <v>297</v>
      </c>
      <c r="B278" s="4">
        <v>276</v>
      </c>
      <c r="C278" t="s">
        <v>57</v>
      </c>
      <c r="D278" t="str">
        <f>TRIM(C278)</f>
        <v>MERCEDES</v>
      </c>
      <c r="H278" t="str">
        <f>TRIM(A279)</f>
        <v xml:space="preserve">SL 63 AMG</v>
      </c>
      <c r="I278" s="5">
        <f>VLOOKUP(D279,$K$2:$L$44,2,FALSE)</f>
        <v>25</v>
      </c>
      <c r="J278" s="5" t="str">
        <f>"INSERT INTO Modeles (nomModele, idMarque) VALUES ("""&amp;H278&amp;""","&amp;I278&amp;");"</f>
        <v xml:space="preserve">INSERT INTO Modeles (nomModele, idMarque) VALUES ("SL 63 AMG",25);</v>
      </c>
      <c r="K278" t="str">
        <f>TRIM(F279)</f>
        <v/>
      </c>
    </row>
    <row r="279">
      <c r="A279" t="s">
        <v>298</v>
      </c>
      <c r="B279" s="4">
        <v>277</v>
      </c>
      <c r="C279" t="s">
        <v>57</v>
      </c>
      <c r="D279" t="str">
        <f>TRIM(C279)</f>
        <v>MERCEDES</v>
      </c>
      <c r="H279" t="str">
        <f>TRIM(A280)</f>
        <v xml:space="preserve">SL 65 AMG</v>
      </c>
      <c r="I279" s="5">
        <f>VLOOKUP(D280,$K$2:$L$44,2,FALSE)</f>
        <v>25</v>
      </c>
      <c r="J279" s="5" t="str">
        <f>"INSERT INTO Modeles (nomModele, idMarque) VALUES ("""&amp;H279&amp;""","&amp;I279&amp;");"</f>
        <v xml:space="preserve">INSERT INTO Modeles (nomModele, idMarque) VALUES ("SL 65 AMG",25);</v>
      </c>
      <c r="K279" t="str">
        <f>TRIM(F280)</f>
        <v/>
      </c>
    </row>
    <row r="280">
      <c r="A280" t="s">
        <v>299</v>
      </c>
      <c r="B280" s="4">
        <v>278</v>
      </c>
      <c r="C280" t="s">
        <v>57</v>
      </c>
      <c r="D280" t="str">
        <f>TRIM(C280)</f>
        <v>MERCEDES</v>
      </c>
      <c r="H280" t="str">
        <f>TRIM(A281)</f>
        <v xml:space="preserve">SLK 200</v>
      </c>
      <c r="I280" s="5">
        <f>VLOOKUP(D281,$K$2:$L$44,2,FALSE)</f>
        <v>25</v>
      </c>
      <c r="J280" s="5" t="str">
        <f>"INSERT INTO Modeles (nomModele, idMarque) VALUES ("""&amp;H280&amp;""","&amp;I280&amp;");"</f>
        <v xml:space="preserve">INSERT INTO Modeles (nomModele, idMarque) VALUES ("SLK 200",25);</v>
      </c>
      <c r="K280" t="str">
        <f>TRIM(F281)</f>
        <v/>
      </c>
    </row>
    <row r="281">
      <c r="A281" t="s">
        <v>300</v>
      </c>
      <c r="B281" s="4">
        <v>279</v>
      </c>
      <c r="C281" t="s">
        <v>57</v>
      </c>
      <c r="D281" t="str">
        <f>TRIM(C281)</f>
        <v>MERCEDES</v>
      </c>
      <c r="H281" t="str">
        <f>TRIM(A282)</f>
        <v xml:space="preserve">SLK 250</v>
      </c>
      <c r="I281" s="5">
        <f>VLOOKUP(D282,$K$2:$L$44,2,FALSE)</f>
        <v>25</v>
      </c>
      <c r="J281" s="5" t="str">
        <f>"INSERT INTO Modeles (nomModele, idMarque) VALUES ("""&amp;H281&amp;""","&amp;I281&amp;");"</f>
        <v xml:space="preserve">INSERT INTO Modeles (nomModele, idMarque) VALUES ("SLK 250",25);</v>
      </c>
      <c r="K281" t="str">
        <f>TRIM(F282)</f>
        <v/>
      </c>
    </row>
    <row r="282">
      <c r="A282" t="s">
        <v>301</v>
      </c>
      <c r="B282" s="4">
        <v>280</v>
      </c>
      <c r="C282" t="s">
        <v>57</v>
      </c>
      <c r="D282" t="str">
        <f>TRIM(C282)</f>
        <v>MERCEDES</v>
      </c>
      <c r="H282" t="str">
        <f>TRIM(A283)</f>
        <v xml:space="preserve">SLK 350</v>
      </c>
      <c r="I282" s="5">
        <f>VLOOKUP(D283,$K$2:$L$44,2,FALSE)</f>
        <v>25</v>
      </c>
      <c r="J282" s="5" t="str">
        <f>"INSERT INTO Modeles (nomModele, idMarque) VALUES ("""&amp;H282&amp;""","&amp;I282&amp;");"</f>
        <v xml:space="preserve">INSERT INTO Modeles (nomModele, idMarque) VALUES ("SLK 350",25);</v>
      </c>
      <c r="K282" t="str">
        <f>TRIM(F283)</f>
        <v/>
      </c>
    </row>
    <row r="283">
      <c r="A283" t="s">
        <v>302</v>
      </c>
      <c r="B283" s="4">
        <v>281</v>
      </c>
      <c r="C283" t="s">
        <v>57</v>
      </c>
      <c r="D283" t="str">
        <f>TRIM(C283)</f>
        <v>MERCEDES</v>
      </c>
      <c r="H283" t="str">
        <f>TRIM(A284)</f>
        <v xml:space="preserve">SLK 55 AMG</v>
      </c>
      <c r="I283" s="5">
        <f>VLOOKUP(D284,$K$2:$L$44,2,FALSE)</f>
        <v>25</v>
      </c>
      <c r="J283" s="5" t="str">
        <f>"INSERT INTO Modeles (nomModele, idMarque) VALUES ("""&amp;H283&amp;""","&amp;I283&amp;");"</f>
        <v xml:space="preserve">INSERT INTO Modeles (nomModele, idMarque) VALUES ("SLK 55 AMG",25);</v>
      </c>
      <c r="K283" t="str">
        <f>TRIM(F284)</f>
        <v/>
      </c>
    </row>
    <row r="284">
      <c r="A284" t="s">
        <v>303</v>
      </c>
      <c r="B284" s="4">
        <v>282</v>
      </c>
      <c r="C284" t="s">
        <v>57</v>
      </c>
      <c r="D284" t="str">
        <f>TRIM(C284)</f>
        <v>MERCEDES</v>
      </c>
      <c r="H284" t="str">
        <f>TRIM(A285)</f>
        <v xml:space="preserve">SLS AMG GT S</v>
      </c>
      <c r="I284" s="5">
        <f>VLOOKUP(D285,$K$2:$L$44,2,FALSE)</f>
        <v>25</v>
      </c>
      <c r="J284" s="5" t="str">
        <f>"INSERT INTO Modeles (nomModele, idMarque) VALUES ("""&amp;H284&amp;""","&amp;I284&amp;");"</f>
        <v xml:space="preserve">INSERT INTO Modeles (nomModele, idMarque) VALUES ("SLS AMG GT S",25);</v>
      </c>
      <c r="K284" t="str">
        <f>TRIM(F285)</f>
        <v/>
      </c>
    </row>
    <row r="285">
      <c r="A285" t="s">
        <v>304</v>
      </c>
      <c r="B285" s="4">
        <v>283</v>
      </c>
      <c r="C285" t="s">
        <v>57</v>
      </c>
      <c r="D285" t="str">
        <f>TRIM(C285)</f>
        <v>MERCEDES</v>
      </c>
      <c r="H285" t="str">
        <f>TRIM(A286)</f>
        <v>SPRINTER</v>
      </c>
      <c r="I285" s="5">
        <f>VLOOKUP(D286,$K$2:$L$44,2,FALSE)</f>
        <v>25</v>
      </c>
      <c r="J285" s="5" t="str">
        <f>"INSERT INTO Modeles (nomModele, idMarque) VALUES ("""&amp;H285&amp;""","&amp;I285&amp;");"</f>
        <v xml:space="preserve">INSERT INTO Modeles (nomModele, idMarque) VALUES ("SPRINTER",25);</v>
      </c>
      <c r="K285" t="str">
        <f>TRIM(F286)</f>
        <v/>
      </c>
    </row>
    <row r="286">
      <c r="A286" t="s">
        <v>305</v>
      </c>
      <c r="B286" s="4">
        <v>284</v>
      </c>
      <c r="C286" t="s">
        <v>57</v>
      </c>
      <c r="D286" t="str">
        <f>TRIM(C286)</f>
        <v>MERCEDES</v>
      </c>
      <c r="H286" t="str">
        <f>TRIM(A287)</f>
        <v>VITO</v>
      </c>
      <c r="I286" s="5">
        <f>VLOOKUP(D287,$K$2:$L$44,2,FALSE)</f>
        <v>25</v>
      </c>
      <c r="J286" s="5" t="str">
        <f>"INSERT INTO Modeles (nomModele, idMarque) VALUES ("""&amp;H286&amp;""","&amp;I286&amp;");"</f>
        <v xml:space="preserve">INSERT INTO Modeles (nomModele, idMarque) VALUES ("VITO",25);</v>
      </c>
      <c r="K286" t="str">
        <f>TRIM(F287)</f>
        <v/>
      </c>
    </row>
    <row r="287">
      <c r="A287" t="s">
        <v>306</v>
      </c>
      <c r="B287" s="4">
        <v>285</v>
      </c>
      <c r="C287" t="s">
        <v>57</v>
      </c>
      <c r="D287" t="str">
        <f>TRIM(C287)</f>
        <v>MERCEDES</v>
      </c>
      <c r="H287" t="str">
        <f>TRIM(A288)</f>
        <v>CABRIO</v>
      </c>
      <c r="I287" s="5">
        <f>VLOOKUP(D288,$K$2:$L$44,2,FALSE)</f>
        <v>26</v>
      </c>
      <c r="J287" s="5" t="str">
        <f>"INSERT INTO Modeles (nomModele, idMarque) VALUES ("""&amp;H287&amp;""","&amp;I287&amp;");"</f>
        <v xml:space="preserve">INSERT INTO Modeles (nomModele, idMarque) VALUES ("CABRIO",26);</v>
      </c>
      <c r="K287" t="str">
        <f>TRIM(F288)</f>
        <v/>
      </c>
    </row>
    <row r="288">
      <c r="A288" t="s">
        <v>307</v>
      </c>
      <c r="B288" s="4">
        <v>286</v>
      </c>
      <c r="C288" t="s">
        <v>58</v>
      </c>
      <c r="D288" t="str">
        <f>TRIM(C288)</f>
        <v>MINI</v>
      </c>
      <c r="H288" t="str">
        <f>TRIM(A289)</f>
        <v>COUNTRYMAN</v>
      </c>
      <c r="I288" s="5">
        <f>VLOOKUP(D289,$K$2:$L$44,2,FALSE)</f>
        <v>26</v>
      </c>
      <c r="J288" s="5" t="str">
        <f>"INSERT INTO Modeles (nomModele, idMarque) VALUES ("""&amp;H288&amp;""","&amp;I288&amp;");"</f>
        <v xml:space="preserve">INSERT INTO Modeles (nomModele, idMarque) VALUES ("COUNTRYMAN",26);</v>
      </c>
      <c r="K288" t="str">
        <f>TRIM(F289)</f>
        <v/>
      </c>
    </row>
    <row r="289">
      <c r="A289" t="s">
        <v>308</v>
      </c>
      <c r="B289" s="4">
        <v>287</v>
      </c>
      <c r="C289" t="s">
        <v>58</v>
      </c>
      <c r="D289" t="str">
        <f>TRIM(C289)</f>
        <v>MINI</v>
      </c>
      <c r="H289" t="str">
        <f>TRIM(A290)</f>
        <v>COUPE</v>
      </c>
      <c r="I289" s="5">
        <f>VLOOKUP(D290,$K$2:$L$44,2,FALSE)</f>
        <v>26</v>
      </c>
      <c r="J289" s="5" t="str">
        <f>"INSERT INTO Modeles (nomModele, idMarque) VALUES ("""&amp;H289&amp;""","&amp;I289&amp;");"</f>
        <v xml:space="preserve">INSERT INTO Modeles (nomModele, idMarque) VALUES ("COUPE",26);</v>
      </c>
      <c r="K289" t="str">
        <f>TRIM(F290)</f>
        <v/>
      </c>
    </row>
    <row r="290">
      <c r="A290" t="s">
        <v>309</v>
      </c>
      <c r="B290" s="4">
        <v>288</v>
      </c>
      <c r="C290" t="s">
        <v>58</v>
      </c>
      <c r="D290" t="str">
        <f>TRIM(C290)</f>
        <v>MINI</v>
      </c>
      <c r="H290" t="str">
        <f>TRIM(A291)</f>
        <v>MINI</v>
      </c>
      <c r="I290" s="5">
        <f>VLOOKUP(D291,$K$2:$L$44,2,FALSE)</f>
        <v>26</v>
      </c>
      <c r="J290" s="5" t="str">
        <f>"INSERT INTO Modeles (nomModele, idMarque) VALUES ("""&amp;H290&amp;""","&amp;I290&amp;");"</f>
        <v xml:space="preserve">INSERT INTO Modeles (nomModele, idMarque) VALUES ("MINI",26);</v>
      </c>
      <c r="K290" t="str">
        <f>TRIM(F291)</f>
        <v/>
      </c>
    </row>
    <row r="291">
      <c r="A291" t="s">
        <v>58</v>
      </c>
      <c r="B291" s="4">
        <v>289</v>
      </c>
      <c r="C291" t="s">
        <v>58</v>
      </c>
      <c r="D291" t="str">
        <f>TRIM(C291)</f>
        <v>MINI</v>
      </c>
      <c r="H291" t="str">
        <f>TRIM(A292)</f>
        <v>PACEMAN</v>
      </c>
      <c r="I291" s="5">
        <f>VLOOKUP(D292,$K$2:$L$44,2,FALSE)</f>
        <v>26</v>
      </c>
      <c r="J291" s="5" t="str">
        <f>"INSERT INTO Modeles (nomModele, idMarque) VALUES ("""&amp;H291&amp;""","&amp;I291&amp;");"</f>
        <v xml:space="preserve">INSERT INTO Modeles (nomModele, idMarque) VALUES ("PACEMAN",26);</v>
      </c>
      <c r="K291" t="str">
        <f>TRIM(F292)</f>
        <v/>
      </c>
    </row>
    <row r="292">
      <c r="A292" t="s">
        <v>310</v>
      </c>
      <c r="B292" s="4">
        <v>290</v>
      </c>
      <c r="C292" t="s">
        <v>58</v>
      </c>
      <c r="D292" t="str">
        <f>TRIM(C292)</f>
        <v>MINI</v>
      </c>
      <c r="H292" t="str">
        <f>TRIM(A293)</f>
        <v>ROADSTER</v>
      </c>
      <c r="I292" s="5">
        <f>VLOOKUP(D293,$K$2:$L$44,2,FALSE)</f>
        <v>26</v>
      </c>
      <c r="J292" s="5" t="str">
        <f>"INSERT INTO Modeles (nomModele, idMarque) VALUES ("""&amp;H292&amp;""","&amp;I292&amp;");"</f>
        <v xml:space="preserve">INSERT INTO Modeles (nomModele, idMarque) VALUES ("ROADSTER",26);</v>
      </c>
      <c r="K292" t="str">
        <f>TRIM(F293)</f>
        <v/>
      </c>
    </row>
    <row r="293">
      <c r="A293" t="s">
        <v>311</v>
      </c>
      <c r="B293" s="4">
        <v>291</v>
      </c>
      <c r="C293" t="s">
        <v>58</v>
      </c>
      <c r="D293" t="str">
        <f>TRIM(C293)</f>
        <v>MINI</v>
      </c>
      <c r="H293" t="str">
        <f>TRIM(A294)</f>
        <v>ASX</v>
      </c>
      <c r="I293" s="5">
        <f>VLOOKUP(D294,$K$2:$L$44,2,FALSE)</f>
        <v>27</v>
      </c>
      <c r="J293" s="5" t="str">
        <f>"INSERT INTO Modeles (nomModele, idMarque) VALUES ("""&amp;H293&amp;""","&amp;I293&amp;");"</f>
        <v xml:space="preserve">INSERT INTO Modeles (nomModele, idMarque) VALUES ("ASX",27);</v>
      </c>
      <c r="K293" t="str">
        <f>TRIM(F294)</f>
        <v/>
      </c>
    </row>
    <row r="294">
      <c r="A294" t="s">
        <v>312</v>
      </c>
      <c r="B294" s="4">
        <v>292</v>
      </c>
      <c r="C294" t="s">
        <v>59</v>
      </c>
      <c r="D294" t="str">
        <f>TRIM(C294)</f>
        <v>MITSUBISHI</v>
      </c>
      <c r="H294" t="str">
        <f>TRIM(A295)</f>
        <v>I-MIEV</v>
      </c>
      <c r="I294" s="5">
        <f>VLOOKUP(D295,$K$2:$L$44,2,FALSE)</f>
        <v>27</v>
      </c>
      <c r="J294" s="5" t="str">
        <f>"INSERT INTO Modeles (nomModele, idMarque) VALUES ("""&amp;H294&amp;""","&amp;I294&amp;");"</f>
        <v xml:space="preserve">INSERT INTO Modeles (nomModele, idMarque) VALUES ("I-MIEV",27);</v>
      </c>
      <c r="K294" t="str">
        <f>TRIM(F295)</f>
        <v/>
      </c>
    </row>
    <row r="295">
      <c r="A295" t="s">
        <v>313</v>
      </c>
      <c r="B295" s="4">
        <v>293</v>
      </c>
      <c r="C295" t="s">
        <v>59</v>
      </c>
      <c r="D295" t="str">
        <f>TRIM(C295)</f>
        <v>MITSUBISHI</v>
      </c>
      <c r="H295" t="str">
        <f>TRIM(A296)</f>
        <v>OUTLANDER</v>
      </c>
      <c r="I295" s="5">
        <f>VLOOKUP(D296,$K$2:$L$44,2,FALSE)</f>
        <v>27</v>
      </c>
      <c r="J295" s="5" t="str">
        <f>"INSERT INTO Modeles (nomModele, idMarque) VALUES ("""&amp;H295&amp;""","&amp;I295&amp;");"</f>
        <v xml:space="preserve">INSERT INTO Modeles (nomModele, idMarque) VALUES ("OUTLANDER",27);</v>
      </c>
      <c r="K295" t="str">
        <f>TRIM(F296)</f>
        <v/>
      </c>
    </row>
    <row r="296">
      <c r="A296" t="s">
        <v>314</v>
      </c>
      <c r="B296" s="4">
        <v>294</v>
      </c>
      <c r="C296" t="s">
        <v>59</v>
      </c>
      <c r="D296" t="str">
        <f>TRIM(C296)</f>
        <v>MITSUBISHI</v>
      </c>
      <c r="H296" t="str">
        <f>TRIM(A297)</f>
        <v>PAJERO</v>
      </c>
      <c r="I296" s="5">
        <f>VLOOKUP(D297,$K$2:$L$44,2,FALSE)</f>
        <v>27</v>
      </c>
      <c r="J296" s="5" t="str">
        <f>"INSERT INTO Modeles (nomModele, idMarque) VALUES ("""&amp;H296&amp;""","&amp;I296&amp;");"</f>
        <v xml:space="preserve">INSERT INTO Modeles (nomModele, idMarque) VALUES ("PAJERO",27);</v>
      </c>
      <c r="K296" t="str">
        <f>TRIM(F297)</f>
        <v/>
      </c>
    </row>
    <row r="297">
      <c r="A297" t="s">
        <v>315</v>
      </c>
      <c r="B297" s="4">
        <v>295</v>
      </c>
      <c r="C297" t="s">
        <v>59</v>
      </c>
      <c r="D297" t="str">
        <f>TRIM(C297)</f>
        <v>MITSUBISHI</v>
      </c>
      <c r="H297" t="str">
        <f>TRIM(A298)</f>
        <v xml:space="preserve">SPACE STAR</v>
      </c>
      <c r="I297" s="5">
        <f>VLOOKUP(D298,$K$2:$L$44,2,FALSE)</f>
        <v>27</v>
      </c>
      <c r="J297" s="5" t="str">
        <f>"INSERT INTO Modeles (nomModele, idMarque) VALUES ("""&amp;H297&amp;""","&amp;I297&amp;");"</f>
        <v xml:space="preserve">INSERT INTO Modeles (nomModele, idMarque) VALUES ("SPACE STAR",27);</v>
      </c>
      <c r="K297" t="str">
        <f>TRIM(F298)</f>
        <v/>
      </c>
    </row>
    <row r="298">
      <c r="A298" t="s">
        <v>316</v>
      </c>
      <c r="B298" s="4">
        <v>296</v>
      </c>
      <c r="C298" t="s">
        <v>59</v>
      </c>
      <c r="D298" t="str">
        <f>TRIM(C298)</f>
        <v>MITSUBISHI</v>
      </c>
      <c r="H298" t="str">
        <f>TRIM(A299)</f>
        <v>370Z</v>
      </c>
      <c r="I298" s="5">
        <f>VLOOKUP(D299,$K$2:$L$44,2,FALSE)</f>
        <v>28</v>
      </c>
      <c r="J298" s="5" t="str">
        <f>"INSERT INTO Modeles (nomModele, idMarque) VALUES ("""&amp;H298&amp;""","&amp;I298&amp;");"</f>
        <v xml:space="preserve">INSERT INTO Modeles (nomModele, idMarque) VALUES ("370Z",28);</v>
      </c>
      <c r="K298" t="str">
        <f>TRIM(F299)</f>
        <v/>
      </c>
    </row>
    <row r="299">
      <c r="A299" t="s">
        <v>317</v>
      </c>
      <c r="B299" s="4">
        <v>297</v>
      </c>
      <c r="C299" t="s">
        <v>60</v>
      </c>
      <c r="D299" t="str">
        <f>TRIM(C299)</f>
        <v>NISSAN</v>
      </c>
      <c r="H299" t="str">
        <f>TRIM(A300)</f>
        <v>GT-R</v>
      </c>
      <c r="I299" s="5">
        <f>VLOOKUP(D300,$K$2:$L$44,2,FALSE)</f>
        <v>28</v>
      </c>
      <c r="J299" s="5" t="str">
        <f>"INSERT INTO Modeles (nomModele, idMarque) VALUES ("""&amp;H299&amp;""","&amp;I299&amp;");"</f>
        <v xml:space="preserve">INSERT INTO Modeles (nomModele, idMarque) VALUES ("GT-R",28);</v>
      </c>
      <c r="K299" t="str">
        <f>TRIM(F300)</f>
        <v/>
      </c>
    </row>
    <row r="300">
      <c r="A300" t="s">
        <v>318</v>
      </c>
      <c r="B300" s="4">
        <v>298</v>
      </c>
      <c r="C300" t="s">
        <v>60</v>
      </c>
      <c r="D300" t="str">
        <f>TRIM(C300)</f>
        <v>NISSAN</v>
      </c>
      <c r="H300" t="str">
        <f>TRIM(A301)</f>
        <v>JUKE</v>
      </c>
      <c r="I300" s="5">
        <f>VLOOKUP(D301,$K$2:$L$44,2,FALSE)</f>
        <v>28</v>
      </c>
      <c r="J300" s="5" t="str">
        <f>"INSERT INTO Modeles (nomModele, idMarque) VALUES ("""&amp;H300&amp;""","&amp;I300&amp;");"</f>
        <v xml:space="preserve">INSERT INTO Modeles (nomModele, idMarque) VALUES ("JUKE",28);</v>
      </c>
      <c r="K300" t="str">
        <f>TRIM(F301)</f>
        <v/>
      </c>
    </row>
    <row r="301">
      <c r="A301" t="s">
        <v>319</v>
      </c>
      <c r="B301" s="4">
        <v>299</v>
      </c>
      <c r="C301" t="s">
        <v>60</v>
      </c>
      <c r="D301" t="str">
        <f>TRIM(C301)</f>
        <v>NISSAN</v>
      </c>
      <c r="H301" t="str">
        <f>TRIM(A302)</f>
        <v>LEAF</v>
      </c>
      <c r="I301" s="5">
        <f>VLOOKUP(D302,$K$2:$L$44,2,FALSE)</f>
        <v>28</v>
      </c>
      <c r="J301" s="5" t="str">
        <f>"INSERT INTO Modeles (nomModele, idMarque) VALUES ("""&amp;H301&amp;""","&amp;I301&amp;");"</f>
        <v xml:space="preserve">INSERT INTO Modeles (nomModele, idMarque) VALUES ("LEAF",28);</v>
      </c>
      <c r="K301" t="str">
        <f>TRIM(F302)</f>
        <v/>
      </c>
    </row>
    <row r="302">
      <c r="A302" t="s">
        <v>320</v>
      </c>
      <c r="B302" s="4">
        <v>300</v>
      </c>
      <c r="C302" t="s">
        <v>60</v>
      </c>
      <c r="D302" t="str">
        <f>TRIM(C302)</f>
        <v>NISSAN</v>
      </c>
      <c r="H302" t="str">
        <f>TRIM(A303)</f>
        <v>MICRA</v>
      </c>
      <c r="I302" s="5">
        <f>VLOOKUP(D303,$K$2:$L$44,2,FALSE)</f>
        <v>28</v>
      </c>
      <c r="J302" s="5" t="str">
        <f>"INSERT INTO Modeles (nomModele, idMarque) VALUES ("""&amp;H302&amp;""","&amp;I302&amp;");"</f>
        <v xml:space="preserve">INSERT INTO Modeles (nomModele, idMarque) VALUES ("MICRA",28);</v>
      </c>
      <c r="K302" t="str">
        <f>TRIM(F303)</f>
        <v/>
      </c>
    </row>
    <row r="303">
      <c r="A303" t="s">
        <v>321</v>
      </c>
      <c r="B303" s="4">
        <v>301</v>
      </c>
      <c r="C303" t="s">
        <v>60</v>
      </c>
      <c r="D303" t="str">
        <f>TRIM(C303)</f>
        <v>NISSAN</v>
      </c>
      <c r="H303" t="str">
        <f>TRIM(A304)</f>
        <v>MURANO</v>
      </c>
      <c r="I303" s="5">
        <f>VLOOKUP(D304,$K$2:$L$44,2,FALSE)</f>
        <v>28</v>
      </c>
      <c r="J303" s="5" t="str">
        <f>"INSERT INTO Modeles (nomModele, idMarque) VALUES ("""&amp;H303&amp;""","&amp;I303&amp;");"</f>
        <v xml:space="preserve">INSERT INTO Modeles (nomModele, idMarque) VALUES ("MURANO",28);</v>
      </c>
      <c r="K303" t="str">
        <f>TRIM(F304)</f>
        <v/>
      </c>
    </row>
    <row r="304">
      <c r="A304" t="s">
        <v>322</v>
      </c>
      <c r="B304" s="4">
        <v>302</v>
      </c>
      <c r="C304" t="s">
        <v>60</v>
      </c>
      <c r="D304" t="str">
        <f>TRIM(C304)</f>
        <v>NISSAN</v>
      </c>
      <c r="H304" t="str">
        <f>TRIM(A305)</f>
        <v>NOTE</v>
      </c>
      <c r="I304" s="5">
        <f>VLOOKUP(D305,$K$2:$L$44,2,FALSE)</f>
        <v>28</v>
      </c>
      <c r="J304" s="5" t="str">
        <f>"INSERT INTO Modeles (nomModele, idMarque) VALUES ("""&amp;H304&amp;""","&amp;I304&amp;");"</f>
        <v xml:space="preserve">INSERT INTO Modeles (nomModele, idMarque) VALUES ("NOTE",28);</v>
      </c>
      <c r="K304" t="str">
        <f>TRIM(F305)</f>
        <v/>
      </c>
    </row>
    <row r="305">
      <c r="A305" t="s">
        <v>323</v>
      </c>
      <c r="B305" s="4">
        <v>303</v>
      </c>
      <c r="C305" t="s">
        <v>60</v>
      </c>
      <c r="D305" t="str">
        <f>TRIM(C305)</f>
        <v>NISSAN</v>
      </c>
      <c r="H305" t="str">
        <f>TRIM(A306)</f>
        <v>NV200</v>
      </c>
      <c r="I305" s="5">
        <f>VLOOKUP(D306,$K$2:$L$44,2,FALSE)</f>
        <v>28</v>
      </c>
      <c r="J305" s="5" t="str">
        <f>"INSERT INTO Modeles (nomModele, idMarque) VALUES ("""&amp;H305&amp;""","&amp;I305&amp;");"</f>
        <v xml:space="preserve">INSERT INTO Modeles (nomModele, idMarque) VALUES ("NV200",28);</v>
      </c>
      <c r="K305" t="str">
        <f>TRIM(F306)</f>
        <v/>
      </c>
    </row>
    <row r="306">
      <c r="A306" t="s">
        <v>324</v>
      </c>
      <c r="B306" s="4">
        <v>304</v>
      </c>
      <c r="C306" t="s">
        <v>60</v>
      </c>
      <c r="D306" t="str">
        <f>TRIM(C306)</f>
        <v>NISSAN</v>
      </c>
      <c r="H306" t="str">
        <f>TRIM(A307)</f>
        <v>NV300</v>
      </c>
      <c r="I306" s="5">
        <f>VLOOKUP(D307,$K$2:$L$44,2,FALSE)</f>
        <v>28</v>
      </c>
      <c r="J306" s="5" t="str">
        <f>"INSERT INTO Modeles (nomModele, idMarque) VALUES ("""&amp;H306&amp;""","&amp;I306&amp;");"</f>
        <v xml:space="preserve">INSERT INTO Modeles (nomModele, idMarque) VALUES ("NV300",28);</v>
      </c>
      <c r="K306" t="str">
        <f>TRIM(F307)</f>
        <v/>
      </c>
    </row>
    <row r="307">
      <c r="A307" t="s">
        <v>325</v>
      </c>
      <c r="B307" s="4">
        <v>305</v>
      </c>
      <c r="C307" t="s">
        <v>60</v>
      </c>
      <c r="D307" t="str">
        <f>TRIM(C307)</f>
        <v>NISSAN</v>
      </c>
      <c r="H307" t="str">
        <f>TRIM(A308)</f>
        <v>NV400</v>
      </c>
      <c r="I307" s="5">
        <f>VLOOKUP(D308,$K$2:$L$44,2,FALSE)</f>
        <v>28</v>
      </c>
      <c r="J307" s="5" t="str">
        <f>"INSERT INTO Modeles (nomModele, idMarque) VALUES ("""&amp;H307&amp;""","&amp;I307&amp;");"</f>
        <v xml:space="preserve">INSERT INTO Modeles (nomModele, idMarque) VALUES ("NV400",28);</v>
      </c>
      <c r="K307" t="str">
        <f>TRIM(F308)</f>
        <v/>
      </c>
    </row>
    <row r="308">
      <c r="A308" t="s">
        <v>326</v>
      </c>
      <c r="B308" s="4">
        <v>306</v>
      </c>
      <c r="C308" t="s">
        <v>60</v>
      </c>
      <c r="D308" t="str">
        <f>TRIM(C308)</f>
        <v>NISSAN</v>
      </c>
      <c r="H308" t="str">
        <f>TRIM(A309)</f>
        <v>PULSAR</v>
      </c>
      <c r="I308" s="5">
        <f>VLOOKUP(D309,$K$2:$L$44,2,FALSE)</f>
        <v>28</v>
      </c>
      <c r="J308" s="5" t="str">
        <f>"INSERT INTO Modeles (nomModele, idMarque) VALUES ("""&amp;H308&amp;""","&amp;I308&amp;");"</f>
        <v xml:space="preserve">INSERT INTO Modeles (nomModele, idMarque) VALUES ("PULSAR",28);</v>
      </c>
      <c r="K308" t="str">
        <f>TRIM(F309)</f>
        <v/>
      </c>
    </row>
    <row r="309">
      <c r="A309" t="s">
        <v>327</v>
      </c>
      <c r="B309" s="4">
        <v>307</v>
      </c>
      <c r="C309" t="s">
        <v>60</v>
      </c>
      <c r="D309" t="str">
        <f>TRIM(C309)</f>
        <v>NISSAN</v>
      </c>
      <c r="H309" t="str">
        <f>TRIM(A310)</f>
        <v>QASHQAI</v>
      </c>
      <c r="I309" s="5">
        <f>VLOOKUP(D310,$K$2:$L$44,2,FALSE)</f>
        <v>28</v>
      </c>
      <c r="J309" s="5" t="str">
        <f>"INSERT INTO Modeles (nomModele, idMarque) VALUES ("""&amp;H309&amp;""","&amp;I309&amp;");"</f>
        <v xml:space="preserve">INSERT INTO Modeles (nomModele, idMarque) VALUES ("QASHQAI",28);</v>
      </c>
      <c r="K309" t="str">
        <f>TRIM(F310)</f>
        <v/>
      </c>
    </row>
    <row r="310">
      <c r="A310" t="s">
        <v>328</v>
      </c>
      <c r="B310" s="4">
        <v>308</v>
      </c>
      <c r="C310" t="s">
        <v>60</v>
      </c>
      <c r="D310" t="str">
        <f>TRIM(C310)</f>
        <v>NISSAN</v>
      </c>
      <c r="H310" t="str">
        <f>TRIM(A311)</f>
        <v>X-TRAIL</v>
      </c>
      <c r="I310" s="5">
        <f>VLOOKUP(D311,$K$2:$L$44,2,FALSE)</f>
        <v>28</v>
      </c>
      <c r="J310" s="5" t="str">
        <f>"INSERT INTO Modeles (nomModele, idMarque) VALUES ("""&amp;H310&amp;""","&amp;I310&amp;");"</f>
        <v xml:space="preserve">INSERT INTO Modeles (nomModele, idMarque) VALUES ("X-TRAIL",28);</v>
      </c>
      <c r="K310" t="str">
        <f>TRIM(F311)</f>
        <v/>
      </c>
    </row>
    <row r="311">
      <c r="A311" t="s">
        <v>329</v>
      </c>
      <c r="B311" s="4">
        <v>309</v>
      </c>
      <c r="C311" t="s">
        <v>60</v>
      </c>
      <c r="D311" t="str">
        <f>TRIM(C311)</f>
        <v>NISSAN</v>
      </c>
      <c r="H311" t="str">
        <f>TRIM(A312)</f>
        <v>ADAM</v>
      </c>
      <c r="I311" s="5">
        <f>VLOOKUP(D312,$K$2:$L$44,2,FALSE)</f>
        <v>29</v>
      </c>
      <c r="J311" s="5" t="str">
        <f>"INSERT INTO Modeles (nomModele, idMarque) VALUES ("""&amp;H311&amp;""","&amp;I311&amp;");"</f>
        <v xml:space="preserve">INSERT INTO Modeles (nomModele, idMarque) VALUES ("ADAM",29);</v>
      </c>
      <c r="K311" t="str">
        <f>TRIM(F312)</f>
        <v/>
      </c>
    </row>
    <row r="312">
      <c r="A312" t="s">
        <v>330</v>
      </c>
      <c r="B312" s="4">
        <v>310</v>
      </c>
      <c r="C312" t="s">
        <v>61</v>
      </c>
      <c r="D312" t="str">
        <f>TRIM(C312)</f>
        <v>OPEL</v>
      </c>
      <c r="H312" t="str">
        <f>TRIM(A313)</f>
        <v>AGILA</v>
      </c>
      <c r="I312" s="5">
        <f>VLOOKUP(D313,$K$2:$L$44,2,FALSE)</f>
        <v>29</v>
      </c>
      <c r="J312" s="5" t="str">
        <f>"INSERT INTO Modeles (nomModele, idMarque) VALUES ("""&amp;H312&amp;""","&amp;I312&amp;");"</f>
        <v xml:space="preserve">INSERT INTO Modeles (nomModele, idMarque) VALUES ("AGILA",29);</v>
      </c>
      <c r="K312" t="str">
        <f>TRIM(F313)</f>
        <v/>
      </c>
    </row>
    <row r="313">
      <c r="A313" t="s">
        <v>331</v>
      </c>
      <c r="B313" s="4">
        <v>311</v>
      </c>
      <c r="C313" t="s">
        <v>61</v>
      </c>
      <c r="D313" t="str">
        <f>TRIM(C313)</f>
        <v>OPEL</v>
      </c>
      <c r="H313" t="str">
        <f>TRIM(A314)</f>
        <v>AMPERA</v>
      </c>
      <c r="I313" s="5">
        <f>VLOOKUP(D314,$K$2:$L$44,2,FALSE)</f>
        <v>29</v>
      </c>
      <c r="J313" s="5" t="str">
        <f>"INSERT INTO Modeles (nomModele, idMarque) VALUES ("""&amp;H313&amp;""","&amp;I313&amp;");"</f>
        <v xml:space="preserve">INSERT INTO Modeles (nomModele, idMarque) VALUES ("AMPERA",29);</v>
      </c>
      <c r="K313" t="str">
        <f>TRIM(F314)</f>
        <v/>
      </c>
    </row>
    <row r="314">
      <c r="A314" t="s">
        <v>332</v>
      </c>
      <c r="B314" s="4">
        <v>312</v>
      </c>
      <c r="C314" t="s">
        <v>61</v>
      </c>
      <c r="D314" t="str">
        <f>TRIM(C314)</f>
        <v>OPEL</v>
      </c>
      <c r="H314" t="str">
        <f>TRIM(A315)</f>
        <v>ANTARA</v>
      </c>
      <c r="I314" s="5">
        <f>VLOOKUP(D315,$K$2:$L$44,2,FALSE)</f>
        <v>29</v>
      </c>
      <c r="J314" s="5" t="str">
        <f>"INSERT INTO Modeles (nomModele, idMarque) VALUES ("""&amp;H314&amp;""","&amp;I314&amp;");"</f>
        <v xml:space="preserve">INSERT INTO Modeles (nomModele, idMarque) VALUES ("ANTARA",29);</v>
      </c>
      <c r="K314" t="str">
        <f>TRIM(F315)</f>
        <v/>
      </c>
    </row>
    <row r="315">
      <c r="A315" t="s">
        <v>333</v>
      </c>
      <c r="B315" s="4">
        <v>313</v>
      </c>
      <c r="C315" t="s">
        <v>61</v>
      </c>
      <c r="D315" t="str">
        <f>TRIM(C315)</f>
        <v>OPEL</v>
      </c>
      <c r="H315" t="str">
        <f>TRIM(A316)</f>
        <v>ASTRA</v>
      </c>
      <c r="I315" s="5">
        <f>VLOOKUP(D316,$K$2:$L$44,2,FALSE)</f>
        <v>29</v>
      </c>
      <c r="J315" s="5" t="str">
        <f>"INSERT INTO Modeles (nomModele, idMarque) VALUES ("""&amp;H315&amp;""","&amp;I315&amp;");"</f>
        <v xml:space="preserve">INSERT INTO Modeles (nomModele, idMarque) VALUES ("ASTRA",29);</v>
      </c>
      <c r="K315" t="str">
        <f>TRIM(F316)</f>
        <v/>
      </c>
    </row>
    <row r="316">
      <c r="A316" t="s">
        <v>334</v>
      </c>
      <c r="B316" s="4">
        <v>314</v>
      </c>
      <c r="C316" t="s">
        <v>61</v>
      </c>
      <c r="D316" t="str">
        <f>TRIM(C316)</f>
        <v>OPEL</v>
      </c>
      <c r="H316" t="str">
        <f>TRIM(A317)</f>
        <v>CASCADA</v>
      </c>
      <c r="I316" s="5">
        <f>VLOOKUP(D317,$K$2:$L$44,2,FALSE)</f>
        <v>29</v>
      </c>
      <c r="J316" s="5" t="str">
        <f>"INSERT INTO Modeles (nomModele, idMarque) VALUES ("""&amp;H316&amp;""","&amp;I316&amp;");"</f>
        <v xml:space="preserve">INSERT INTO Modeles (nomModele, idMarque) VALUES ("CASCADA",29);</v>
      </c>
      <c r="K316" t="str">
        <f>TRIM(F317)</f>
        <v/>
      </c>
    </row>
    <row r="317">
      <c r="A317" t="s">
        <v>335</v>
      </c>
      <c r="B317" s="4">
        <v>315</v>
      </c>
      <c r="C317" t="s">
        <v>61</v>
      </c>
      <c r="D317" t="str">
        <f>TRIM(C317)</f>
        <v>OPEL</v>
      </c>
      <c r="H317" t="str">
        <f>TRIM(A318)</f>
        <v>COMBO</v>
      </c>
      <c r="I317" s="5">
        <f>VLOOKUP(D318,$K$2:$L$44,2,FALSE)</f>
        <v>29</v>
      </c>
      <c r="J317" s="5" t="str">
        <f>"INSERT INTO Modeles (nomModele, idMarque) VALUES ("""&amp;H317&amp;""","&amp;I317&amp;");"</f>
        <v xml:space="preserve">INSERT INTO Modeles (nomModele, idMarque) VALUES ("COMBO",29);</v>
      </c>
      <c r="K317" t="str">
        <f>TRIM(F318)</f>
        <v/>
      </c>
    </row>
    <row r="318">
      <c r="A318" t="s">
        <v>336</v>
      </c>
      <c r="B318" s="4">
        <v>316</v>
      </c>
      <c r="C318" t="s">
        <v>61</v>
      </c>
      <c r="D318" t="str">
        <f>TRIM(C318)</f>
        <v>OPEL</v>
      </c>
      <c r="H318" t="str">
        <f>TRIM(A319)</f>
        <v>CORSA</v>
      </c>
      <c r="I318" s="5">
        <f>VLOOKUP(D319,$K$2:$L$44,2,FALSE)</f>
        <v>29</v>
      </c>
      <c r="J318" s="5" t="str">
        <f>"INSERT INTO Modeles (nomModele, idMarque) VALUES ("""&amp;H318&amp;""","&amp;I318&amp;");"</f>
        <v xml:space="preserve">INSERT INTO Modeles (nomModele, idMarque) VALUES ("CORSA",29);</v>
      </c>
      <c r="K318" t="str">
        <f>TRIM(F319)</f>
        <v/>
      </c>
    </row>
    <row r="319">
      <c r="A319" t="s">
        <v>337</v>
      </c>
      <c r="B319" s="4">
        <v>317</v>
      </c>
      <c r="C319" t="s">
        <v>61</v>
      </c>
      <c r="D319" t="str">
        <f>TRIM(C319)</f>
        <v>OPEL</v>
      </c>
      <c r="H319" t="str">
        <f>TRIM(A320)</f>
        <v>INSIGNIA</v>
      </c>
      <c r="I319" s="5">
        <f>VLOOKUP(D320,$K$2:$L$44,2,FALSE)</f>
        <v>29</v>
      </c>
      <c r="J319" s="5" t="str">
        <f>"INSERT INTO Modeles (nomModele, idMarque) VALUES ("""&amp;H319&amp;""","&amp;I319&amp;");"</f>
        <v xml:space="preserve">INSERT INTO Modeles (nomModele, idMarque) VALUES ("INSIGNIA",29);</v>
      </c>
      <c r="K319" t="str">
        <f>TRIM(F320)</f>
        <v/>
      </c>
    </row>
    <row r="320">
      <c r="A320" t="s">
        <v>338</v>
      </c>
      <c r="B320" s="4">
        <v>318</v>
      </c>
      <c r="C320" t="s">
        <v>61</v>
      </c>
      <c r="D320" t="str">
        <f>TRIM(C320)</f>
        <v>OPEL</v>
      </c>
      <c r="H320" t="str">
        <f>TRIM(A321)</f>
        <v>MERIVA</v>
      </c>
      <c r="I320" s="5">
        <f>VLOOKUP(D321,$K$2:$L$44,2,FALSE)</f>
        <v>29</v>
      </c>
      <c r="J320" s="5" t="str">
        <f>"INSERT INTO Modeles (nomModele, idMarque) VALUES ("""&amp;H320&amp;""","&amp;I320&amp;");"</f>
        <v xml:space="preserve">INSERT INTO Modeles (nomModele, idMarque) VALUES ("MERIVA",29);</v>
      </c>
      <c r="K320" t="str">
        <f>TRIM(F321)</f>
        <v/>
      </c>
    </row>
    <row r="321">
      <c r="A321" t="s">
        <v>339</v>
      </c>
      <c r="B321" s="4">
        <v>319</v>
      </c>
      <c r="C321" t="s">
        <v>61</v>
      </c>
      <c r="D321" t="str">
        <f>TRIM(C321)</f>
        <v>OPEL</v>
      </c>
      <c r="H321" t="str">
        <f>TRIM(A322)</f>
        <v>MOKKA</v>
      </c>
      <c r="I321" s="5">
        <f>VLOOKUP(D322,$K$2:$L$44,2,FALSE)</f>
        <v>29</v>
      </c>
      <c r="J321" s="5" t="str">
        <f>"INSERT INTO Modeles (nomModele, idMarque) VALUES ("""&amp;H321&amp;""","&amp;I321&amp;");"</f>
        <v xml:space="preserve">INSERT INTO Modeles (nomModele, idMarque) VALUES ("MOKKA",29);</v>
      </c>
      <c r="K321" t="str">
        <f>TRIM(F322)</f>
        <v/>
      </c>
    </row>
    <row r="322">
      <c r="A322" t="s">
        <v>340</v>
      </c>
      <c r="B322" s="4">
        <v>320</v>
      </c>
      <c r="C322" t="s">
        <v>61</v>
      </c>
      <c r="D322" t="str">
        <f>TRIM(C322)</f>
        <v>OPEL</v>
      </c>
      <c r="H322" t="str">
        <f>TRIM(A323)</f>
        <v>MOVANO</v>
      </c>
      <c r="I322" s="5">
        <f>VLOOKUP(D323,$K$2:$L$44,2,FALSE)</f>
        <v>29</v>
      </c>
      <c r="J322" s="5" t="str">
        <f>"INSERT INTO Modeles (nomModele, idMarque) VALUES ("""&amp;H322&amp;""","&amp;I322&amp;");"</f>
        <v xml:space="preserve">INSERT INTO Modeles (nomModele, idMarque) VALUES ("MOVANO",29);</v>
      </c>
      <c r="K322" t="str">
        <f>TRIM(F323)</f>
        <v/>
      </c>
    </row>
    <row r="323">
      <c r="A323" t="s">
        <v>341</v>
      </c>
      <c r="B323" s="4">
        <v>321</v>
      </c>
      <c r="C323" t="s">
        <v>61</v>
      </c>
      <c r="D323" t="str">
        <f>TRIM(C323)</f>
        <v>OPEL</v>
      </c>
      <c r="H323" t="str">
        <f>TRIM(A324)</f>
        <v>VIVARO</v>
      </c>
      <c r="I323" s="5">
        <f>VLOOKUP(D324,$K$2:$L$44,2,FALSE)</f>
        <v>29</v>
      </c>
      <c r="J323" s="5" t="str">
        <f>"INSERT INTO Modeles (nomModele, idMarque) VALUES ("""&amp;H323&amp;""","&amp;I323&amp;");"</f>
        <v xml:space="preserve">INSERT INTO Modeles (nomModele, idMarque) VALUES ("VIVARO",29);</v>
      </c>
      <c r="K323" t="str">
        <f>TRIM(F324)</f>
        <v/>
      </c>
    </row>
    <row r="324">
      <c r="A324" t="s">
        <v>342</v>
      </c>
      <c r="B324" s="4">
        <v>322</v>
      </c>
      <c r="C324" t="s">
        <v>61</v>
      </c>
      <c r="D324" t="str">
        <f>TRIM(C324)</f>
        <v>OPEL</v>
      </c>
      <c r="H324" t="str">
        <f>TRIM(A325)</f>
        <v>ZAFIRA</v>
      </c>
      <c r="I324" s="5">
        <f>VLOOKUP(D325,$K$2:$L$44,2,FALSE)</f>
        <v>29</v>
      </c>
      <c r="J324" s="5" t="str">
        <f>"INSERT INTO Modeles (nomModele, idMarque) VALUES ("""&amp;H324&amp;""","&amp;I324&amp;");"</f>
        <v xml:space="preserve">INSERT INTO Modeles (nomModele, idMarque) VALUES ("ZAFIRA",29);</v>
      </c>
      <c r="K324" t="str">
        <f>TRIM(F325)</f>
        <v/>
      </c>
    </row>
    <row r="325">
      <c r="A325" t="s">
        <v>343</v>
      </c>
      <c r="B325" s="4">
        <v>323</v>
      </c>
      <c r="C325" t="s">
        <v>61</v>
      </c>
      <c r="D325" t="str">
        <f>TRIM(C325)</f>
        <v>OPEL</v>
      </c>
      <c r="H325" t="str">
        <f>TRIM(A326)</f>
        <v>108</v>
      </c>
      <c r="I325" s="5">
        <f>VLOOKUP(D326,$K$2:$L$44,2,FALSE)</f>
        <v>30</v>
      </c>
      <c r="J325" s="5" t="str">
        <f>"INSERT INTO Modeles (nomModele, idMarque) VALUES ("""&amp;H325&amp;""","&amp;I325&amp;");"</f>
        <v xml:space="preserve">INSERT INTO Modeles (nomModele, idMarque) VALUES ("108",30);</v>
      </c>
      <c r="K325" t="str">
        <f>TRIM(F326)</f>
        <v/>
      </c>
    </row>
    <row r="326">
      <c r="A326">
        <v>108</v>
      </c>
      <c r="B326" s="4">
        <v>324</v>
      </c>
      <c r="C326" t="s">
        <v>62</v>
      </c>
      <c r="D326" t="str">
        <f>TRIM(C326)</f>
        <v>PEUGEOT</v>
      </c>
      <c r="H326" t="str">
        <f>TRIM(A327)</f>
        <v>2008</v>
      </c>
      <c r="I326" s="5">
        <f>VLOOKUP(D327,$K$2:$L$44,2,FALSE)</f>
        <v>30</v>
      </c>
      <c r="J326" s="5" t="str">
        <f>"INSERT INTO Modeles (nomModele, idMarque) VALUES ("""&amp;H326&amp;""","&amp;I326&amp;");"</f>
        <v xml:space="preserve">INSERT INTO Modeles (nomModele, idMarque) VALUES ("2008",30);</v>
      </c>
      <c r="K326" t="str">
        <f>TRIM(F327)</f>
        <v/>
      </c>
    </row>
    <row r="327">
      <c r="A327">
        <v>2008</v>
      </c>
      <c r="B327" s="4">
        <v>325</v>
      </c>
      <c r="C327" t="s">
        <v>62</v>
      </c>
      <c r="D327" t="str">
        <f>TRIM(C327)</f>
        <v>PEUGEOT</v>
      </c>
      <c r="H327" t="str">
        <f>TRIM(A328)</f>
        <v>207</v>
      </c>
      <c r="I327" s="5">
        <f>VLOOKUP(D328,$K$2:$L$44,2,FALSE)</f>
        <v>30</v>
      </c>
      <c r="J327" s="5" t="str">
        <f>"INSERT INTO Modeles (nomModele, idMarque) VALUES ("""&amp;H327&amp;""","&amp;I327&amp;");"</f>
        <v xml:space="preserve">INSERT INTO Modeles (nomModele, idMarque) VALUES ("207",30);</v>
      </c>
      <c r="K327" t="str">
        <f>TRIM(F328)</f>
        <v/>
      </c>
    </row>
    <row r="328">
      <c r="A328">
        <v>207</v>
      </c>
      <c r="B328" s="4">
        <v>326</v>
      </c>
      <c r="C328" t="s">
        <v>62</v>
      </c>
      <c r="D328" t="str">
        <f>TRIM(C328)</f>
        <v>PEUGEOT</v>
      </c>
      <c r="H328" t="str">
        <f>TRIM(A329)</f>
        <v>208</v>
      </c>
      <c r="I328" s="5">
        <f>VLOOKUP(D329,$K$2:$L$44,2,FALSE)</f>
        <v>30</v>
      </c>
      <c r="J328" s="5" t="str">
        <f>"INSERT INTO Modeles (nomModele, idMarque) VALUES ("""&amp;H328&amp;""","&amp;I328&amp;");"</f>
        <v xml:space="preserve">INSERT INTO Modeles (nomModele, idMarque) VALUES ("208",30);</v>
      </c>
      <c r="K328" t="str">
        <f>TRIM(F329)</f>
        <v/>
      </c>
    </row>
    <row r="329">
      <c r="A329">
        <v>208</v>
      </c>
      <c r="B329" s="4">
        <v>327</v>
      </c>
      <c r="C329" t="s">
        <v>62</v>
      </c>
      <c r="D329" t="str">
        <f>TRIM(C329)</f>
        <v>PEUGEOT</v>
      </c>
      <c r="H329" t="str">
        <f>TRIM(A330)</f>
        <v>3008</v>
      </c>
      <c r="I329" s="5">
        <f>VLOOKUP(D330,$K$2:$L$44,2,FALSE)</f>
        <v>30</v>
      </c>
      <c r="J329" s="5" t="str">
        <f>"INSERT INTO Modeles (nomModele, idMarque) VALUES ("""&amp;H329&amp;""","&amp;I329&amp;");"</f>
        <v xml:space="preserve">INSERT INTO Modeles (nomModele, idMarque) VALUES ("3008",30);</v>
      </c>
      <c r="K329" t="str">
        <f>TRIM(F330)</f>
        <v/>
      </c>
    </row>
    <row r="330">
      <c r="A330">
        <v>3008</v>
      </c>
      <c r="B330" s="4">
        <v>328</v>
      </c>
      <c r="C330" t="s">
        <v>62</v>
      </c>
      <c r="D330" t="str">
        <f>TRIM(C330)</f>
        <v>PEUGEOT</v>
      </c>
      <c r="H330" t="str">
        <f>TRIM(A331)</f>
        <v>308</v>
      </c>
      <c r="I330" s="5">
        <f>VLOOKUP(D331,$K$2:$L$44,2,FALSE)</f>
        <v>30</v>
      </c>
      <c r="J330" s="5" t="str">
        <f>"INSERT INTO Modeles (nomModele, idMarque) VALUES ("""&amp;H330&amp;""","&amp;I330&amp;");"</f>
        <v xml:space="preserve">INSERT INTO Modeles (nomModele, idMarque) VALUES ("308",30);</v>
      </c>
      <c r="K330" t="str">
        <f>TRIM(F331)</f>
        <v/>
      </c>
    </row>
    <row r="331">
      <c r="A331">
        <v>308</v>
      </c>
      <c r="B331" s="4">
        <v>329</v>
      </c>
      <c r="C331" t="s">
        <v>62</v>
      </c>
      <c r="D331" t="str">
        <f>TRIM(C331)</f>
        <v>PEUGEOT</v>
      </c>
      <c r="H331" t="str">
        <f>TRIM(A332)</f>
        <v>4008</v>
      </c>
      <c r="I331" s="5">
        <f>VLOOKUP(D332,$K$2:$L$44,2,FALSE)</f>
        <v>30</v>
      </c>
      <c r="J331" s="5" t="str">
        <f>"INSERT INTO Modeles (nomModele, idMarque) VALUES ("""&amp;H331&amp;""","&amp;I331&amp;");"</f>
        <v xml:space="preserve">INSERT INTO Modeles (nomModele, idMarque) VALUES ("4008",30);</v>
      </c>
      <c r="K331" t="str">
        <f>TRIM(F332)</f>
        <v/>
      </c>
    </row>
    <row r="332">
      <c r="A332">
        <v>4008</v>
      </c>
      <c r="B332" s="4">
        <v>330</v>
      </c>
      <c r="C332" t="s">
        <v>62</v>
      </c>
      <c r="D332" t="str">
        <f>TRIM(C332)</f>
        <v>PEUGEOT</v>
      </c>
      <c r="H332" t="str">
        <f>TRIM(A333)</f>
        <v>5008</v>
      </c>
      <c r="I332" s="5">
        <f>VLOOKUP(D333,$K$2:$L$44,2,FALSE)</f>
        <v>30</v>
      </c>
      <c r="J332" s="5" t="str">
        <f>"INSERT INTO Modeles (nomModele, idMarque) VALUES ("""&amp;H332&amp;""","&amp;I332&amp;");"</f>
        <v xml:space="preserve">INSERT INTO Modeles (nomModele, idMarque) VALUES ("5008",30);</v>
      </c>
      <c r="K332" t="str">
        <f>TRIM(F333)</f>
        <v/>
      </c>
    </row>
    <row r="333">
      <c r="A333">
        <v>5008</v>
      </c>
      <c r="B333" s="4">
        <v>331</v>
      </c>
      <c r="C333" t="s">
        <v>62</v>
      </c>
      <c r="D333" t="str">
        <f>TRIM(C333)</f>
        <v>PEUGEOT</v>
      </c>
      <c r="H333" t="str">
        <f>TRIM(A334)</f>
        <v>508</v>
      </c>
      <c r="I333" s="5">
        <f>VLOOKUP(D334,$K$2:$L$44,2,FALSE)</f>
        <v>30</v>
      </c>
      <c r="J333" s="5" t="str">
        <f>"INSERT INTO Modeles (nomModele, idMarque) VALUES ("""&amp;H333&amp;""","&amp;I333&amp;");"</f>
        <v xml:space="preserve">INSERT INTO Modeles (nomModele, idMarque) VALUES ("508",30);</v>
      </c>
      <c r="K333" t="str">
        <f>TRIM(F334)</f>
        <v/>
      </c>
    </row>
    <row r="334">
      <c r="A334">
        <v>508</v>
      </c>
      <c r="B334" s="4">
        <v>332</v>
      </c>
      <c r="C334" t="s">
        <v>62</v>
      </c>
      <c r="D334" t="str">
        <f>TRIM(C334)</f>
        <v>PEUGEOT</v>
      </c>
      <c r="H334" t="str">
        <f>TRIM(A335)</f>
        <v>BIPPER</v>
      </c>
      <c r="I334" s="5">
        <f>VLOOKUP(D335,$K$2:$L$44,2,FALSE)</f>
        <v>30</v>
      </c>
      <c r="J334" s="5" t="str">
        <f>"INSERT INTO Modeles (nomModele, idMarque) VALUES ("""&amp;H334&amp;""","&amp;I334&amp;");"</f>
        <v xml:space="preserve">INSERT INTO Modeles (nomModele, idMarque) VALUES ("BIPPER",30);</v>
      </c>
      <c r="K334" t="str">
        <f>TRIM(F335)</f>
        <v/>
      </c>
    </row>
    <row r="335">
      <c r="A335" t="s">
        <v>344</v>
      </c>
      <c r="B335" s="4">
        <v>333</v>
      </c>
      <c r="C335" t="s">
        <v>62</v>
      </c>
      <c r="D335" t="str">
        <f>TRIM(C335)</f>
        <v>PEUGEOT</v>
      </c>
      <c r="H335" t="str">
        <f>TRIM(A336)</f>
        <v>BOXER</v>
      </c>
      <c r="I335" s="5">
        <f>VLOOKUP(D336,$K$2:$L$44,2,FALSE)</f>
        <v>30</v>
      </c>
      <c r="J335" s="5" t="str">
        <f>"INSERT INTO Modeles (nomModele, idMarque) VALUES ("""&amp;H335&amp;""","&amp;I335&amp;");"</f>
        <v xml:space="preserve">INSERT INTO Modeles (nomModele, idMarque) VALUES ("BOXER",30);</v>
      </c>
      <c r="K335" t="str">
        <f>TRIM(F336)</f>
        <v/>
      </c>
    </row>
    <row r="336">
      <c r="A336" t="s">
        <v>345</v>
      </c>
      <c r="B336" s="4">
        <v>334</v>
      </c>
      <c r="C336" t="s">
        <v>62</v>
      </c>
      <c r="D336" t="str">
        <f>TRIM(C336)</f>
        <v>PEUGEOT</v>
      </c>
      <c r="H336" t="str">
        <f>TRIM(A337)</f>
        <v>EXPERT</v>
      </c>
      <c r="I336" s="5">
        <f>VLOOKUP(D337,$K$2:$L$44,2,FALSE)</f>
        <v>30</v>
      </c>
      <c r="J336" s="5" t="str">
        <f>"INSERT INTO Modeles (nomModele, idMarque) VALUES ("""&amp;H336&amp;""","&amp;I336&amp;");"</f>
        <v xml:space="preserve">INSERT INTO Modeles (nomModele, idMarque) VALUES ("EXPERT",30);</v>
      </c>
      <c r="K336" t="str">
        <f>TRIM(F337)</f>
        <v/>
      </c>
    </row>
    <row r="337">
      <c r="A337" t="s">
        <v>346</v>
      </c>
      <c r="B337" s="4">
        <v>335</v>
      </c>
      <c r="C337" t="s">
        <v>62</v>
      </c>
      <c r="D337" t="str">
        <f>TRIM(C337)</f>
        <v>PEUGEOT</v>
      </c>
      <c r="H337" t="str">
        <f>TRIM(A338)</f>
        <v>ION</v>
      </c>
      <c r="I337" s="5">
        <f>VLOOKUP(D338,$K$2:$L$44,2,FALSE)</f>
        <v>30</v>
      </c>
      <c r="J337" s="5" t="str">
        <f>"INSERT INTO Modeles (nomModele, idMarque) VALUES ("""&amp;H337&amp;""","&amp;I337&amp;");"</f>
        <v xml:space="preserve">INSERT INTO Modeles (nomModele, idMarque) VALUES ("ION",30);</v>
      </c>
      <c r="K337" t="str">
        <f>TRIM(F338)</f>
        <v/>
      </c>
    </row>
    <row r="338">
      <c r="A338" t="s">
        <v>347</v>
      </c>
      <c r="B338" s="4">
        <v>336</v>
      </c>
      <c r="C338" t="s">
        <v>62</v>
      </c>
      <c r="D338" t="str">
        <f>TRIM(C338)</f>
        <v>PEUGEOT</v>
      </c>
      <c r="H338" t="str">
        <f>TRIM(A339)</f>
        <v>PARTNER</v>
      </c>
      <c r="I338" s="5">
        <f>VLOOKUP(D339,$K$2:$L$44,2,FALSE)</f>
        <v>30</v>
      </c>
      <c r="J338" s="5" t="str">
        <f>"INSERT INTO Modeles (nomModele, idMarque) VALUES ("""&amp;H338&amp;""","&amp;I338&amp;");"</f>
        <v xml:space="preserve">INSERT INTO Modeles (nomModele, idMarque) VALUES ("PARTNER",30);</v>
      </c>
      <c r="K338" t="str">
        <f>TRIM(F339)</f>
        <v/>
      </c>
    </row>
    <row r="339">
      <c r="A339" t="s">
        <v>348</v>
      </c>
      <c r="B339" s="4">
        <v>337</v>
      </c>
      <c r="C339" t="s">
        <v>62</v>
      </c>
      <c r="D339" t="str">
        <f>TRIM(C339)</f>
        <v>PEUGEOT</v>
      </c>
      <c r="H339" t="str">
        <f>TRIM(A340)</f>
        <v>RCZ</v>
      </c>
      <c r="I339" s="5">
        <f>VLOOKUP(D340,$K$2:$L$44,2,FALSE)</f>
        <v>30</v>
      </c>
      <c r="J339" s="5" t="str">
        <f>"INSERT INTO Modeles (nomModele, idMarque) VALUES ("""&amp;H339&amp;""","&amp;I339&amp;");"</f>
        <v xml:space="preserve">INSERT INTO Modeles (nomModele, idMarque) VALUES ("RCZ",30);</v>
      </c>
      <c r="K339" t="str">
        <f>TRIM(F340)</f>
        <v/>
      </c>
    </row>
    <row r="340">
      <c r="A340" t="s">
        <v>349</v>
      </c>
      <c r="B340" s="4">
        <v>338</v>
      </c>
      <c r="C340" t="s">
        <v>62</v>
      </c>
      <c r="D340" t="str">
        <f>TRIM(C340)</f>
        <v>PEUGEOT</v>
      </c>
      <c r="H340" t="str">
        <f>TRIM(A341)</f>
        <v>911</v>
      </c>
      <c r="I340" s="5">
        <f>VLOOKUP(D341,$K$2:$L$44,2,FALSE)</f>
        <v>31</v>
      </c>
      <c r="J340" s="5" t="str">
        <f>"INSERT INTO Modeles (nomModele, idMarque) VALUES ("""&amp;H340&amp;""","&amp;I340&amp;");"</f>
        <v xml:space="preserve">INSERT INTO Modeles (nomModele, idMarque) VALUES ("911",31);</v>
      </c>
      <c r="K340" t="str">
        <f>TRIM(F341)</f>
        <v/>
      </c>
    </row>
    <row r="341">
      <c r="A341">
        <v>911</v>
      </c>
      <c r="B341" s="4">
        <v>339</v>
      </c>
      <c r="C341" t="s">
        <v>63</v>
      </c>
      <c r="D341" t="str">
        <f>TRIM(C341)</f>
        <v>PORSCHE</v>
      </c>
      <c r="H341" t="str">
        <f>TRIM(A342)</f>
        <v>918</v>
      </c>
      <c r="I341" s="5">
        <f>VLOOKUP(D342,$K$2:$L$44,2,FALSE)</f>
        <v>31</v>
      </c>
      <c r="J341" s="5" t="str">
        <f>"INSERT INTO Modeles (nomModele, idMarque) VALUES ("""&amp;H341&amp;""","&amp;I341&amp;");"</f>
        <v xml:space="preserve">INSERT INTO Modeles (nomModele, idMarque) VALUES ("918",31);</v>
      </c>
      <c r="K341" t="str">
        <f>TRIM(F342)</f>
        <v/>
      </c>
    </row>
    <row r="342">
      <c r="A342">
        <v>918</v>
      </c>
      <c r="B342" s="4">
        <v>340</v>
      </c>
      <c r="C342" t="s">
        <v>63</v>
      </c>
      <c r="D342" t="str">
        <f>TRIM(C342)</f>
        <v>PORSCHE</v>
      </c>
      <c r="H342" t="str">
        <f>TRIM(A343)</f>
        <v>BOXSTER</v>
      </c>
      <c r="I342" s="5">
        <f>VLOOKUP(D343,$K$2:$L$44,2,FALSE)</f>
        <v>31</v>
      </c>
      <c r="J342" s="5" t="str">
        <f>"INSERT INTO Modeles (nomModele, idMarque) VALUES ("""&amp;H342&amp;""","&amp;I342&amp;");"</f>
        <v xml:space="preserve">INSERT INTO Modeles (nomModele, idMarque) VALUES ("BOXSTER",31);</v>
      </c>
      <c r="K342" t="str">
        <f>TRIM(F343)</f>
        <v/>
      </c>
    </row>
    <row r="343">
      <c r="A343" t="s">
        <v>350</v>
      </c>
      <c r="B343" s="4">
        <v>341</v>
      </c>
      <c r="C343" t="s">
        <v>63</v>
      </c>
      <c r="D343" t="str">
        <f>TRIM(C343)</f>
        <v>PORSCHE</v>
      </c>
      <c r="H343" t="str">
        <f>TRIM(A344)</f>
        <v>CAYENNE</v>
      </c>
      <c r="I343" s="5">
        <f>VLOOKUP(D344,$K$2:$L$44,2,FALSE)</f>
        <v>31</v>
      </c>
      <c r="J343" s="5" t="str">
        <f>"INSERT INTO Modeles (nomModele, idMarque) VALUES ("""&amp;H343&amp;""","&amp;I343&amp;");"</f>
        <v xml:space="preserve">INSERT INTO Modeles (nomModele, idMarque) VALUES ("CAYENNE",31);</v>
      </c>
      <c r="K343" t="str">
        <f>TRIM(F344)</f>
        <v/>
      </c>
    </row>
    <row r="344">
      <c r="A344" t="s">
        <v>351</v>
      </c>
      <c r="B344" s="4">
        <v>342</v>
      </c>
      <c r="C344" t="s">
        <v>63</v>
      </c>
      <c r="D344" t="str">
        <f>TRIM(C344)</f>
        <v>PORSCHE</v>
      </c>
      <c r="H344" t="str">
        <f>TRIM(A345)</f>
        <v>CAYMAN</v>
      </c>
      <c r="I344" s="5">
        <f>VLOOKUP(D345,$K$2:$L$44,2,FALSE)</f>
        <v>31</v>
      </c>
      <c r="J344" s="5" t="str">
        <f>"INSERT INTO Modeles (nomModele, idMarque) VALUES ("""&amp;H344&amp;""","&amp;I344&amp;");"</f>
        <v xml:space="preserve">INSERT INTO Modeles (nomModele, idMarque) VALUES ("CAYMAN",31);</v>
      </c>
      <c r="K344" t="str">
        <f>TRIM(F345)</f>
        <v/>
      </c>
    </row>
    <row r="345">
      <c r="A345" t="s">
        <v>352</v>
      </c>
      <c r="B345" s="4">
        <v>343</v>
      </c>
      <c r="C345" t="s">
        <v>63</v>
      </c>
      <c r="D345" t="str">
        <f>TRIM(C345)</f>
        <v>PORSCHE</v>
      </c>
      <c r="H345" t="str">
        <f>TRIM(A346)</f>
        <v>MACAN</v>
      </c>
      <c r="I345" s="5">
        <f>VLOOKUP(D346,$K$2:$L$44,2,FALSE)</f>
        <v>31</v>
      </c>
      <c r="J345" s="5" t="str">
        <f>"INSERT INTO Modeles (nomModele, idMarque) VALUES ("""&amp;H345&amp;""","&amp;I345&amp;");"</f>
        <v xml:space="preserve">INSERT INTO Modeles (nomModele, idMarque) VALUES ("MACAN",31);</v>
      </c>
      <c r="K345" t="str">
        <f>TRIM(F346)</f>
        <v/>
      </c>
    </row>
    <row r="346">
      <c r="A346" t="s">
        <v>353</v>
      </c>
      <c r="B346" s="4">
        <v>344</v>
      </c>
      <c r="C346" t="s">
        <v>63</v>
      </c>
      <c r="D346" t="str">
        <f>TRIM(C346)</f>
        <v>PORSCHE</v>
      </c>
      <c r="H346" t="str">
        <f>TRIM(A347)</f>
        <v>PANAMERA</v>
      </c>
      <c r="I346" s="5">
        <f>VLOOKUP(D347,$K$2:$L$44,2,FALSE)</f>
        <v>31</v>
      </c>
      <c r="J346" s="5" t="str">
        <f>"INSERT INTO Modeles (nomModele, idMarque) VALUES ("""&amp;H346&amp;""","&amp;I346&amp;");"</f>
        <v xml:space="preserve">INSERT INTO Modeles (nomModele, idMarque) VALUES ("PANAMERA",31);</v>
      </c>
      <c r="K346" t="str">
        <f>TRIM(F347)</f>
        <v/>
      </c>
    </row>
    <row r="347">
      <c r="A347" t="s">
        <v>354</v>
      </c>
      <c r="B347" s="4">
        <v>345</v>
      </c>
      <c r="C347" t="s">
        <v>63</v>
      </c>
      <c r="D347" t="str">
        <f>TRIM(C347)</f>
        <v>PORSCHE</v>
      </c>
      <c r="H347" t="str">
        <f>TRIM(A348)</f>
        <v>CAPTUR</v>
      </c>
      <c r="I347" s="5">
        <f>VLOOKUP(D348,$K$2:$L$44,2,FALSE)</f>
        <v>32</v>
      </c>
      <c r="J347" s="5" t="str">
        <f>"INSERT INTO Modeles (nomModele, idMarque) VALUES ("""&amp;H347&amp;""","&amp;I347&amp;");"</f>
        <v xml:space="preserve">INSERT INTO Modeles (nomModele, idMarque) VALUES ("CAPTUR",32);</v>
      </c>
      <c r="K347" t="str">
        <f>TRIM(F348)</f>
        <v/>
      </c>
    </row>
    <row r="348">
      <c r="A348" t="s">
        <v>355</v>
      </c>
      <c r="B348" s="4">
        <v>346</v>
      </c>
      <c r="C348" t="s">
        <v>64</v>
      </c>
      <c r="D348" t="str">
        <f>TRIM(C348)</f>
        <v>RENAULT</v>
      </c>
      <c r="H348" t="str">
        <f>TRIM(A349)</f>
        <v>CLIO</v>
      </c>
      <c r="I348" s="5">
        <f>VLOOKUP(D349,$K$2:$L$44,2,FALSE)</f>
        <v>32</v>
      </c>
      <c r="J348" s="5" t="str">
        <f>"INSERT INTO Modeles (nomModele, idMarque) VALUES ("""&amp;H348&amp;""","&amp;I348&amp;");"</f>
        <v xml:space="preserve">INSERT INTO Modeles (nomModele, idMarque) VALUES ("CLIO",32);</v>
      </c>
      <c r="K348" t="str">
        <f>TRIM(F349)</f>
        <v/>
      </c>
    </row>
    <row r="349">
      <c r="A349" t="s">
        <v>356</v>
      </c>
      <c r="B349" s="4">
        <v>347</v>
      </c>
      <c r="C349" t="s">
        <v>64</v>
      </c>
      <c r="D349" t="str">
        <f>TRIM(C349)</f>
        <v>RENAULT</v>
      </c>
      <c r="H349" t="str">
        <f>TRIM(A350)</f>
        <v>ESPACE</v>
      </c>
      <c r="I349" s="5">
        <f>VLOOKUP(D350,$K$2:$L$44,2,FALSE)</f>
        <v>32</v>
      </c>
      <c r="J349" s="5" t="str">
        <f>"INSERT INTO Modeles (nomModele, idMarque) VALUES ("""&amp;H349&amp;""","&amp;I349&amp;");"</f>
        <v xml:space="preserve">INSERT INTO Modeles (nomModele, idMarque) VALUES ("ESPACE",32);</v>
      </c>
      <c r="K349" t="str">
        <f>TRIM(F350)</f>
        <v/>
      </c>
    </row>
    <row r="350">
      <c r="A350" t="s">
        <v>357</v>
      </c>
      <c r="B350" s="4">
        <v>348</v>
      </c>
      <c r="C350" t="s">
        <v>64</v>
      </c>
      <c r="D350" t="str">
        <f>TRIM(C350)</f>
        <v>RENAULT</v>
      </c>
      <c r="H350" t="str">
        <f>TRIM(A351)</f>
        <v>KANGOO</v>
      </c>
      <c r="I350" s="5">
        <f>VLOOKUP(D351,$K$2:$L$44,2,FALSE)</f>
        <v>32</v>
      </c>
      <c r="J350" s="5" t="str">
        <f>"INSERT INTO Modeles (nomModele, idMarque) VALUES ("""&amp;H350&amp;""","&amp;I350&amp;");"</f>
        <v xml:space="preserve">INSERT INTO Modeles (nomModele, idMarque) VALUES ("KANGOO",32);</v>
      </c>
      <c r="K350" t="str">
        <f>TRIM(F351)</f>
        <v/>
      </c>
    </row>
    <row r="351">
      <c r="A351" t="s">
        <v>358</v>
      </c>
      <c r="B351" s="4">
        <v>349</v>
      </c>
      <c r="C351" t="s">
        <v>64</v>
      </c>
      <c r="D351" t="str">
        <f>TRIM(C351)</f>
        <v>RENAULT</v>
      </c>
      <c r="H351" t="str">
        <f>TRIM(A352)</f>
        <v>KOLEOS</v>
      </c>
      <c r="I351" s="5">
        <f>VLOOKUP(D352,$K$2:$L$44,2,FALSE)</f>
        <v>32</v>
      </c>
      <c r="J351" s="5" t="str">
        <f>"INSERT INTO Modeles (nomModele, idMarque) VALUES ("""&amp;H351&amp;""","&amp;I351&amp;");"</f>
        <v xml:space="preserve">INSERT INTO Modeles (nomModele, idMarque) VALUES ("KOLEOS",32);</v>
      </c>
      <c r="K351" t="str">
        <f>TRIM(F352)</f>
        <v/>
      </c>
    </row>
    <row r="352">
      <c r="A352" t="s">
        <v>359</v>
      </c>
      <c r="B352" s="4">
        <v>350</v>
      </c>
      <c r="C352" t="s">
        <v>64</v>
      </c>
      <c r="D352" t="str">
        <f>TRIM(C352)</f>
        <v>RENAULT</v>
      </c>
      <c r="H352" t="str">
        <f>TRIM(A353)</f>
        <v>LAGUNA</v>
      </c>
      <c r="I352" s="5">
        <f>VLOOKUP(D353,$K$2:$L$44,2,FALSE)</f>
        <v>32</v>
      </c>
      <c r="J352" s="5" t="str">
        <f>"INSERT INTO Modeles (nomModele, idMarque) VALUES ("""&amp;H352&amp;""","&amp;I352&amp;");"</f>
        <v xml:space="preserve">INSERT INTO Modeles (nomModele, idMarque) VALUES ("LAGUNA",32);</v>
      </c>
      <c r="K352" t="str">
        <f>TRIM(F353)</f>
        <v/>
      </c>
    </row>
    <row r="353">
      <c r="A353" t="s">
        <v>360</v>
      </c>
      <c r="B353" s="4">
        <v>351</v>
      </c>
      <c r="C353" t="s">
        <v>64</v>
      </c>
      <c r="D353" t="str">
        <f>TRIM(C353)</f>
        <v>RENAULT</v>
      </c>
      <c r="H353" t="str">
        <f>TRIM(A354)</f>
        <v>LATITUDE</v>
      </c>
      <c r="I353" s="5">
        <f>VLOOKUP(D354,$K$2:$L$44,2,FALSE)</f>
        <v>32</v>
      </c>
      <c r="J353" s="5" t="str">
        <f>"INSERT INTO Modeles (nomModele, idMarque) VALUES ("""&amp;H353&amp;""","&amp;I353&amp;");"</f>
        <v xml:space="preserve">INSERT INTO Modeles (nomModele, idMarque) VALUES ("LATITUDE",32);</v>
      </c>
      <c r="K353" t="str">
        <f>TRIM(F354)</f>
        <v/>
      </c>
    </row>
    <row r="354">
      <c r="A354" t="s">
        <v>361</v>
      </c>
      <c r="B354" s="4">
        <v>352</v>
      </c>
      <c r="C354" t="s">
        <v>64</v>
      </c>
      <c r="D354" t="str">
        <f>TRIM(C354)</f>
        <v>RENAULT</v>
      </c>
      <c r="H354" t="str">
        <f>TRIM(A355)</f>
        <v>MASTER</v>
      </c>
      <c r="I354" s="5">
        <f>VLOOKUP(D355,$K$2:$L$44,2,FALSE)</f>
        <v>32</v>
      </c>
      <c r="J354" s="5" t="str">
        <f>"INSERT INTO Modeles (nomModele, idMarque) VALUES ("""&amp;H354&amp;""","&amp;I354&amp;");"</f>
        <v xml:space="preserve">INSERT INTO Modeles (nomModele, idMarque) VALUES ("MASTER",32);</v>
      </c>
      <c r="K354" t="str">
        <f>TRIM(F355)</f>
        <v/>
      </c>
    </row>
    <row r="355">
      <c r="A355" t="s">
        <v>362</v>
      </c>
      <c r="B355" s="4">
        <v>353</v>
      </c>
      <c r="C355" t="s">
        <v>64</v>
      </c>
      <c r="D355" t="str">
        <f>TRIM(C355)</f>
        <v>RENAULT</v>
      </c>
      <c r="H355" t="str">
        <f>TRIM(A356)</f>
        <v>MEGANE</v>
      </c>
      <c r="I355" s="5">
        <f>VLOOKUP(D356,$K$2:$L$44,2,FALSE)</f>
        <v>32</v>
      </c>
      <c r="J355" s="5" t="str">
        <f>"INSERT INTO Modeles (nomModele, idMarque) VALUES ("""&amp;H355&amp;""","&amp;I355&amp;");"</f>
        <v xml:space="preserve">INSERT INTO Modeles (nomModele, idMarque) VALUES ("MEGANE",32);</v>
      </c>
      <c r="K355" t="str">
        <f>TRIM(F356)</f>
        <v/>
      </c>
    </row>
    <row r="356">
      <c r="A356" t="s">
        <v>363</v>
      </c>
      <c r="B356" s="4">
        <v>354</v>
      </c>
      <c r="C356" t="s">
        <v>64</v>
      </c>
      <c r="D356" t="str">
        <f>TRIM(C356)</f>
        <v>RENAULT</v>
      </c>
      <c r="H356" t="str">
        <f>TRIM(A357)</f>
        <v>SCENIC</v>
      </c>
      <c r="I356" s="5">
        <f>VLOOKUP(D357,$K$2:$L$44,2,FALSE)</f>
        <v>32</v>
      </c>
      <c r="J356" s="5" t="str">
        <f>"INSERT INTO Modeles (nomModele, idMarque) VALUES ("""&amp;H356&amp;""","&amp;I356&amp;");"</f>
        <v xml:space="preserve">INSERT INTO Modeles (nomModele, idMarque) VALUES ("SCENIC",32);</v>
      </c>
      <c r="K356" t="str">
        <f>TRIM(F357)</f>
        <v/>
      </c>
    </row>
    <row r="357">
      <c r="A357" t="s">
        <v>364</v>
      </c>
      <c r="B357" s="4">
        <v>355</v>
      </c>
      <c r="C357" t="s">
        <v>64</v>
      </c>
      <c r="D357" t="str">
        <f>TRIM(C357)</f>
        <v>RENAULT</v>
      </c>
      <c r="H357" t="str">
        <f>TRIM(A358)</f>
        <v>TRAFIC</v>
      </c>
      <c r="I357" s="5">
        <f>VLOOKUP(D358,$K$2:$L$44,2,FALSE)</f>
        <v>32</v>
      </c>
      <c r="J357" s="5" t="str">
        <f>"INSERT INTO Modeles (nomModele, idMarque) VALUES ("""&amp;H357&amp;""","&amp;I357&amp;");"</f>
        <v xml:space="preserve">INSERT INTO Modeles (nomModele, idMarque) VALUES ("TRAFIC",32);</v>
      </c>
      <c r="K357" t="str">
        <f>TRIM(F358)</f>
        <v/>
      </c>
    </row>
    <row r="358">
      <c r="A358" t="s">
        <v>365</v>
      </c>
      <c r="B358" s="4">
        <v>356</v>
      </c>
      <c r="C358" t="s">
        <v>64</v>
      </c>
      <c r="D358" t="str">
        <f>TRIM(C358)</f>
        <v>RENAULT</v>
      </c>
      <c r="H358" t="str">
        <f>TRIM(A359)</f>
        <v>TWINGO</v>
      </c>
      <c r="I358" s="5">
        <f>VLOOKUP(D359,$K$2:$L$44,2,FALSE)</f>
        <v>32</v>
      </c>
      <c r="J358" s="5" t="str">
        <f>"INSERT INTO Modeles (nomModele, idMarque) VALUES ("""&amp;H358&amp;""","&amp;I358&amp;");"</f>
        <v xml:space="preserve">INSERT INTO Modeles (nomModele, idMarque) VALUES ("TWINGO",32);</v>
      </c>
      <c r="K358" t="str">
        <f>TRIM(F359)</f>
        <v/>
      </c>
    </row>
    <row r="359">
      <c r="A359" t="s">
        <v>366</v>
      </c>
      <c r="B359" s="4">
        <v>357</v>
      </c>
      <c r="C359" t="s">
        <v>64</v>
      </c>
      <c r="D359" t="str">
        <f>TRIM(C359)</f>
        <v>RENAULT</v>
      </c>
      <c r="H359" t="str">
        <f>TRIM(A360)</f>
        <v>ZOE</v>
      </c>
      <c r="I359" s="5">
        <f>VLOOKUP(D360,$K$2:$L$44,2,FALSE)</f>
        <v>32</v>
      </c>
      <c r="J359" s="5" t="str">
        <f>"INSERT INTO Modeles (nomModele, idMarque) VALUES ("""&amp;H359&amp;""","&amp;I359&amp;");"</f>
        <v xml:space="preserve">INSERT INTO Modeles (nomModele, idMarque) VALUES ("ZOE",32);</v>
      </c>
      <c r="K359" t="str">
        <f>TRIM(F360)</f>
        <v/>
      </c>
    </row>
    <row r="360">
      <c r="A360" t="s">
        <v>367</v>
      </c>
      <c r="B360" s="4">
        <v>358</v>
      </c>
      <c r="C360" t="s">
        <v>64</v>
      </c>
      <c r="D360" t="str">
        <f>TRIM(C360)</f>
        <v>RENAULT</v>
      </c>
      <c r="H360" t="str">
        <f>TRIM(A361)</f>
        <v>GHOST</v>
      </c>
      <c r="I360" s="5">
        <f>VLOOKUP(D361,$K$2:$L$44,2,FALSE)</f>
        <v>33</v>
      </c>
      <c r="J360" s="5" t="str">
        <f>"INSERT INTO Modeles (nomModele, idMarque) VALUES ("""&amp;H360&amp;""","&amp;I360&amp;");"</f>
        <v xml:space="preserve">INSERT INTO Modeles (nomModele, idMarque) VALUES ("GHOST",33);</v>
      </c>
      <c r="K360" t="str">
        <f>TRIM(F361)</f>
        <v/>
      </c>
    </row>
    <row r="361">
      <c r="A361" t="s">
        <v>368</v>
      </c>
      <c r="B361" s="4">
        <v>359</v>
      </c>
      <c r="C361" t="s">
        <v>65</v>
      </c>
      <c r="D361" t="str">
        <f>TRIM(C361)</f>
        <v xml:space="preserve">ROLLS ROYCE</v>
      </c>
      <c r="H361" t="str">
        <f>TRIM(A362)</f>
        <v>PHANTOM</v>
      </c>
      <c r="I361" s="5">
        <f>VLOOKUP(D362,$K$2:$L$44,2,FALSE)</f>
        <v>33</v>
      </c>
      <c r="J361" s="5" t="str">
        <f>"INSERT INTO Modeles (nomModele, idMarque) VALUES ("""&amp;H361&amp;""","&amp;I361&amp;");"</f>
        <v xml:space="preserve">INSERT INTO Modeles (nomModele, idMarque) VALUES ("PHANTOM",33);</v>
      </c>
      <c r="K361" t="str">
        <f>TRIM(F362)</f>
        <v/>
      </c>
    </row>
    <row r="362">
      <c r="A362" t="s">
        <v>369</v>
      </c>
      <c r="B362" s="4">
        <v>360</v>
      </c>
      <c r="C362" t="s">
        <v>65</v>
      </c>
      <c r="D362" t="str">
        <f>TRIM(C362)</f>
        <v xml:space="preserve">ROLLS ROYCE</v>
      </c>
      <c r="H362" t="str">
        <f>TRIM(A363)</f>
        <v>WRAITH</v>
      </c>
      <c r="I362" s="5">
        <f>VLOOKUP(D363,$K$2:$L$44,2,FALSE)</f>
        <v>33</v>
      </c>
      <c r="J362" s="5" t="str">
        <f>"INSERT INTO Modeles (nomModele, idMarque) VALUES ("""&amp;H362&amp;""","&amp;I362&amp;");"</f>
        <v xml:space="preserve">INSERT INTO Modeles (nomModele, idMarque) VALUES ("WRAITH",33);</v>
      </c>
      <c r="K362" t="str">
        <f>TRIM(F363)</f>
        <v/>
      </c>
    </row>
    <row r="363">
      <c r="A363" t="s">
        <v>370</v>
      </c>
      <c r="B363" s="4">
        <v>361</v>
      </c>
      <c r="C363" t="s">
        <v>65</v>
      </c>
      <c r="D363" t="str">
        <f>TRIM(C363)</f>
        <v xml:space="preserve">ROLLS ROYCE</v>
      </c>
      <c r="H363" t="str">
        <f>TRIM(A364)</f>
        <v>ALHAMBRA</v>
      </c>
      <c r="I363" s="5">
        <f>VLOOKUP(D364,$K$2:$L$44,2,FALSE)</f>
        <v>34</v>
      </c>
      <c r="J363" s="5" t="str">
        <f>"INSERT INTO Modeles (nomModele, idMarque) VALUES ("""&amp;H363&amp;""","&amp;I363&amp;");"</f>
        <v xml:space="preserve">INSERT INTO Modeles (nomModele, idMarque) VALUES ("ALHAMBRA",34);</v>
      </c>
      <c r="K363" t="str">
        <f>TRIM(F364)</f>
        <v/>
      </c>
    </row>
    <row r="364">
      <c r="A364" t="s">
        <v>371</v>
      </c>
      <c r="B364" s="4">
        <v>362</v>
      </c>
      <c r="C364" t="s">
        <v>66</v>
      </c>
      <c r="D364" t="str">
        <f>TRIM(C364)</f>
        <v>SEAT</v>
      </c>
      <c r="H364" t="str">
        <f>TRIM(A365)</f>
        <v>ALTEA</v>
      </c>
      <c r="I364" s="5">
        <f>VLOOKUP(D365,$K$2:$L$44,2,FALSE)</f>
        <v>34</v>
      </c>
      <c r="J364" s="5" t="str">
        <f>"INSERT INTO Modeles (nomModele, idMarque) VALUES ("""&amp;H364&amp;""","&amp;I364&amp;");"</f>
        <v xml:space="preserve">INSERT INTO Modeles (nomModele, idMarque) VALUES ("ALTEA",34);</v>
      </c>
      <c r="K364" t="str">
        <f>TRIM(F365)</f>
        <v/>
      </c>
    </row>
    <row r="365">
      <c r="A365" t="s">
        <v>372</v>
      </c>
      <c r="B365" s="4">
        <v>363</v>
      </c>
      <c r="C365" t="s">
        <v>66</v>
      </c>
      <c r="D365" t="str">
        <f>TRIM(C365)</f>
        <v>SEAT</v>
      </c>
      <c r="H365" t="str">
        <f>TRIM(A366)</f>
        <v>IBIZA</v>
      </c>
      <c r="I365" s="5">
        <f>VLOOKUP(D366,$K$2:$L$44,2,FALSE)</f>
        <v>34</v>
      </c>
      <c r="J365" s="5" t="str">
        <f>"INSERT INTO Modeles (nomModele, idMarque) VALUES ("""&amp;H365&amp;""","&amp;I365&amp;");"</f>
        <v xml:space="preserve">INSERT INTO Modeles (nomModele, idMarque) VALUES ("IBIZA",34);</v>
      </c>
      <c r="K365" t="str">
        <f>TRIM(F366)</f>
        <v/>
      </c>
    </row>
    <row r="366">
      <c r="A366" t="s">
        <v>373</v>
      </c>
      <c r="B366" s="4">
        <v>364</v>
      </c>
      <c r="C366" t="s">
        <v>66</v>
      </c>
      <c r="D366" t="str">
        <f>TRIM(C366)</f>
        <v>SEAT</v>
      </c>
      <c r="H366" t="str">
        <f>TRIM(A367)</f>
        <v>LEON</v>
      </c>
      <c r="I366" s="5">
        <f>VLOOKUP(D367,$K$2:$L$44,2,FALSE)</f>
        <v>34</v>
      </c>
      <c r="J366" s="5" t="str">
        <f>"INSERT INTO Modeles (nomModele, idMarque) VALUES ("""&amp;H366&amp;""","&amp;I366&amp;");"</f>
        <v xml:space="preserve">INSERT INTO Modeles (nomModele, idMarque) VALUES ("LEON",34);</v>
      </c>
      <c r="K366" t="str">
        <f>TRIM(F367)</f>
        <v/>
      </c>
    </row>
    <row r="367">
      <c r="A367" t="s">
        <v>374</v>
      </c>
      <c r="B367" s="4">
        <v>365</v>
      </c>
      <c r="C367" t="s">
        <v>66</v>
      </c>
      <c r="D367" t="str">
        <f>TRIM(C367)</f>
        <v>SEAT</v>
      </c>
      <c r="H367" t="str">
        <f>TRIM(A368)</f>
        <v>MII</v>
      </c>
      <c r="I367" s="5">
        <f>VLOOKUP(D368,$K$2:$L$44,2,FALSE)</f>
        <v>34</v>
      </c>
      <c r="J367" s="5" t="str">
        <f>"INSERT INTO Modeles (nomModele, idMarque) VALUES ("""&amp;H367&amp;""","&amp;I367&amp;");"</f>
        <v xml:space="preserve">INSERT INTO Modeles (nomModele, idMarque) VALUES ("MII",34);</v>
      </c>
      <c r="K367" t="str">
        <f>TRIM(F368)</f>
        <v/>
      </c>
    </row>
    <row r="368">
      <c r="A368" t="s">
        <v>375</v>
      </c>
      <c r="B368" s="4">
        <v>366</v>
      </c>
      <c r="C368" t="s">
        <v>66</v>
      </c>
      <c r="D368" t="str">
        <f>TRIM(C368)</f>
        <v>SEAT</v>
      </c>
      <c r="H368" t="str">
        <f>TRIM(A369)</f>
        <v>TOLEDO</v>
      </c>
      <c r="I368" s="5">
        <f>VLOOKUP(D369,$K$2:$L$44,2,FALSE)</f>
        <v>34</v>
      </c>
      <c r="J368" s="5" t="str">
        <f>"INSERT INTO Modeles (nomModele, idMarque) VALUES ("""&amp;H368&amp;""","&amp;I368&amp;");"</f>
        <v xml:space="preserve">INSERT INTO Modeles (nomModele, idMarque) VALUES ("TOLEDO",34);</v>
      </c>
      <c r="K368" t="str">
        <f>TRIM(F369)</f>
        <v/>
      </c>
    </row>
    <row r="369">
      <c r="A369" t="s">
        <v>376</v>
      </c>
      <c r="B369" s="4">
        <v>367</v>
      </c>
      <c r="C369" t="s">
        <v>66</v>
      </c>
      <c r="D369" t="str">
        <f>TRIM(C369)</f>
        <v>SEAT</v>
      </c>
      <c r="H369" t="str">
        <f>TRIM(A370)</f>
        <v>CITIGO</v>
      </c>
      <c r="I369" s="5">
        <f>VLOOKUP(D370,$K$2:$L$44,2,FALSE)</f>
        <v>35</v>
      </c>
      <c r="J369" s="5" t="str">
        <f>"INSERT INTO Modeles (nomModele, idMarque) VALUES ("""&amp;H369&amp;""","&amp;I369&amp;");"</f>
        <v xml:space="preserve">INSERT INTO Modeles (nomModele, idMarque) VALUES ("CITIGO",35);</v>
      </c>
      <c r="K369" t="str">
        <f>TRIM(F370)</f>
        <v/>
      </c>
    </row>
    <row r="370">
      <c r="A370" t="s">
        <v>377</v>
      </c>
      <c r="B370" s="4">
        <v>368</v>
      </c>
      <c r="C370" t="s">
        <v>67</v>
      </c>
      <c r="D370" t="str">
        <f>TRIM(C370)</f>
        <v>SKODA</v>
      </c>
      <c r="H370" t="str">
        <f>TRIM(A371)</f>
        <v>FABIA</v>
      </c>
      <c r="I370" s="5">
        <f>VLOOKUP(D371,$K$2:$L$44,2,FALSE)</f>
        <v>35</v>
      </c>
      <c r="J370" s="5" t="str">
        <f>"INSERT INTO Modeles (nomModele, idMarque) VALUES ("""&amp;H370&amp;""","&amp;I370&amp;");"</f>
        <v xml:space="preserve">INSERT INTO Modeles (nomModele, idMarque) VALUES ("FABIA",35);</v>
      </c>
      <c r="K370" t="str">
        <f>TRIM(F371)</f>
        <v/>
      </c>
    </row>
    <row r="371">
      <c r="A371" t="s">
        <v>378</v>
      </c>
      <c r="B371" s="4">
        <v>369</v>
      </c>
      <c r="C371" t="s">
        <v>67</v>
      </c>
      <c r="D371" t="str">
        <f>TRIM(C371)</f>
        <v>SKODA</v>
      </c>
      <c r="H371" t="str">
        <f>TRIM(A372)</f>
        <v>OCTAVIA</v>
      </c>
      <c r="I371" s="5">
        <f>VLOOKUP(D372,$K$2:$L$44,2,FALSE)</f>
        <v>35</v>
      </c>
      <c r="J371" s="5" t="str">
        <f>"INSERT INTO Modeles (nomModele, idMarque) VALUES ("""&amp;H371&amp;""","&amp;I371&amp;");"</f>
        <v xml:space="preserve">INSERT INTO Modeles (nomModele, idMarque) VALUES ("OCTAVIA",35);</v>
      </c>
      <c r="K371" t="str">
        <f>TRIM(F372)</f>
        <v/>
      </c>
    </row>
    <row r="372">
      <c r="A372" t="s">
        <v>379</v>
      </c>
      <c r="B372" s="4">
        <v>370</v>
      </c>
      <c r="C372" t="s">
        <v>67</v>
      </c>
      <c r="D372" t="str">
        <f>TRIM(C372)</f>
        <v>SKODA</v>
      </c>
      <c r="H372" t="str">
        <f>TRIM(A373)</f>
        <v>RAPID</v>
      </c>
      <c r="I372" s="5">
        <f>VLOOKUP(D373,$K$2:$L$44,2,FALSE)</f>
        <v>35</v>
      </c>
      <c r="J372" s="5" t="str">
        <f>"INSERT INTO Modeles (nomModele, idMarque) VALUES ("""&amp;H372&amp;""","&amp;I372&amp;");"</f>
        <v xml:space="preserve">INSERT INTO Modeles (nomModele, idMarque) VALUES ("RAPID",35);</v>
      </c>
      <c r="K372" t="str">
        <f>TRIM(F373)</f>
        <v/>
      </c>
    </row>
    <row r="373">
      <c r="A373" t="s">
        <v>380</v>
      </c>
      <c r="B373" s="4">
        <v>371</v>
      </c>
      <c r="C373" t="s">
        <v>67</v>
      </c>
      <c r="D373" t="str">
        <f>TRIM(C373)</f>
        <v>SKODA</v>
      </c>
      <c r="H373" t="str">
        <f>TRIM(A374)</f>
        <v>ROOMSTER</v>
      </c>
      <c r="I373" s="5">
        <f>VLOOKUP(D374,$K$2:$L$44,2,FALSE)</f>
        <v>35</v>
      </c>
      <c r="J373" s="5" t="str">
        <f>"INSERT INTO Modeles (nomModele, idMarque) VALUES ("""&amp;H373&amp;""","&amp;I373&amp;");"</f>
        <v xml:space="preserve">INSERT INTO Modeles (nomModele, idMarque) VALUES ("ROOMSTER",35);</v>
      </c>
      <c r="K373" t="str">
        <f>TRIM(F374)</f>
        <v/>
      </c>
    </row>
    <row r="374">
      <c r="A374" t="s">
        <v>381</v>
      </c>
      <c r="B374" s="4">
        <v>372</v>
      </c>
      <c r="C374" t="s">
        <v>67</v>
      </c>
      <c r="D374" t="str">
        <f>TRIM(C374)</f>
        <v>SKODA</v>
      </c>
      <c r="H374" t="str">
        <f>TRIM(A375)</f>
        <v>SUPERB</v>
      </c>
      <c r="I374" s="5">
        <f>VLOOKUP(D375,$K$2:$L$44,2,FALSE)</f>
        <v>35</v>
      </c>
      <c r="J374" s="5" t="str">
        <f>"INSERT INTO Modeles (nomModele, idMarque) VALUES ("""&amp;H374&amp;""","&amp;I374&amp;");"</f>
        <v xml:space="preserve">INSERT INTO Modeles (nomModele, idMarque) VALUES ("SUPERB",35);</v>
      </c>
      <c r="K374" t="str">
        <f>TRIM(F375)</f>
        <v/>
      </c>
    </row>
    <row r="375">
      <c r="A375" t="s">
        <v>382</v>
      </c>
      <c r="B375" s="4">
        <v>373</v>
      </c>
      <c r="C375" t="s">
        <v>67</v>
      </c>
      <c r="D375" t="str">
        <f>TRIM(C375)</f>
        <v>SKODA</v>
      </c>
      <c r="H375" t="str">
        <f>TRIM(A376)</f>
        <v>YETI</v>
      </c>
      <c r="I375" s="5">
        <f>VLOOKUP(D376,$K$2:$L$44,2,FALSE)</f>
        <v>35</v>
      </c>
      <c r="J375" s="5" t="str">
        <f>"INSERT INTO Modeles (nomModele, idMarque) VALUES ("""&amp;H375&amp;""","&amp;I375&amp;");"</f>
        <v xml:space="preserve">INSERT INTO Modeles (nomModele, idMarque) VALUES ("YETI",35);</v>
      </c>
      <c r="K375" t="str">
        <f>TRIM(F376)</f>
        <v/>
      </c>
    </row>
    <row r="376">
      <c r="A376" t="s">
        <v>383</v>
      </c>
      <c r="B376" s="4">
        <v>374</v>
      </c>
      <c r="C376" t="s">
        <v>67</v>
      </c>
      <c r="D376" t="str">
        <f>TRIM(C376)</f>
        <v>SKODA</v>
      </c>
      <c r="H376" t="str">
        <f>TRIM(A377)</f>
        <v>FORFOUR</v>
      </c>
      <c r="I376" s="5">
        <f>VLOOKUP(D377,$K$2:$L$44,2,FALSE)</f>
        <v>36</v>
      </c>
      <c r="J376" s="5" t="str">
        <f>"INSERT INTO Modeles (nomModele, idMarque) VALUES ("""&amp;H376&amp;""","&amp;I376&amp;");"</f>
        <v xml:space="preserve">INSERT INTO Modeles (nomModele, idMarque) VALUES ("FORFOUR",36);</v>
      </c>
      <c r="K376" t="str">
        <f>TRIM(F377)</f>
        <v/>
      </c>
    </row>
    <row r="377">
      <c r="A377" t="s">
        <v>384</v>
      </c>
      <c r="B377" s="4">
        <v>375</v>
      </c>
      <c r="C377" t="s">
        <v>68</v>
      </c>
      <c r="D377" t="str">
        <f>TRIM(C377)</f>
        <v>SMART</v>
      </c>
      <c r="H377" t="str">
        <f>TRIM(A378)</f>
        <v>FORTWO</v>
      </c>
      <c r="I377" s="5">
        <f>VLOOKUP(D378,$K$2:$L$44,2,FALSE)</f>
        <v>36</v>
      </c>
      <c r="J377" s="5" t="str">
        <f>"INSERT INTO Modeles (nomModele, idMarque) VALUES ("""&amp;H377&amp;""","&amp;I377&amp;");"</f>
        <v xml:space="preserve">INSERT INTO Modeles (nomModele, idMarque) VALUES ("FORTWO",36);</v>
      </c>
      <c r="K377" t="str">
        <f>TRIM(F378)</f>
        <v/>
      </c>
    </row>
    <row r="378">
      <c r="A378" t="s">
        <v>385</v>
      </c>
      <c r="B378" s="4">
        <v>376</v>
      </c>
      <c r="C378" t="s">
        <v>68</v>
      </c>
      <c r="D378" t="str">
        <f>TRIM(C378)</f>
        <v>SMART</v>
      </c>
      <c r="H378" t="str">
        <f>TRIM(A379)</f>
        <v>KORANDO</v>
      </c>
      <c r="I378" s="5">
        <f>VLOOKUP(D379,$K$2:$L$44,2,FALSE)</f>
        <v>37</v>
      </c>
      <c r="J378" s="5" t="str">
        <f>"INSERT INTO Modeles (nomModele, idMarque) VALUES ("""&amp;H378&amp;""","&amp;I378&amp;");"</f>
        <v xml:space="preserve">INSERT INTO Modeles (nomModele, idMarque) VALUES ("KORANDO",37);</v>
      </c>
      <c r="K378" t="str">
        <f>TRIM(F379)</f>
        <v/>
      </c>
    </row>
    <row r="379">
      <c r="A379" t="s">
        <v>386</v>
      </c>
      <c r="B379" s="4">
        <v>377</v>
      </c>
      <c r="C379" t="s">
        <v>69</v>
      </c>
      <c r="D379" t="str">
        <f>TRIM(C379)</f>
        <v>SSANGYONG</v>
      </c>
      <c r="H379" t="str">
        <f>TRIM(A380)</f>
        <v>REXTON</v>
      </c>
      <c r="I379" s="5">
        <f>VLOOKUP(D380,$K$2:$L$44,2,FALSE)</f>
        <v>37</v>
      </c>
      <c r="J379" s="5" t="str">
        <f>"INSERT INTO Modeles (nomModele, idMarque) VALUES ("""&amp;H379&amp;""","&amp;I379&amp;");"</f>
        <v xml:space="preserve">INSERT INTO Modeles (nomModele, idMarque) VALUES ("REXTON",37);</v>
      </c>
      <c r="K379" t="str">
        <f>TRIM(F380)</f>
        <v/>
      </c>
    </row>
    <row r="380">
      <c r="A380" t="s">
        <v>387</v>
      </c>
      <c r="B380" s="4">
        <v>378</v>
      </c>
      <c r="C380" t="s">
        <v>69</v>
      </c>
      <c r="D380" t="str">
        <f>TRIM(C380)</f>
        <v>SSANGYONG</v>
      </c>
      <c r="H380" t="str">
        <f>TRIM(A381)</f>
        <v>RODIUS</v>
      </c>
      <c r="I380" s="5">
        <f>VLOOKUP(D381,$K$2:$L$44,2,FALSE)</f>
        <v>37</v>
      </c>
      <c r="J380" s="5" t="str">
        <f>"INSERT INTO Modeles (nomModele, idMarque) VALUES ("""&amp;H380&amp;""","&amp;I380&amp;");"</f>
        <v xml:space="preserve">INSERT INTO Modeles (nomModele, idMarque) VALUES ("RODIUS",37);</v>
      </c>
      <c r="K380" t="str">
        <f>TRIM(F381)</f>
        <v/>
      </c>
    </row>
    <row r="381">
      <c r="A381" t="s">
        <v>388</v>
      </c>
      <c r="B381" s="4">
        <v>379</v>
      </c>
      <c r="C381" t="s">
        <v>69</v>
      </c>
      <c r="D381" t="str">
        <f>TRIM(C381)</f>
        <v>SSANGYONG</v>
      </c>
      <c r="H381" t="str">
        <f>TRIM(A382)</f>
        <v>BRZ</v>
      </c>
      <c r="I381" s="5">
        <f>VLOOKUP(D382,$K$2:$L$44,2,FALSE)</f>
        <v>38</v>
      </c>
      <c r="J381" s="5" t="str">
        <f>"INSERT INTO Modeles (nomModele, idMarque) VALUES ("""&amp;H381&amp;""","&amp;I381&amp;");"</f>
        <v xml:space="preserve">INSERT INTO Modeles (nomModele, idMarque) VALUES ("BRZ",38);</v>
      </c>
      <c r="K381" t="str">
        <f>TRIM(F382)</f>
        <v/>
      </c>
    </row>
    <row r="382">
      <c r="A382" t="s">
        <v>389</v>
      </c>
      <c r="B382" s="4">
        <v>380</v>
      </c>
      <c r="C382" t="s">
        <v>70</v>
      </c>
      <c r="D382" t="str">
        <f>TRIM(C382)</f>
        <v>SUBARU</v>
      </c>
      <c r="H382" t="str">
        <f>TRIM(A383)</f>
        <v>FORESTER</v>
      </c>
      <c r="I382" s="5">
        <f>VLOOKUP(D383,$K$2:$L$44,2,FALSE)</f>
        <v>38</v>
      </c>
      <c r="J382" s="5" t="str">
        <f>"INSERT INTO Modeles (nomModele, idMarque) VALUES ("""&amp;H382&amp;""","&amp;I382&amp;");"</f>
        <v xml:space="preserve">INSERT INTO Modeles (nomModele, idMarque) VALUES ("FORESTER",38);</v>
      </c>
      <c r="K382" t="str">
        <f>TRIM(F383)</f>
        <v/>
      </c>
    </row>
    <row r="383">
      <c r="A383" t="s">
        <v>390</v>
      </c>
      <c r="B383" s="4">
        <v>381</v>
      </c>
      <c r="C383" t="s">
        <v>70</v>
      </c>
      <c r="D383" t="str">
        <f>TRIM(C383)</f>
        <v>SUBARU</v>
      </c>
      <c r="H383" t="str">
        <f>TRIM(A384)</f>
        <v>WRX</v>
      </c>
      <c r="I383" s="5">
        <f>VLOOKUP(D384,$K$2:$L$44,2,FALSE)</f>
        <v>38</v>
      </c>
      <c r="J383" s="5" t="str">
        <f>"INSERT INTO Modeles (nomModele, idMarque) VALUES ("""&amp;H383&amp;""","&amp;I383&amp;");"</f>
        <v xml:space="preserve">INSERT INTO Modeles (nomModele, idMarque) VALUES ("WRX",38);</v>
      </c>
      <c r="K383" t="str">
        <f>TRIM(F384)</f>
        <v/>
      </c>
    </row>
    <row r="384">
      <c r="A384" t="s">
        <v>391</v>
      </c>
      <c r="B384" s="4">
        <v>382</v>
      </c>
      <c r="C384" t="s">
        <v>70</v>
      </c>
      <c r="D384" t="str">
        <f>TRIM(C384)</f>
        <v>SUBARU</v>
      </c>
      <c r="H384" t="str">
        <f>TRIM(A385)</f>
        <v>XV</v>
      </c>
      <c r="I384" s="5">
        <f>VLOOKUP(D385,$K$2:$L$44,2,FALSE)</f>
        <v>38</v>
      </c>
      <c r="J384" s="5" t="str">
        <f>"INSERT INTO Modeles (nomModele, idMarque) VALUES ("""&amp;H384&amp;""","&amp;I384&amp;");"</f>
        <v xml:space="preserve">INSERT INTO Modeles (nomModele, idMarque) VALUES ("XV",38);</v>
      </c>
      <c r="K384" t="str">
        <f>TRIM(F385)</f>
        <v/>
      </c>
    </row>
    <row r="385">
      <c r="A385" t="s">
        <v>392</v>
      </c>
      <c r="B385" s="4">
        <v>383</v>
      </c>
      <c r="C385" t="s">
        <v>70</v>
      </c>
      <c r="D385" t="str">
        <f>TRIM(C385)</f>
        <v>SUBARU</v>
      </c>
      <c r="H385" t="str">
        <f>TRIM(A386)</f>
        <v>CELERIO</v>
      </c>
      <c r="I385" s="5">
        <f>VLOOKUP(D386,$K$2:$L$44,2,FALSE)</f>
        <v>39</v>
      </c>
      <c r="J385" s="5" t="str">
        <f>"INSERT INTO Modeles (nomModele, idMarque) VALUES ("""&amp;H385&amp;""","&amp;I385&amp;");"</f>
        <v xml:space="preserve">INSERT INTO Modeles (nomModele, idMarque) VALUES ("CELERIO",39);</v>
      </c>
      <c r="K385" t="str">
        <f>TRIM(F386)</f>
        <v/>
      </c>
    </row>
    <row r="386">
      <c r="A386" t="s">
        <v>393</v>
      </c>
      <c r="B386" s="4">
        <v>384</v>
      </c>
      <c r="C386" t="s">
        <v>71</v>
      </c>
      <c r="D386" t="str">
        <f>TRIM(C386)</f>
        <v>SUZUKI</v>
      </c>
      <c r="H386" t="str">
        <f>TRIM(A387)</f>
        <v>JIMNY</v>
      </c>
      <c r="I386" s="5">
        <f>VLOOKUP(D387,$K$2:$L$44,2,FALSE)</f>
        <v>39</v>
      </c>
      <c r="J386" s="5" t="str">
        <f>"INSERT INTO Modeles (nomModele, idMarque) VALUES ("""&amp;H386&amp;""","&amp;I386&amp;");"</f>
        <v xml:space="preserve">INSERT INTO Modeles (nomModele, idMarque) VALUES ("JIMNY",39);</v>
      </c>
      <c r="K386" t="str">
        <f>TRIM(F387)</f>
        <v/>
      </c>
    </row>
    <row r="387">
      <c r="A387" t="s">
        <v>394</v>
      </c>
      <c r="B387" s="4">
        <v>385</v>
      </c>
      <c r="C387" t="s">
        <v>71</v>
      </c>
      <c r="D387" t="str">
        <f>TRIM(C387)</f>
        <v>SUZUKI</v>
      </c>
      <c r="H387" t="str">
        <f>TRIM(A388)</f>
        <v>SWIFT</v>
      </c>
      <c r="I387" s="5">
        <f>VLOOKUP(D388,$K$2:$L$44,2,FALSE)</f>
        <v>39</v>
      </c>
      <c r="J387" s="5" t="str">
        <f>"INSERT INTO Modeles (nomModele, idMarque) VALUES ("""&amp;H387&amp;""","&amp;I387&amp;");"</f>
        <v xml:space="preserve">INSERT INTO Modeles (nomModele, idMarque) VALUES ("SWIFT",39);</v>
      </c>
      <c r="K387" t="str">
        <f>TRIM(F388)</f>
        <v/>
      </c>
    </row>
    <row r="388">
      <c r="A388" t="s">
        <v>395</v>
      </c>
      <c r="B388" s="4">
        <v>386</v>
      </c>
      <c r="C388" t="s">
        <v>71</v>
      </c>
      <c r="D388" t="str">
        <f>TRIM(C388)</f>
        <v>SUZUKI</v>
      </c>
      <c r="H388" t="str">
        <f>TRIM(A389)</f>
        <v>SX4</v>
      </c>
      <c r="I388" s="5">
        <f>VLOOKUP(D389,$K$2:$L$44,2,FALSE)</f>
        <v>39</v>
      </c>
      <c r="J388" s="5" t="str">
        <f>"INSERT INTO Modeles (nomModele, idMarque) VALUES ("""&amp;H388&amp;""","&amp;I388&amp;");"</f>
        <v xml:space="preserve">INSERT INTO Modeles (nomModele, idMarque) VALUES ("SX4",39);</v>
      </c>
      <c r="K388" t="str">
        <f>TRIM(F389)</f>
        <v/>
      </c>
    </row>
    <row r="389">
      <c r="A389" t="s">
        <v>396</v>
      </c>
      <c r="B389" s="4">
        <v>387</v>
      </c>
      <c r="C389" t="s">
        <v>71</v>
      </c>
      <c r="D389" t="str">
        <f>TRIM(C389)</f>
        <v>SUZUKI</v>
      </c>
      <c r="H389" t="str">
        <f>TRIM(A390)</f>
        <v>VITARA</v>
      </c>
      <c r="I389" s="5">
        <f>VLOOKUP(D390,$K$2:$L$44,2,FALSE)</f>
        <v>39</v>
      </c>
      <c r="J389" s="5" t="str">
        <f>"INSERT INTO Modeles (nomModele, idMarque) VALUES ("""&amp;H389&amp;""","&amp;I389&amp;");"</f>
        <v xml:space="preserve">INSERT INTO Modeles (nomModele, idMarque) VALUES ("VITARA",39);</v>
      </c>
      <c r="K389" t="str">
        <f>TRIM(F390)</f>
        <v/>
      </c>
    </row>
    <row r="390">
      <c r="A390" t="s">
        <v>397</v>
      </c>
      <c r="B390" s="4">
        <v>388</v>
      </c>
      <c r="C390" t="s">
        <v>71</v>
      </c>
      <c r="D390" t="str">
        <f>TRIM(C390)</f>
        <v>SUZUKI</v>
      </c>
      <c r="H390" t="str">
        <f>TRIM(A391)</f>
        <v xml:space="preserve">MODEL S</v>
      </c>
      <c r="I390" s="5">
        <f>VLOOKUP(D391,$K$2:$L$44,2,FALSE)</f>
        <v>40</v>
      </c>
      <c r="J390" s="5" t="str">
        <f>"INSERT INTO Modeles (nomModele, idMarque) VALUES ("""&amp;H390&amp;""","&amp;I390&amp;");"</f>
        <v xml:space="preserve">INSERT INTO Modeles (nomModele, idMarque) VALUES ("MODEL S",40);</v>
      </c>
      <c r="K390" t="str">
        <f>TRIM(F391)</f>
        <v/>
      </c>
    </row>
    <row r="391">
      <c r="A391" t="s">
        <v>398</v>
      </c>
      <c r="B391" s="4">
        <v>389</v>
      </c>
      <c r="C391" t="s">
        <v>72</v>
      </c>
      <c r="D391" t="str">
        <f>TRIM(C391)</f>
        <v>TESLA</v>
      </c>
      <c r="H391" t="str">
        <f>TRIM(A392)</f>
        <v>AURIS</v>
      </c>
      <c r="I391" s="5">
        <f>VLOOKUP(D392,$K$2:$L$44,2,FALSE)</f>
        <v>41</v>
      </c>
      <c r="J391" s="5" t="str">
        <f>"INSERT INTO Modeles (nomModele, idMarque) VALUES ("""&amp;H391&amp;""","&amp;I391&amp;");"</f>
        <v xml:space="preserve">INSERT INTO Modeles (nomModele, idMarque) VALUES ("AURIS",41);</v>
      </c>
      <c r="K391" t="str">
        <f>TRIM(F392)</f>
        <v/>
      </c>
    </row>
    <row r="392">
      <c r="A392" t="s">
        <v>399</v>
      </c>
      <c r="B392" s="4">
        <v>390</v>
      </c>
      <c r="C392" t="s">
        <v>73</v>
      </c>
      <c r="D392" t="str">
        <f>TRIM(C392)</f>
        <v>TOYOTA</v>
      </c>
      <c r="H392" t="str">
        <f>TRIM(A393)</f>
        <v>AVENSIS</v>
      </c>
      <c r="I392" s="5">
        <f>VLOOKUP(D393,$K$2:$L$44,2,FALSE)</f>
        <v>41</v>
      </c>
      <c r="J392" s="5" t="str">
        <f>"INSERT INTO Modeles (nomModele, idMarque) VALUES ("""&amp;H392&amp;""","&amp;I392&amp;");"</f>
        <v xml:space="preserve">INSERT INTO Modeles (nomModele, idMarque) VALUES ("AVENSIS",41);</v>
      </c>
      <c r="K392" t="str">
        <f>TRIM(F393)</f>
        <v/>
      </c>
    </row>
    <row r="393">
      <c r="A393" t="s">
        <v>400</v>
      </c>
      <c r="B393" s="4">
        <v>391</v>
      </c>
      <c r="C393" t="s">
        <v>73</v>
      </c>
      <c r="D393" t="str">
        <f>TRIM(C393)</f>
        <v>TOYOTA</v>
      </c>
      <c r="H393" t="str">
        <f>TRIM(A394)</f>
        <v>AYGO</v>
      </c>
      <c r="I393" s="5">
        <f>VLOOKUP(D394,$K$2:$L$44,2,FALSE)</f>
        <v>41</v>
      </c>
      <c r="J393" s="5" t="str">
        <f>"INSERT INTO Modeles (nomModele, idMarque) VALUES ("""&amp;H393&amp;""","&amp;I393&amp;");"</f>
        <v xml:space="preserve">INSERT INTO Modeles (nomModele, idMarque) VALUES ("AYGO",41);</v>
      </c>
      <c r="K393" t="str">
        <f>TRIM(F394)</f>
        <v/>
      </c>
    </row>
    <row r="394">
      <c r="A394" t="s">
        <v>401</v>
      </c>
      <c r="B394" s="4">
        <v>392</v>
      </c>
      <c r="C394" t="s">
        <v>73</v>
      </c>
      <c r="D394" t="str">
        <f>TRIM(C394)</f>
        <v>TOYOTA</v>
      </c>
      <c r="H394" t="str">
        <f>TRIM(A395)</f>
        <v>GT86</v>
      </c>
      <c r="I394" s="5">
        <f>VLOOKUP(D395,$K$2:$L$44,2,FALSE)</f>
        <v>41</v>
      </c>
      <c r="J394" s="5" t="str">
        <f>"INSERT INTO Modeles (nomModele, idMarque) VALUES ("""&amp;H394&amp;""","&amp;I394&amp;");"</f>
        <v xml:space="preserve">INSERT INTO Modeles (nomModele, idMarque) VALUES ("GT86",41);</v>
      </c>
      <c r="K394" t="str">
        <f>TRIM(F395)</f>
        <v/>
      </c>
    </row>
    <row r="395">
      <c r="A395" t="s">
        <v>402</v>
      </c>
      <c r="B395" s="4">
        <v>393</v>
      </c>
      <c r="C395" t="s">
        <v>73</v>
      </c>
      <c r="D395" t="str">
        <f>TRIM(C395)</f>
        <v>TOYOTA</v>
      </c>
      <c r="H395" t="str">
        <f>TRIM(A396)</f>
        <v>IQ</v>
      </c>
      <c r="I395" s="5">
        <f>VLOOKUP(D396,$K$2:$L$44,2,FALSE)</f>
        <v>41</v>
      </c>
      <c r="J395" s="5" t="str">
        <f>"INSERT INTO Modeles (nomModele, idMarque) VALUES ("""&amp;H395&amp;""","&amp;I395&amp;");"</f>
        <v xml:space="preserve">INSERT INTO Modeles (nomModele, idMarque) VALUES ("IQ",41);</v>
      </c>
      <c r="K395" t="str">
        <f>TRIM(F396)</f>
        <v/>
      </c>
    </row>
    <row r="396">
      <c r="A396" t="s">
        <v>403</v>
      </c>
      <c r="B396" s="4">
        <v>394</v>
      </c>
      <c r="C396" t="s">
        <v>73</v>
      </c>
      <c r="D396" t="str">
        <f>TRIM(C396)</f>
        <v>TOYOTA</v>
      </c>
      <c r="H396" t="str">
        <f>TRIM(A397)</f>
        <v xml:space="preserve">LAND CRUISER</v>
      </c>
      <c r="I396" s="5">
        <f>VLOOKUP(D397,$K$2:$L$44,2,FALSE)</f>
        <v>41</v>
      </c>
      <c r="J396" s="5" t="str">
        <f>"INSERT INTO Modeles (nomModele, idMarque) VALUES ("""&amp;H396&amp;""","&amp;I396&amp;");"</f>
        <v xml:space="preserve">INSERT INTO Modeles (nomModele, idMarque) VALUES ("LAND CRUISER",41);</v>
      </c>
      <c r="K396" t="str">
        <f>TRIM(F397)</f>
        <v/>
      </c>
    </row>
    <row r="397">
      <c r="A397" t="s">
        <v>404</v>
      </c>
      <c r="B397" s="4">
        <v>395</v>
      </c>
      <c r="C397" t="s">
        <v>73</v>
      </c>
      <c r="D397" t="str">
        <f>TRIM(C397)</f>
        <v>TOYOTA</v>
      </c>
      <c r="H397" t="str">
        <f>TRIM(A398)</f>
        <v>PRIUS</v>
      </c>
      <c r="I397" s="5">
        <f>VLOOKUP(D398,$K$2:$L$44,2,FALSE)</f>
        <v>41</v>
      </c>
      <c r="J397" s="5" t="str">
        <f>"INSERT INTO Modeles (nomModele, idMarque) VALUES ("""&amp;H397&amp;""","&amp;I397&amp;");"</f>
        <v xml:space="preserve">INSERT INTO Modeles (nomModele, idMarque) VALUES ("PRIUS",41);</v>
      </c>
      <c r="K397" t="str">
        <f>TRIM(F398)</f>
        <v/>
      </c>
    </row>
    <row r="398">
      <c r="A398" t="s">
        <v>405</v>
      </c>
      <c r="B398" s="4">
        <v>396</v>
      </c>
      <c r="C398" t="s">
        <v>73</v>
      </c>
      <c r="D398" t="str">
        <f>TRIM(C398)</f>
        <v>TOYOTA</v>
      </c>
      <c r="H398" t="str">
        <f>TRIM(A399)</f>
        <v>PRIUS+</v>
      </c>
      <c r="I398" s="5">
        <f>VLOOKUP(D399,$K$2:$L$44,2,FALSE)</f>
        <v>41</v>
      </c>
      <c r="J398" s="5" t="str">
        <f>"INSERT INTO Modeles (nomModele, idMarque) VALUES ("""&amp;H398&amp;""","&amp;I398&amp;");"</f>
        <v xml:space="preserve">INSERT INTO Modeles (nomModele, idMarque) VALUES ("PRIUS+",41);</v>
      </c>
      <c r="K398" t="str">
        <f>TRIM(F399)</f>
        <v/>
      </c>
    </row>
    <row r="399">
      <c r="A399" t="s">
        <v>406</v>
      </c>
      <c r="B399" s="4">
        <v>397</v>
      </c>
      <c r="C399" t="s">
        <v>73</v>
      </c>
      <c r="D399" t="str">
        <f>TRIM(C399)</f>
        <v>TOYOTA</v>
      </c>
      <c r="H399" t="str">
        <f>TRIM(A400)</f>
        <v>RAV4</v>
      </c>
      <c r="I399" s="5">
        <f>VLOOKUP(D400,$K$2:$L$44,2,FALSE)</f>
        <v>41</v>
      </c>
      <c r="J399" s="5" t="str">
        <f>"INSERT INTO Modeles (nomModele, idMarque) VALUES ("""&amp;H399&amp;""","&amp;I399&amp;");"</f>
        <v xml:space="preserve">INSERT INTO Modeles (nomModele, idMarque) VALUES ("RAV4",41);</v>
      </c>
      <c r="K399" t="str">
        <f>TRIM(F400)</f>
        <v/>
      </c>
    </row>
    <row r="400">
      <c r="A400" t="s">
        <v>407</v>
      </c>
      <c r="B400" s="4">
        <v>398</v>
      </c>
      <c r="C400" t="s">
        <v>73</v>
      </c>
      <c r="D400" t="str">
        <f>TRIM(C400)</f>
        <v>TOYOTA</v>
      </c>
      <c r="H400" t="str">
        <f>TRIM(A401)</f>
        <v>VERSO</v>
      </c>
      <c r="I400" s="5">
        <f>VLOOKUP(D401,$K$2:$L$44,2,FALSE)</f>
        <v>41</v>
      </c>
      <c r="J400" s="5" t="str">
        <f>"INSERT INTO Modeles (nomModele, idMarque) VALUES ("""&amp;H400&amp;""","&amp;I400&amp;");"</f>
        <v xml:space="preserve">INSERT INTO Modeles (nomModele, idMarque) VALUES ("VERSO",41);</v>
      </c>
      <c r="K400" t="str">
        <f>TRIM(F401)</f>
        <v/>
      </c>
    </row>
    <row r="401">
      <c r="A401" t="s">
        <v>408</v>
      </c>
      <c r="B401" s="4">
        <v>399</v>
      </c>
      <c r="C401" t="s">
        <v>73</v>
      </c>
      <c r="D401" t="str">
        <f>TRIM(C401)</f>
        <v>TOYOTA</v>
      </c>
      <c r="H401" t="str">
        <f>TRIM(A402)</f>
        <v xml:space="preserve">VERSO S</v>
      </c>
      <c r="I401" s="5">
        <f>VLOOKUP(D402,$K$2:$L$44,2,FALSE)</f>
        <v>41</v>
      </c>
      <c r="J401" s="5" t="str">
        <f>"INSERT INTO Modeles (nomModele, idMarque) VALUES ("""&amp;H401&amp;""","&amp;I401&amp;");"</f>
        <v xml:space="preserve">INSERT INTO Modeles (nomModele, idMarque) VALUES ("VERSO S",41);</v>
      </c>
      <c r="K401" t="str">
        <f>TRIM(F402)</f>
        <v/>
      </c>
    </row>
    <row r="402">
      <c r="A402" t="s">
        <v>409</v>
      </c>
      <c r="B402" s="4">
        <v>400</v>
      </c>
      <c r="C402" t="s">
        <v>73</v>
      </c>
      <c r="D402" t="str">
        <f>TRIM(C402)</f>
        <v>TOYOTA</v>
      </c>
      <c r="H402" t="str">
        <f>TRIM(A403)</f>
        <v>YARIS</v>
      </c>
      <c r="I402" s="5">
        <f>VLOOKUP(D403,$K$2:$L$44,2,FALSE)</f>
        <v>41</v>
      </c>
      <c r="J402" s="5" t="str">
        <f>"INSERT INTO Modeles (nomModele, idMarque) VALUES ("""&amp;H402&amp;""","&amp;I402&amp;");"</f>
        <v xml:space="preserve">INSERT INTO Modeles (nomModele, idMarque) VALUES ("YARIS",41);</v>
      </c>
      <c r="K402" t="str">
        <f>TRIM(F403)</f>
        <v/>
      </c>
    </row>
    <row r="403">
      <c r="A403" t="s">
        <v>410</v>
      </c>
      <c r="B403" s="4">
        <v>401</v>
      </c>
      <c r="C403" t="s">
        <v>73</v>
      </c>
      <c r="D403" t="str">
        <f>TRIM(C403)</f>
        <v>TOYOTA</v>
      </c>
      <c r="H403" t="str">
        <f>TRIM(A404)</f>
        <v>CC</v>
      </c>
      <c r="I403" s="5">
        <f>VLOOKUP(D404,$K$2:$L$44,2,FALSE)</f>
        <v>42</v>
      </c>
      <c r="J403" s="5" t="str">
        <f>"INSERT INTO Modeles (nomModele, idMarque) VALUES ("""&amp;H403&amp;""","&amp;I403&amp;");"</f>
        <v xml:space="preserve">INSERT INTO Modeles (nomModele, idMarque) VALUES ("CC",42);</v>
      </c>
      <c r="K403" t="str">
        <f>TRIM(F404)</f>
        <v/>
      </c>
    </row>
    <row r="404">
      <c r="A404" t="s">
        <v>411</v>
      </c>
      <c r="B404" s="4">
        <v>402</v>
      </c>
      <c r="C404" t="s">
        <v>74</v>
      </c>
      <c r="D404" t="str">
        <f>TRIM(C404)</f>
        <v>VOLKSWAGEN</v>
      </c>
      <c r="H404" t="str">
        <f>TRIM(A405)</f>
        <v>COCCINELLE</v>
      </c>
      <c r="I404" s="5">
        <f>VLOOKUP(D405,$K$2:$L$44,2,FALSE)</f>
        <v>42</v>
      </c>
      <c r="J404" s="5" t="str">
        <f>"INSERT INTO Modeles (nomModele, idMarque) VALUES ("""&amp;H404&amp;""","&amp;I404&amp;");"</f>
        <v xml:space="preserve">INSERT INTO Modeles (nomModele, idMarque) VALUES ("COCCINELLE",42);</v>
      </c>
      <c r="K404" t="str">
        <f>TRIM(F405)</f>
        <v/>
      </c>
    </row>
    <row r="405">
      <c r="A405" t="s">
        <v>412</v>
      </c>
      <c r="B405" s="4">
        <v>403</v>
      </c>
      <c r="C405" t="s">
        <v>74</v>
      </c>
      <c r="D405" t="str">
        <f>TRIM(C405)</f>
        <v>VOLKSWAGEN</v>
      </c>
      <c r="H405" t="str">
        <f>TRIM(A406)</f>
        <v>CRAFTER</v>
      </c>
      <c r="I405" s="5">
        <f>VLOOKUP(D406,$K$2:$L$44,2,FALSE)</f>
        <v>42</v>
      </c>
      <c r="J405" s="5" t="str">
        <f>"INSERT INTO Modeles (nomModele, idMarque) VALUES ("""&amp;H405&amp;""","&amp;I405&amp;");"</f>
        <v xml:space="preserve">INSERT INTO Modeles (nomModele, idMarque) VALUES ("CRAFTER",42);</v>
      </c>
      <c r="K405" t="str">
        <f>TRIM(F406)</f>
        <v/>
      </c>
    </row>
    <row r="406">
      <c r="A406" t="s">
        <v>413</v>
      </c>
      <c r="B406" s="4">
        <v>404</v>
      </c>
      <c r="C406" t="s">
        <v>74</v>
      </c>
      <c r="D406" t="str">
        <f>TRIM(C406)</f>
        <v>VOLKSWAGEN</v>
      </c>
      <c r="H406" t="str">
        <f>TRIM(A407)</f>
        <v>EOS</v>
      </c>
      <c r="I406" s="5">
        <f>VLOOKUP(D407,$K$2:$L$44,2,FALSE)</f>
        <v>42</v>
      </c>
      <c r="J406" s="5" t="str">
        <f>"INSERT INTO Modeles (nomModele, idMarque) VALUES ("""&amp;H406&amp;""","&amp;I406&amp;");"</f>
        <v xml:space="preserve">INSERT INTO Modeles (nomModele, idMarque) VALUES ("EOS",42);</v>
      </c>
      <c r="K406" t="str">
        <f>TRIM(F407)</f>
        <v/>
      </c>
    </row>
    <row r="407">
      <c r="A407" t="s">
        <v>414</v>
      </c>
      <c r="B407" s="4">
        <v>405</v>
      </c>
      <c r="C407" t="s">
        <v>74</v>
      </c>
      <c r="D407" t="str">
        <f>TRIM(C407)</f>
        <v>VOLKSWAGEN</v>
      </c>
      <c r="H407" t="str">
        <f>TRIM(A408)</f>
        <v>GOLF</v>
      </c>
      <c r="I407" s="5">
        <f>VLOOKUP(D408,$K$2:$L$44,2,FALSE)</f>
        <v>42</v>
      </c>
      <c r="J407" s="5" t="str">
        <f>"INSERT INTO Modeles (nomModele, idMarque) VALUES ("""&amp;H407&amp;""","&amp;I407&amp;");"</f>
        <v xml:space="preserve">INSERT INTO Modeles (nomModele, idMarque) VALUES ("GOLF",42);</v>
      </c>
      <c r="K407" t="str">
        <f>TRIM(F408)</f>
        <v/>
      </c>
    </row>
    <row r="408">
      <c r="A408" t="s">
        <v>415</v>
      </c>
      <c r="B408" s="4">
        <v>406</v>
      </c>
      <c r="C408" t="s">
        <v>74</v>
      </c>
      <c r="D408" t="str">
        <f>TRIM(C408)</f>
        <v>VOLKSWAGEN</v>
      </c>
      <c r="H408" t="str">
        <f>TRIM(A409)</f>
        <v xml:space="preserve">GOLF SPORTSVAN</v>
      </c>
      <c r="I408" s="5">
        <f>VLOOKUP(D409,$K$2:$L$44,2,FALSE)</f>
        <v>42</v>
      </c>
      <c r="J408" s="5" t="str">
        <f>"INSERT INTO Modeles (nomModele, idMarque) VALUES ("""&amp;H408&amp;""","&amp;I408&amp;");"</f>
        <v xml:space="preserve">INSERT INTO Modeles (nomModele, idMarque) VALUES ("GOLF SPORTSVAN",42);</v>
      </c>
      <c r="K408" t="str">
        <f>TRIM(F409)</f>
        <v/>
      </c>
    </row>
    <row r="409">
      <c r="A409" t="s">
        <v>416</v>
      </c>
      <c r="B409" s="4">
        <v>407</v>
      </c>
      <c r="C409" t="s">
        <v>74</v>
      </c>
      <c r="D409" t="str">
        <f>TRIM(C409)</f>
        <v>VOLKSWAGEN</v>
      </c>
      <c r="H409" t="str">
        <f>TRIM(A410)</f>
        <v>JETTA</v>
      </c>
      <c r="I409" s="5">
        <f>VLOOKUP(D410,$K$2:$L$44,2,FALSE)</f>
        <v>42</v>
      </c>
      <c r="J409" s="5" t="str">
        <f>"INSERT INTO Modeles (nomModele, idMarque) VALUES ("""&amp;H409&amp;""","&amp;I409&amp;");"</f>
        <v xml:space="preserve">INSERT INTO Modeles (nomModele, idMarque) VALUES ("JETTA",42);</v>
      </c>
      <c r="K409" t="str">
        <f>TRIM(F410)</f>
        <v/>
      </c>
    </row>
    <row r="410">
      <c r="A410" t="s">
        <v>417</v>
      </c>
      <c r="B410" s="4">
        <v>408</v>
      </c>
      <c r="C410" t="s">
        <v>74</v>
      </c>
      <c r="D410" t="str">
        <f>TRIM(C410)</f>
        <v>VOLKSWAGEN</v>
      </c>
      <c r="H410" t="str">
        <f>TRIM(A411)</f>
        <v>PASSAT</v>
      </c>
      <c r="I410" s="5">
        <f>VLOOKUP(D411,$K$2:$L$44,2,FALSE)</f>
        <v>42</v>
      </c>
      <c r="J410" s="5" t="str">
        <f>"INSERT INTO Modeles (nomModele, idMarque) VALUES ("""&amp;H410&amp;""","&amp;I410&amp;");"</f>
        <v xml:space="preserve">INSERT INTO Modeles (nomModele, idMarque) VALUES ("PASSAT",42);</v>
      </c>
      <c r="K410" t="str">
        <f>TRIM(F411)</f>
        <v/>
      </c>
    </row>
    <row r="411">
      <c r="A411" t="s">
        <v>418</v>
      </c>
      <c r="B411" s="4">
        <v>409</v>
      </c>
      <c r="C411" t="s">
        <v>74</v>
      </c>
      <c r="D411" t="str">
        <f>TRIM(C411)</f>
        <v>VOLKSWAGEN</v>
      </c>
      <c r="H411" t="str">
        <f>TRIM(A412)</f>
        <v>PHAETON</v>
      </c>
      <c r="I411" s="5">
        <f>VLOOKUP(D412,$K$2:$L$44,2,FALSE)</f>
        <v>42</v>
      </c>
      <c r="J411" s="5" t="str">
        <f>"INSERT INTO Modeles (nomModele, idMarque) VALUES ("""&amp;H411&amp;""","&amp;I411&amp;");"</f>
        <v xml:space="preserve">INSERT INTO Modeles (nomModele, idMarque) VALUES ("PHAETON",42);</v>
      </c>
      <c r="K411" t="str">
        <f>TRIM(F412)</f>
        <v/>
      </c>
    </row>
    <row r="412">
      <c r="A412" t="s">
        <v>419</v>
      </c>
      <c r="B412" s="4">
        <v>410</v>
      </c>
      <c r="C412" t="s">
        <v>74</v>
      </c>
      <c r="D412" t="str">
        <f>TRIM(C412)</f>
        <v>VOLKSWAGEN</v>
      </c>
      <c r="H412" t="str">
        <f>TRIM(A413)</f>
        <v>POLO</v>
      </c>
      <c r="I412" s="5">
        <f>VLOOKUP(D413,$K$2:$L$44,2,FALSE)</f>
        <v>42</v>
      </c>
      <c r="J412" s="5" t="str">
        <f>"INSERT INTO Modeles (nomModele, idMarque) VALUES ("""&amp;H412&amp;""","&amp;I412&amp;");"</f>
        <v xml:space="preserve">INSERT INTO Modeles (nomModele, idMarque) VALUES ("POLO",42);</v>
      </c>
      <c r="K412" t="str">
        <f>TRIM(F413)</f>
        <v/>
      </c>
    </row>
    <row r="413">
      <c r="A413" t="s">
        <v>420</v>
      </c>
      <c r="B413" s="4">
        <v>411</v>
      </c>
      <c r="C413" t="s">
        <v>74</v>
      </c>
      <c r="D413" t="str">
        <f>TRIM(C413)</f>
        <v>VOLKSWAGEN</v>
      </c>
      <c r="H413" t="str">
        <f>TRIM(A414)</f>
        <v>SCIROCCO</v>
      </c>
      <c r="I413" s="5">
        <f>VLOOKUP(D414,$K$2:$L$44,2,FALSE)</f>
        <v>42</v>
      </c>
      <c r="J413" s="5" t="str">
        <f>"INSERT INTO Modeles (nomModele, idMarque) VALUES ("""&amp;H413&amp;""","&amp;I413&amp;");"</f>
        <v xml:space="preserve">INSERT INTO Modeles (nomModele, idMarque) VALUES ("SCIROCCO",42);</v>
      </c>
      <c r="K413" t="str">
        <f>TRIM(F414)</f>
        <v/>
      </c>
    </row>
    <row r="414">
      <c r="A414" t="s">
        <v>421</v>
      </c>
      <c r="B414" s="4">
        <v>412</v>
      </c>
      <c r="C414" t="s">
        <v>74</v>
      </c>
      <c r="D414" t="str">
        <f>TRIM(C414)</f>
        <v>VOLKSWAGEN</v>
      </c>
      <c r="H414" t="str">
        <f>TRIM(A415)</f>
        <v>SHARAN</v>
      </c>
      <c r="I414" s="5">
        <f>VLOOKUP(D415,$K$2:$L$44,2,FALSE)</f>
        <v>42</v>
      </c>
      <c r="J414" s="5" t="str">
        <f>"INSERT INTO Modeles (nomModele, idMarque) VALUES ("""&amp;H414&amp;""","&amp;I414&amp;");"</f>
        <v xml:space="preserve">INSERT INTO Modeles (nomModele, idMarque) VALUES ("SHARAN",42);</v>
      </c>
      <c r="K414" t="str">
        <f>TRIM(F415)</f>
        <v/>
      </c>
    </row>
    <row r="415">
      <c r="A415" t="s">
        <v>422</v>
      </c>
      <c r="B415" s="4">
        <v>413</v>
      </c>
      <c r="C415" t="s">
        <v>74</v>
      </c>
      <c r="D415" t="str">
        <f>TRIM(C415)</f>
        <v>VOLKSWAGEN</v>
      </c>
      <c r="H415" t="str">
        <f>TRIM(A416)</f>
        <v>TIGUAN</v>
      </c>
      <c r="I415" s="5">
        <f>VLOOKUP(D416,$K$2:$L$44,2,FALSE)</f>
        <v>42</v>
      </c>
      <c r="J415" s="5" t="str">
        <f>"INSERT INTO Modeles (nomModele, idMarque) VALUES ("""&amp;H415&amp;""","&amp;I415&amp;");"</f>
        <v xml:space="preserve">INSERT INTO Modeles (nomModele, idMarque) VALUES ("TIGUAN",42);</v>
      </c>
      <c r="K415" t="str">
        <f>TRIM(F416)</f>
        <v/>
      </c>
    </row>
    <row r="416">
      <c r="A416" t="s">
        <v>423</v>
      </c>
      <c r="B416" s="4">
        <v>414</v>
      </c>
      <c r="C416" t="s">
        <v>74</v>
      </c>
      <c r="D416" t="str">
        <f>TRIM(C416)</f>
        <v>VOLKSWAGEN</v>
      </c>
      <c r="H416" t="str">
        <f>TRIM(A417)</f>
        <v>TOUAREG</v>
      </c>
      <c r="I416" s="5">
        <f>VLOOKUP(D417,$K$2:$L$44,2,FALSE)</f>
        <v>42</v>
      </c>
      <c r="J416" s="5" t="str">
        <f>"INSERT INTO Modeles (nomModele, idMarque) VALUES ("""&amp;H416&amp;""","&amp;I416&amp;");"</f>
        <v xml:space="preserve">INSERT INTO Modeles (nomModele, idMarque) VALUES ("TOUAREG",42);</v>
      </c>
      <c r="K416" t="str">
        <f>TRIM(F417)</f>
        <v/>
      </c>
    </row>
    <row r="417">
      <c r="A417" t="s">
        <v>424</v>
      </c>
      <c r="B417" s="4">
        <v>415</v>
      </c>
      <c r="C417" t="s">
        <v>74</v>
      </c>
      <c r="D417" t="str">
        <f>TRIM(C417)</f>
        <v>VOLKSWAGEN</v>
      </c>
      <c r="H417" t="str">
        <f>TRIM(A418)</f>
        <v>TOURAN</v>
      </c>
      <c r="I417" s="5">
        <f>VLOOKUP(D418,$K$2:$L$44,2,FALSE)</f>
        <v>42</v>
      </c>
      <c r="J417" s="5" t="str">
        <f>"INSERT INTO Modeles (nomModele, idMarque) VALUES ("""&amp;H417&amp;""","&amp;I417&amp;");"</f>
        <v xml:space="preserve">INSERT INTO Modeles (nomModele, idMarque) VALUES ("TOURAN",42);</v>
      </c>
      <c r="K417" t="str">
        <f>TRIM(F418)</f>
        <v/>
      </c>
    </row>
    <row r="418">
      <c r="A418" t="s">
        <v>425</v>
      </c>
      <c r="B418" s="4">
        <v>416</v>
      </c>
      <c r="C418" t="s">
        <v>74</v>
      </c>
      <c r="D418" t="str">
        <f>TRIM(C418)</f>
        <v>VOLKSWAGEN</v>
      </c>
      <c r="H418" t="str">
        <f>TRIM(A419)</f>
        <v>UP!</v>
      </c>
      <c r="I418" s="5">
        <f>VLOOKUP(D419,$K$2:$L$44,2,FALSE)</f>
        <v>42</v>
      </c>
      <c r="J418" s="5" t="str">
        <f>"INSERT INTO Modeles (nomModele, idMarque) VALUES ("""&amp;H418&amp;""","&amp;I418&amp;");"</f>
        <v xml:space="preserve">INSERT INTO Modeles (nomModele, idMarque) VALUES ("UP!",42);</v>
      </c>
      <c r="K418" t="str">
        <f>TRIM(F419)</f>
        <v/>
      </c>
    </row>
    <row r="419">
      <c r="A419" t="s">
        <v>426</v>
      </c>
      <c r="B419" s="4">
        <v>417</v>
      </c>
      <c r="C419" t="s">
        <v>74</v>
      </c>
      <c r="D419" t="str">
        <f>TRIM(C419)</f>
        <v>VOLKSWAGEN</v>
      </c>
      <c r="H419" t="str">
        <f>TRIM(A420)</f>
        <v>S60</v>
      </c>
      <c r="I419" s="5">
        <f>VLOOKUP(D420,$K$2:$L$44,2,FALSE)</f>
        <v>43</v>
      </c>
      <c r="J419" s="5" t="str">
        <f>"INSERT INTO Modeles (nomModele, idMarque) VALUES ("""&amp;H419&amp;""","&amp;I419&amp;");"</f>
        <v xml:space="preserve">INSERT INTO Modeles (nomModele, idMarque) VALUES ("S60",43);</v>
      </c>
      <c r="K419" t="str">
        <f>TRIM(F420)</f>
        <v/>
      </c>
    </row>
    <row r="420">
      <c r="A420" t="s">
        <v>427</v>
      </c>
      <c r="B420" s="4">
        <v>418</v>
      </c>
      <c r="C420" t="s">
        <v>75</v>
      </c>
      <c r="D420" t="str">
        <f>TRIM(C420)</f>
        <v>VOLVO</v>
      </c>
      <c r="H420" t="str">
        <f>TRIM(A421)</f>
        <v>S80</v>
      </c>
      <c r="I420" s="5">
        <f>VLOOKUP(D421,$K$2:$L$44,2,FALSE)</f>
        <v>43</v>
      </c>
      <c r="J420" s="5" t="str">
        <f>"INSERT INTO Modeles (nomModele, idMarque) VALUES ("""&amp;H420&amp;""","&amp;I420&amp;");"</f>
        <v xml:space="preserve">INSERT INTO Modeles (nomModele, idMarque) VALUES ("S80",43);</v>
      </c>
      <c r="K420" t="str">
        <f>TRIM(F421)</f>
        <v/>
      </c>
    </row>
    <row r="421">
      <c r="A421" t="s">
        <v>428</v>
      </c>
      <c r="B421" s="4">
        <v>419</v>
      </c>
      <c r="C421" t="s">
        <v>75</v>
      </c>
      <c r="D421" t="str">
        <f>TRIM(C421)</f>
        <v>VOLVO</v>
      </c>
      <c r="H421" t="str">
        <f>TRIM(A422)</f>
        <v>V40</v>
      </c>
      <c r="I421" s="5">
        <f>VLOOKUP(D422,$K$2:$L$44,2,FALSE)</f>
        <v>43</v>
      </c>
      <c r="J421" s="5" t="str">
        <f>"INSERT INTO Modeles (nomModele, idMarque) VALUES ("""&amp;H421&amp;""","&amp;I421&amp;");"</f>
        <v xml:space="preserve">INSERT INTO Modeles (nomModele, idMarque) VALUES ("V40",43);</v>
      </c>
      <c r="K421" t="str">
        <f>TRIM(F422)</f>
        <v/>
      </c>
    </row>
    <row r="422">
      <c r="A422" t="s">
        <v>429</v>
      </c>
      <c r="B422" s="4">
        <v>420</v>
      </c>
      <c r="C422" t="s">
        <v>75</v>
      </c>
      <c r="D422" t="str">
        <f>TRIM(C422)</f>
        <v>VOLVO</v>
      </c>
      <c r="H422" t="str">
        <f>TRIM(A423)</f>
        <v>V60</v>
      </c>
      <c r="I422" s="5">
        <f>VLOOKUP(D423,$K$2:$L$44,2,FALSE)</f>
        <v>43</v>
      </c>
      <c r="J422" s="5" t="str">
        <f>"INSERT INTO Modeles (nomModele, idMarque) VALUES ("""&amp;H422&amp;""","&amp;I422&amp;");"</f>
        <v xml:space="preserve">INSERT INTO Modeles (nomModele, idMarque) VALUES ("V60",43);</v>
      </c>
      <c r="K422" t="str">
        <f>TRIM(F423)</f>
        <v/>
      </c>
    </row>
    <row r="423">
      <c r="A423" t="s">
        <v>430</v>
      </c>
      <c r="B423" s="4">
        <v>421</v>
      </c>
      <c r="C423" t="s">
        <v>75</v>
      </c>
      <c r="D423" t="str">
        <f>TRIM(C423)</f>
        <v>VOLVO</v>
      </c>
      <c r="H423" t="str">
        <f>TRIM(A424)</f>
        <v>V70</v>
      </c>
      <c r="I423" s="5">
        <f>VLOOKUP(D424,$K$2:$L$44,2,FALSE)</f>
        <v>43</v>
      </c>
      <c r="J423" s="5" t="str">
        <f>"INSERT INTO Modeles (nomModele, idMarque) VALUES ("""&amp;H423&amp;""","&amp;I423&amp;");"</f>
        <v xml:space="preserve">INSERT INTO Modeles (nomModele, idMarque) VALUES ("V70",43);</v>
      </c>
      <c r="K423" t="str">
        <f>TRIM(F424)</f>
        <v/>
      </c>
    </row>
    <row r="424">
      <c r="A424" t="s">
        <v>431</v>
      </c>
      <c r="B424" s="4">
        <v>422</v>
      </c>
      <c r="C424" t="s">
        <v>75</v>
      </c>
      <c r="D424" t="str">
        <f>TRIM(C424)</f>
        <v>VOLVO</v>
      </c>
      <c r="H424" t="str">
        <f>TRIM(A425)</f>
        <v>XC60</v>
      </c>
      <c r="I424" s="5">
        <f>VLOOKUP(D425,$K$2:$L$44,2,FALSE)</f>
        <v>43</v>
      </c>
      <c r="J424" s="5" t="str">
        <f>"INSERT INTO Modeles (nomModele, idMarque) VALUES ("""&amp;H424&amp;""","&amp;I424&amp;");"</f>
        <v xml:space="preserve">INSERT INTO Modeles (nomModele, idMarque) VALUES ("XC60",43);</v>
      </c>
      <c r="K424" t="str">
        <f>TRIM(F425)</f>
        <v/>
      </c>
    </row>
    <row r="425">
      <c r="A425" t="s">
        <v>432</v>
      </c>
      <c r="B425" s="4">
        <v>423</v>
      </c>
      <c r="C425" t="s">
        <v>75</v>
      </c>
      <c r="D425" t="str">
        <f>TRIM(C425)</f>
        <v>VOLVO</v>
      </c>
      <c r="H425" t="str">
        <f>TRIM(A426)</f>
        <v>XC70</v>
      </c>
      <c r="I425" s="5">
        <f>VLOOKUP(D426,$K$2:$L$44,2,FALSE)</f>
        <v>43</v>
      </c>
      <c r="J425" s="5" t="str">
        <f>"INSERT INTO Modeles (nomModele, idMarque) VALUES ("""&amp;H425&amp;""","&amp;I425&amp;");"</f>
        <v xml:space="preserve">INSERT INTO Modeles (nomModele, idMarque) VALUES ("XC70",43);</v>
      </c>
      <c r="K425" t="str">
        <f>TRIM(F426)</f>
        <v/>
      </c>
    </row>
    <row r="426">
      <c r="A426" t="s">
        <v>433</v>
      </c>
      <c r="B426" s="4">
        <v>424</v>
      </c>
      <c r="C426" t="s">
        <v>75</v>
      </c>
      <c r="D426" t="str">
        <f>TRIM(C426)</f>
        <v>VOLVO</v>
      </c>
      <c r="H426" t="str">
        <f>TRIM(A427)</f>
        <v>XC90</v>
      </c>
      <c r="I426" s="5">
        <f>VLOOKUP(D427,$K$2:$L$44,2,FALSE)</f>
        <v>43</v>
      </c>
      <c r="J426" s="5" t="str">
        <f>"INSERT INTO Modeles (nomModele, idMarque) VALUES ("""&amp;H426&amp;""","&amp;I426&amp;");"</f>
        <v xml:space="preserve">INSERT INTO Modeles (nomModele, idMarque) VALUES ("XC90",43);</v>
      </c>
      <c r="K426" t="str">
        <f>TRIM(F427)</f>
        <v/>
      </c>
    </row>
    <row r="427">
      <c r="A427" t="s">
        <v>434</v>
      </c>
      <c r="B427" s="4">
        <v>425</v>
      </c>
      <c r="C427" t="s">
        <v>75</v>
      </c>
      <c r="D427" t="str">
        <f>TRIM(C427)</f>
        <v>VOLVO</v>
      </c>
      <c r="H427" t="str">
        <f>TRIM(A428)</f>
        <v/>
      </c>
      <c r="I427" s="5"/>
      <c r="J427" s="5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revision>2</cp:revision>
  <dcterms:created xsi:type="dcterms:W3CDTF">2022-11-22T09:50:55Z</dcterms:created>
  <dcterms:modified xsi:type="dcterms:W3CDTF">2022-11-22T17:22:45Z</dcterms:modified>
</cp:coreProperties>
</file>