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NT course\Projects\Hospital_Emergency_Room_Own_Project\"/>
    </mc:Choice>
  </mc:AlternateContent>
  <xr:revisionPtr revIDLastSave="0" documentId="13_ncr:1_{FFC54026-248E-4997-B434-9F58043BF1B5}" xr6:coauthVersionLast="47" xr6:coauthVersionMax="47" xr10:uidLastSave="{00000000-0000-0000-0000-000000000000}"/>
  <bookViews>
    <workbookView xWindow="-98" yWindow="-98" windowWidth="21795" windowHeight="12975" activeTab="4" xr2:uid="{AB332DAD-5AEE-4CAB-A228-7D408A5FFA9A}"/>
  </bookViews>
  <sheets>
    <sheet name="Pivot" sheetId="1" r:id="rId1"/>
    <sheet name="Average Wait time" sheetId="4" r:id="rId2"/>
    <sheet name="Avg patient satifaction score" sheetId="5" r:id="rId3"/>
    <sheet name="Daily no.of Patients" sheetId="3" r:id="rId4"/>
    <sheet name="Dashboard" sheetId="2" r:id="rId5"/>
  </sheets>
  <definedNames>
    <definedName name="Slicer_Date__Month">#N/A</definedName>
    <definedName name="Slicer_Date__Year">#N/A</definedName>
  </definedNames>
  <calcPr calcId="191029"/>
  <pivotCaches>
    <pivotCache cacheId="1820" r:id="rId6"/>
    <pivotCache cacheId="1823" r:id="rId7"/>
    <pivotCache cacheId="1826" r:id="rId8"/>
    <pivotCache cacheId="1829" r:id="rId9"/>
    <pivotCache cacheId="1832" r:id="rId10"/>
    <pivotCache cacheId="1835" r:id="rId11"/>
    <pivotCache cacheId="1838" r:id="rId12"/>
    <pivotCache cacheId="1841" r:id="rId13"/>
    <pivotCache cacheId="1844" r:id="rId14"/>
    <pivotCache cacheId="1847" r:id="rId15"/>
    <pivotCache cacheId="1850" r:id="rId16"/>
    <pivotCache cacheId="1853" r:id="rId17"/>
  </pivotCaches>
  <extLst>
    <ext xmlns:x14="http://schemas.microsoft.com/office/spreadsheetml/2009/9/main" uri="{876F7934-8845-4945-9796-88D515C7AA90}">
      <x14:pivotCaches>
        <pivotCache cacheId="89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dbebca3-c59b-4276-a301-58fe824e5d3f" name="Hospital Emergency Room Data" connection="Query - Hospital Emergency Room Data"/>
          <x15:modelTable id="Calendar_Table_c0acbf6d-beda-49f9-a795-e2b7d6eb2a6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1" l="1"/>
  <c r="B49" i="1"/>
  <c r="C48" i="1"/>
  <c r="B48" i="1"/>
  <c r="A49" i="1"/>
  <c r="A48" i="1"/>
  <c r="A14" i="1"/>
  <c r="A10"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AC162-92B2-465E-997F-673BB2763F33}" name="Query - Calendar_Table" description="Connection to the 'Calendar_Table' query in the workbook." type="100" refreshedVersion="8" minRefreshableVersion="5">
    <extLst>
      <ext xmlns:x15="http://schemas.microsoft.com/office/spreadsheetml/2010/11/main" uri="{DE250136-89BD-433C-8126-D09CA5730AF9}">
        <x15:connection id="342eeb29-dc2f-4075-aade-af762edb6513"/>
      </ext>
    </extLst>
  </connection>
  <connection id="2" xr16:uid="{BDC42536-D650-400A-AA53-0886C30A739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b5e0f8c-e969-4bea-b867-acc2e7c93672"/>
      </ext>
    </extLst>
  </connection>
  <connection id="3" xr16:uid="{0157B3E0-939E-49F7-A29D-5DAD5FDD8A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<sst xmlns="http://schemas.openxmlformats.org/spreadsheetml/2006/main" count="151" uniqueCount="70">
  <si>
    <t>Distinct Count of Patient Id</t>
  </si>
  <si>
    <t>Total no of Patients</t>
  </si>
  <si>
    <t>Average of Patient Waittime</t>
  </si>
  <si>
    <t>Average of Patient Satisfaction Score</t>
  </si>
  <si>
    <t>Row Labels</t>
  </si>
  <si>
    <t>Grand Total</t>
  </si>
  <si>
    <t>Aveage Wait Time</t>
  </si>
  <si>
    <t>Satisfaction Score</t>
  </si>
  <si>
    <t>Admitted</t>
  </si>
  <si>
    <t>Not Admitted</t>
  </si>
  <si>
    <t>Count of Patient Admission Flag</t>
  </si>
  <si>
    <t>Count of Patient Admission Flag2</t>
  </si>
  <si>
    <t>Admission Status</t>
  </si>
  <si>
    <t>Patients</t>
  </si>
  <si>
    <t>% of Total</t>
  </si>
  <si>
    <t>Status Chart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</si>
  <si>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</si>
  <si>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</si>
  <si>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</si>
  <si>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</si>
  <si>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</si>
  <si>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</si>
  <si>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</si>
  <si>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</si>
  <si>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</si>
  <si>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</si>
  <si>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</si>
  <si>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</si>
  <si>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</si>
  <si>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</si>
  <si>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</si>
  <si>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</si>
  <si>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</si>
  <si>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</si>
  <si>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</si>
  <si>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</si>
  <si>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</si>
  <si>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</si>
  <si>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</si>
  <si>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</si>
  <si>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</si>
  <si>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</si>
  <si>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</si>
  <si>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</si>
  <si>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</si>
  <si>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</si>
  <si>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0-9</t>
  </si>
  <si>
    <t>10-19</t>
  </si>
  <si>
    <t>20-29</t>
  </si>
  <si>
    <t>30-39</t>
  </si>
  <si>
    <t>40-49</t>
  </si>
  <si>
    <t>50-59</t>
  </si>
  <si>
    <t>60-69</t>
  </si>
  <si>
    <t>70-79</t>
  </si>
  <si>
    <t>Count of Age Group</t>
  </si>
  <si>
    <t>Count of Patient Id</t>
  </si>
  <si>
    <t>Delay</t>
  </si>
  <si>
    <t>On Time</t>
  </si>
  <si>
    <t>Female</t>
  </si>
  <si>
    <t>Male</t>
  </si>
  <si>
    <t>Cardiology</t>
  </si>
  <si>
    <t>Gastroenterology</t>
  </si>
  <si>
    <t>General Practice</t>
  </si>
  <si>
    <t>Neurology</t>
  </si>
  <si>
    <t>None</t>
  </si>
  <si>
    <t>Orthopedics</t>
  </si>
  <si>
    <t>Physiotherapy</t>
  </si>
  <si>
    <t>Renal</t>
  </si>
  <si>
    <t>2023</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</si>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</sst>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name val="Calibri"/>
      <family val="2"/>
      <scheme val="minor"/>
    </font>
    <font>
      <sz val="14"/>
      <color theme="1"/>
      <name val="Times New Roman"/>
      <family val="1"/>
    </font>
    <font>
      <b/>
      <sz val="14"/>
      <color rgb="FF223459"/>
      <name val="Times New Roman"/>
      <family val="1"/>
    </font>
  </fonts>
  <fills count="4">
    <fill>
      <patternFill patternType="none"/>
    </fill>
    <fill>
      <patternFill patternType="gray125"/>
    </fill>
    <fill>
      <patternFill patternType="solid">
        <fgColor rgb="FFE9E7E1"/>
        <bgColor indexed="64"/>
      </patternFill>
    </fill>
    <fill>
      <patternFill patternType="solid">
        <fgColor rgb="FFF2F1ED"/>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0" fontId="0" fillId="0" borderId="0" xfId="0" applyNumberFormat="1"/>
    <xf numFmtId="10" fontId="0" fillId="0" borderId="0" xfId="0" applyNumberFormat="1"/>
    <xf numFmtId="1" fontId="0" fillId="0" borderId="0" xfId="0" applyNumberFormat="1"/>
    <xf numFmtId="0" fontId="3" fillId="3" borderId="0" xfId="0" applyFont="1" applyFill="1" applyAlignment="1">
      <alignment horizontal="center"/>
    </xf>
    <xf numFmtId="0" fontId="2" fillId="3" borderId="0" xfId="0" applyFont="1" applyFill="1" applyAlignment="1">
      <alignment horizontal="center"/>
    </xf>
    <xf numFmtId="9" fontId="2" fillId="3" borderId="0" xfId="1" applyFont="1" applyFill="1" applyAlignment="1">
      <alignment horizontal="center"/>
    </xf>
  </cellXfs>
  <cellStyles count="2">
    <cellStyle name="Normal" xfId="0" builtinId="0"/>
    <cellStyle name="Percent" xfId="1" builtinId="5"/>
  </cellStyles>
  <dxfs count="342">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64" formatCode="0.0"/>
    </dxf>
    <dxf>
      <numFmt numFmtId="164" formatCode="0.0"/>
    </dxf>
    <dxf>
      <numFmt numFmtId="2" formatCode="0.00"/>
    </dxf>
    <dxf>
      <numFmt numFmtId="2" formatCode="0.00"/>
    </dxf>
    <dxf>
      <font>
        <b/>
        <color theme="1"/>
      </font>
      <border>
        <bottom style="thin">
          <color theme="6"/>
        </bottom>
        <vertical/>
        <horizontal/>
      </border>
    </dxf>
    <dxf>
      <font>
        <color theme="1"/>
        <name val="Times New Roman"/>
        <family val="1"/>
        <scheme val="none"/>
      </font>
      <fill>
        <patternFill>
          <bgColor theme="0" tint="-4.9989318521683403E-2"/>
        </patternFill>
      </fill>
      <border diagonalUp="0" diagonalDown="0">
        <left/>
        <right/>
        <top/>
        <bottom/>
        <vertical/>
        <horizontal/>
      </border>
    </dxf>
  </dxfs>
  <tableStyles count="1" defaultTableStyle="TableStyleMedium2" defaultPivotStyle="PivotStyleLight16">
    <tableStyle name="My Slicer" pivot="0" table="0" count="10" xr9:uid="{35106751-E358-450E-ADE7-2282F6C2942F}">
      <tableStyleElement type="wholeTable" dxfId="341"/>
      <tableStyleElement type="headerRow" dxfId="340"/>
    </tableStyle>
  </tableStyles>
  <colors>
    <mruColors>
      <color rgb="FFFFDE70"/>
      <color rgb="FFFFB142"/>
      <color rgb="FFB45082"/>
      <color rgb="FF6A5AAA"/>
      <color rgb="FF223459"/>
      <color rgb="FFE9E7E1"/>
      <color rgb="FFF2F1ED"/>
      <color rgb="FF37CD97"/>
      <color rgb="FFF9767F"/>
      <color rgb="FF23293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E70"/>
          </a:solidFill>
          <a:ln>
            <a:noFill/>
          </a:ln>
          <a:effectLst/>
        </c:spPr>
      </c:pivotFmt>
      <c:pivotFmt>
        <c:idx val="3"/>
        <c:spPr>
          <a:solidFill>
            <a:srgbClr val="FFB142"/>
          </a:solidFill>
          <a:ln>
            <a:noFill/>
          </a:ln>
          <a:effectLst/>
        </c:spPr>
      </c:pivotFmt>
    </c:pivotFmts>
    <c:plotArea>
      <c:layout>
        <c:manualLayout>
          <c:layoutTarget val="inner"/>
          <c:xMode val="edge"/>
          <c:yMode val="edge"/>
          <c:x val="4.1669384829704822E-2"/>
          <c:y val="5.0925925925925923E-2"/>
          <c:w val="0.92266402523037117"/>
          <c:h val="0.90368129888726489"/>
        </c:manualLayout>
      </c:layout>
      <c:barChart>
        <c:barDir val="bar"/>
        <c:grouping val="clustered"/>
        <c:varyColors val="0"/>
        <c:ser>
          <c:idx val="0"/>
          <c:order val="0"/>
          <c:tx>
            <c:strRef>
              <c:f>Pivot!$B$40</c:f>
              <c:strCache>
                <c:ptCount val="1"/>
                <c:pt idx="0">
                  <c:v>Count of Patient Admission Flag</c:v>
                </c:pt>
              </c:strCache>
            </c:strRef>
          </c:tx>
          <c:spPr>
            <a:solidFill>
              <a:schemeClr val="accent1"/>
            </a:solidFill>
            <a:ln>
              <a:noFill/>
            </a:ln>
            <a:effectLst/>
          </c:spPr>
          <c:invertIfNegative val="0"/>
          <c:dPt>
            <c:idx val="0"/>
            <c:invertIfNegative val="0"/>
            <c:bubble3D val="0"/>
            <c:spPr>
              <a:solidFill>
                <a:srgbClr val="FFDE70"/>
              </a:solidFill>
              <a:ln>
                <a:noFill/>
              </a:ln>
              <a:effectLst/>
            </c:spPr>
          </c:dPt>
          <c:dPt>
            <c:idx val="1"/>
            <c:invertIfNegative val="0"/>
            <c:bubble3D val="0"/>
            <c:spPr>
              <a:solidFill>
                <a:srgbClr val="FFB142"/>
              </a:solidFill>
              <a:ln>
                <a:noFill/>
              </a:ln>
              <a:effectLst/>
            </c:spPr>
          </c:dPt>
          <c:cat>
            <c:strRef>
              <c:f>Pivot!$A$41:$A$43</c:f>
              <c:strCache>
                <c:ptCount val="2"/>
                <c:pt idx="0">
                  <c:v>Admitted</c:v>
                </c:pt>
                <c:pt idx="1">
                  <c:v>Not Admitted</c:v>
                </c:pt>
              </c:strCache>
            </c:strRef>
          </c:cat>
          <c:val>
            <c:numRef>
              <c:f>Pivot!$B$41:$B$43</c:f>
              <c:numCache>
                <c:formatCode>0</c:formatCode>
                <c:ptCount val="2"/>
                <c:pt idx="0">
                  <c:v>231</c:v>
                </c:pt>
                <c:pt idx="1">
                  <c:v>233</c:v>
                </c:pt>
              </c:numCache>
            </c:numRef>
          </c:val>
          <c:extLst>
            <c:ext xmlns:c16="http://schemas.microsoft.com/office/drawing/2014/chart" uri="{C3380CC4-5D6E-409C-BE32-E72D297353CC}">
              <c16:uniqueId val="{0000000D-DB37-46E0-B502-F099DA7F826E}"/>
            </c:ext>
          </c:extLst>
        </c:ser>
        <c:ser>
          <c:idx val="1"/>
          <c:order val="1"/>
          <c:tx>
            <c:strRef>
              <c:f>Pivot!$C$40</c:f>
              <c:strCache>
                <c:ptCount val="1"/>
                <c:pt idx="0">
                  <c:v>Count of Patient Admission Flag2</c:v>
                </c:pt>
              </c:strCache>
            </c:strRef>
          </c:tx>
          <c:spPr>
            <a:noFill/>
            <a:ln>
              <a:noFill/>
            </a:ln>
            <a:effectLst/>
          </c:spPr>
          <c:invertIfNegative val="0"/>
          <c:cat>
            <c:strRef>
              <c:f>Pivot!$A$41:$A$43</c:f>
              <c:strCache>
                <c:ptCount val="2"/>
                <c:pt idx="0">
                  <c:v>Admitted</c:v>
                </c:pt>
                <c:pt idx="1">
                  <c:v>Not Admitted</c:v>
                </c:pt>
              </c:strCache>
            </c:strRef>
          </c:cat>
          <c:val>
            <c:numRef>
              <c:f>Pivot!$C$41:$C$43</c:f>
              <c:numCache>
                <c:formatCode>0.00%</c:formatCode>
                <c:ptCount val="2"/>
                <c:pt idx="0">
                  <c:v>0.49784482758620691</c:v>
                </c:pt>
                <c:pt idx="1">
                  <c:v>0.50215517241379315</c:v>
                </c:pt>
              </c:numCache>
            </c:numRef>
          </c:val>
          <c:extLst>
            <c:ext xmlns:c16="http://schemas.microsoft.com/office/drawing/2014/chart" uri="{C3380CC4-5D6E-409C-BE32-E72D297353CC}">
              <c16:uniqueId val="{0000000E-DB37-46E0-B502-F099DA7F826E}"/>
            </c:ext>
          </c:extLst>
        </c:ser>
        <c:dLbls>
          <c:showLegendKey val="0"/>
          <c:showVal val="0"/>
          <c:showCatName val="0"/>
          <c:showSerName val="0"/>
          <c:showPercent val="0"/>
          <c:showBubbleSize val="0"/>
        </c:dLbls>
        <c:gapWidth val="0"/>
        <c:axId val="1251028687"/>
        <c:axId val="1251027247"/>
      </c:barChart>
      <c:catAx>
        <c:axId val="1251028687"/>
        <c:scaling>
          <c:orientation val="minMax"/>
        </c:scaling>
        <c:delete val="1"/>
        <c:axPos val="l"/>
        <c:numFmt formatCode="General" sourceLinked="1"/>
        <c:majorTickMark val="none"/>
        <c:minorTickMark val="none"/>
        <c:tickLblPos val="nextTo"/>
        <c:crossAx val="1251027247"/>
        <c:crosses val="autoZero"/>
        <c:auto val="1"/>
        <c:lblAlgn val="ctr"/>
        <c:lblOffset val="100"/>
        <c:noMultiLvlLbl val="0"/>
      </c:catAx>
      <c:valAx>
        <c:axId val="1251027247"/>
        <c:scaling>
          <c:orientation val="minMax"/>
        </c:scaling>
        <c:delete val="1"/>
        <c:axPos val="b"/>
        <c:numFmt formatCode="0" sourceLinked="1"/>
        <c:majorTickMark val="none"/>
        <c:minorTickMark val="none"/>
        <c:tickLblPos val="nextTo"/>
        <c:crossAx val="125102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Pivot!$A$55:$A$63</c:f>
              <c:strCache>
                <c:ptCount val="8"/>
                <c:pt idx="0">
                  <c:v>0-9</c:v>
                </c:pt>
                <c:pt idx="1">
                  <c:v>10-19</c:v>
                </c:pt>
                <c:pt idx="2">
                  <c:v>20-29</c:v>
                </c:pt>
                <c:pt idx="3">
                  <c:v>30-39</c:v>
                </c:pt>
                <c:pt idx="4">
                  <c:v>40-49</c:v>
                </c:pt>
                <c:pt idx="5">
                  <c:v>50-59</c:v>
                </c:pt>
                <c:pt idx="6">
                  <c:v>60-69</c:v>
                </c:pt>
                <c:pt idx="7">
                  <c:v>70-79</c:v>
                </c:pt>
              </c:strCache>
            </c:strRef>
          </c:cat>
          <c:val>
            <c:numRef>
              <c:f>Pivot!$B$55:$B$63</c:f>
              <c:numCache>
                <c:formatCode>0</c:formatCode>
                <c:ptCount val="8"/>
                <c:pt idx="0">
                  <c:v>56</c:v>
                </c:pt>
                <c:pt idx="1">
                  <c:v>63</c:v>
                </c:pt>
                <c:pt idx="2">
                  <c:v>49</c:v>
                </c:pt>
                <c:pt idx="3">
                  <c:v>68</c:v>
                </c:pt>
                <c:pt idx="4">
                  <c:v>53</c:v>
                </c:pt>
                <c:pt idx="5">
                  <c:v>59</c:v>
                </c:pt>
                <c:pt idx="6">
                  <c:v>62</c:v>
                </c:pt>
                <c:pt idx="7">
                  <c:v>54</c:v>
                </c:pt>
              </c:numCache>
            </c:numRef>
          </c:val>
          <c:extLst>
            <c:ext xmlns:c16="http://schemas.microsoft.com/office/drawing/2014/chart" uri="{C3380CC4-5D6E-409C-BE32-E72D297353CC}">
              <c16:uniqueId val="{00000005-75A8-4EF3-A436-1AE8A814A11D}"/>
            </c:ext>
          </c:extLst>
        </c:ser>
        <c:dLbls>
          <c:dLblPos val="outEnd"/>
          <c:showLegendKey val="0"/>
          <c:showVal val="1"/>
          <c:showCatName val="0"/>
          <c:showSerName val="0"/>
          <c:showPercent val="0"/>
          <c:showBubbleSize val="0"/>
        </c:dLbls>
        <c:gapWidth val="219"/>
        <c:overlap val="-27"/>
        <c:axId val="229768143"/>
        <c:axId val="229762863"/>
      </c:barChart>
      <c:catAx>
        <c:axId val="22976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62863"/>
        <c:crosses val="autoZero"/>
        <c:auto val="1"/>
        <c:lblAlgn val="ctr"/>
        <c:lblOffset val="100"/>
        <c:noMultiLvlLbl val="0"/>
      </c:catAx>
      <c:valAx>
        <c:axId val="229762863"/>
        <c:scaling>
          <c:orientation val="minMax"/>
        </c:scaling>
        <c:delete val="1"/>
        <c:axPos val="l"/>
        <c:numFmt formatCode="0" sourceLinked="1"/>
        <c:majorTickMark val="none"/>
        <c:minorTickMark val="none"/>
        <c:tickLblPos val="nextTo"/>
        <c:crossAx val="22976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3459"/>
                </a:solidFill>
                <a:latin typeface="Times New Roman" panose="02020603050405020304" pitchFamily="18" charset="0"/>
                <a:cs typeface="Times New Roman" panose="02020603050405020304" pitchFamily="18" charset="0"/>
              </a:rPr>
              <a:t>Patients</a:t>
            </a:r>
            <a:r>
              <a:rPr lang="en-US" sz="1400" b="1" baseline="0">
                <a:solidFill>
                  <a:srgbClr val="223459"/>
                </a:solidFill>
                <a:latin typeface="Times New Roman" panose="02020603050405020304" pitchFamily="18" charset="0"/>
                <a:cs typeface="Times New Roman" panose="02020603050405020304" pitchFamily="18" charset="0"/>
              </a:rPr>
              <a:t>  Attended On Time</a:t>
            </a:r>
            <a:endParaRPr lang="en-US" sz="1400" b="1">
              <a:solidFill>
                <a:srgbClr val="22345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Pivot!$B$70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Pivot!$A$71:$A$73</c:f>
              <c:strCache>
                <c:ptCount val="2"/>
                <c:pt idx="0">
                  <c:v>Delay</c:v>
                </c:pt>
                <c:pt idx="1">
                  <c:v>On Time</c:v>
                </c:pt>
              </c:strCache>
            </c:strRef>
          </c:cat>
          <c:val>
            <c:numRef>
              <c:f>Pivot!$B$71:$B$73</c:f>
              <c:numCache>
                <c:formatCode>0</c:formatCode>
                <c:ptCount val="2"/>
                <c:pt idx="0">
                  <c:v>267</c:v>
                </c:pt>
                <c:pt idx="1">
                  <c:v>197</c:v>
                </c:pt>
              </c:numCache>
            </c:numRef>
          </c:val>
          <c:extLst>
            <c:ext xmlns:c16="http://schemas.microsoft.com/office/drawing/2014/chart" uri="{C3380CC4-5D6E-409C-BE32-E72D297353CC}">
              <c16:uniqueId val="{00000005-3967-44DB-9284-E741F1783A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No.of</a:t>
            </a:r>
            <a:r>
              <a:rPr lang="en-US" b="1" baseline="0">
                <a:latin typeface="Times New Roman" panose="02020603050405020304" pitchFamily="18" charset="0"/>
                <a:cs typeface="Times New Roman" panose="02020603050405020304" pitchFamily="18" charset="0"/>
              </a:rPr>
              <a:t> Patients By Gender</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Pivot!$A$79:$A$81</c:f>
              <c:strCache>
                <c:ptCount val="2"/>
                <c:pt idx="0">
                  <c:v>Female</c:v>
                </c:pt>
                <c:pt idx="1">
                  <c:v>Male</c:v>
                </c:pt>
              </c:strCache>
            </c:strRef>
          </c:cat>
          <c:val>
            <c:numRef>
              <c:f>Pivot!$B$79:$B$81</c:f>
              <c:numCache>
                <c:formatCode>0</c:formatCode>
                <c:ptCount val="2"/>
                <c:pt idx="0">
                  <c:v>227</c:v>
                </c:pt>
                <c:pt idx="1">
                  <c:v>237</c:v>
                </c:pt>
              </c:numCache>
            </c:numRef>
          </c:val>
          <c:extLst>
            <c:ext xmlns:c16="http://schemas.microsoft.com/office/drawing/2014/chart" uri="{C3380CC4-5D6E-409C-BE32-E72D297353CC}">
              <c16:uniqueId val="{00000005-D3A3-4018-9602-93CF308244DC}"/>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3459"/>
                </a:solidFill>
                <a:latin typeface="Times New Roman" panose="02020603050405020304" pitchFamily="18" charset="0"/>
                <a:cs typeface="Times New Roman" panose="02020603050405020304" pitchFamily="18" charset="0"/>
              </a:rPr>
              <a:t>No.of</a:t>
            </a:r>
            <a:r>
              <a:rPr lang="en-US" b="1" baseline="0">
                <a:solidFill>
                  <a:srgbClr val="223459"/>
                </a:solidFill>
                <a:latin typeface="Times New Roman" panose="02020603050405020304" pitchFamily="18" charset="0"/>
                <a:cs typeface="Times New Roman" panose="02020603050405020304" pitchFamily="18" charset="0"/>
              </a:rPr>
              <a:t> Patients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Pivot!$A$92:$A$100</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Pivot!$B$92:$B$100</c:f>
              <c:numCache>
                <c:formatCode>0</c:formatCode>
                <c:ptCount val="8"/>
                <c:pt idx="0">
                  <c:v>252</c:v>
                </c:pt>
                <c:pt idx="1">
                  <c:v>91</c:v>
                </c:pt>
                <c:pt idx="2">
                  <c:v>67</c:v>
                </c:pt>
                <c:pt idx="3">
                  <c:v>19</c:v>
                </c:pt>
                <c:pt idx="4">
                  <c:v>14</c:v>
                </c:pt>
                <c:pt idx="5">
                  <c:v>13</c:v>
                </c:pt>
                <c:pt idx="6">
                  <c:v>6</c:v>
                </c:pt>
                <c:pt idx="7">
                  <c:v>2</c:v>
                </c:pt>
              </c:numCache>
            </c:numRef>
          </c:val>
          <c:extLst>
            <c:ext xmlns:c16="http://schemas.microsoft.com/office/drawing/2014/chart" uri="{C3380CC4-5D6E-409C-BE32-E72D297353CC}">
              <c16:uniqueId val="{00000005-2C90-433C-9605-4DD4536DB82F}"/>
            </c:ext>
          </c:extLst>
        </c:ser>
        <c:dLbls>
          <c:dLblPos val="outEnd"/>
          <c:showLegendKey val="0"/>
          <c:showVal val="1"/>
          <c:showCatName val="0"/>
          <c:showSerName val="0"/>
          <c:showPercent val="0"/>
          <c:showBubbleSize val="0"/>
        </c:dLbls>
        <c:gapWidth val="182"/>
        <c:axId val="1445371375"/>
        <c:axId val="1445371855"/>
      </c:barChart>
      <c:catAx>
        <c:axId val="144537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71855"/>
        <c:crosses val="autoZero"/>
        <c:auto val="1"/>
        <c:lblAlgn val="ctr"/>
        <c:lblOffset val="100"/>
        <c:noMultiLvlLbl val="0"/>
      </c:catAx>
      <c:valAx>
        <c:axId val="1445371855"/>
        <c:scaling>
          <c:orientation val="minMax"/>
        </c:scaling>
        <c:delete val="1"/>
        <c:axPos val="b"/>
        <c:numFmt formatCode="0" sourceLinked="1"/>
        <c:majorTickMark val="none"/>
        <c:minorTickMark val="none"/>
        <c:tickLblPos val="nextTo"/>
        <c:crossAx val="14453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223459"/>
                </a:solidFill>
                <a:latin typeface="Times New Roman" panose="02020603050405020304" pitchFamily="18" charset="0"/>
                <a:cs typeface="Times New Roman" panose="02020603050405020304" pitchFamily="18" charset="0"/>
              </a:rPr>
              <a:t>Average</a:t>
            </a:r>
            <a:r>
              <a:rPr lang="en-IN" b="1" baseline="0">
                <a:solidFill>
                  <a:srgbClr val="223459"/>
                </a:solidFill>
                <a:latin typeface="Times New Roman" panose="02020603050405020304" pitchFamily="18" charset="0"/>
                <a:cs typeface="Times New Roman" panose="02020603050405020304" pitchFamily="18" charset="0"/>
              </a:rPr>
              <a:t> waiting time in a Day</a:t>
            </a:r>
            <a:endParaRPr lang="en-IN" b="1">
              <a:solidFill>
                <a:srgbClr val="22345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234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34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149149080312336E-2"/>
              <c:y val="-1.163120827189559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488975867265239E-2"/>
              <c:y val="1.55084111376681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460833407568765E-2"/>
              <c:y val="1.958848147932212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1460833407568885E-2"/>
              <c:y val="-1.175308888759334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24647050299769E-2"/>
          <c:y val="0.10894565081342138"/>
          <c:w val="0.94387395605493629"/>
          <c:h val="0.74517304856716338"/>
        </c:manualLayout>
      </c:layout>
      <c:areaChart>
        <c:grouping val="standard"/>
        <c:varyColors val="0"/>
        <c:ser>
          <c:idx val="0"/>
          <c:order val="0"/>
          <c:tx>
            <c:strRef>
              <c:f>Pivot!$L$4</c:f>
              <c:strCache>
                <c:ptCount val="1"/>
                <c:pt idx="0">
                  <c:v>Total</c:v>
                </c:pt>
              </c:strCache>
            </c:strRef>
          </c:tx>
          <c:spPr>
            <a:solidFill>
              <a:srgbClr val="223459"/>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Pivot!$L$5:$L$35</c:f>
              <c:numCache>
                <c:formatCode>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6-7E7B-451E-A285-3EAAD2249516}"/>
            </c:ext>
          </c:extLst>
        </c:ser>
        <c:dLbls>
          <c:showLegendKey val="0"/>
          <c:showVal val="1"/>
          <c:showCatName val="0"/>
          <c:showSerName val="0"/>
          <c:showPercent val="0"/>
          <c:showBubbleSize val="0"/>
        </c:dLbls>
        <c:axId val="511344784"/>
        <c:axId val="511345264"/>
      </c:areaChart>
      <c:catAx>
        <c:axId val="51134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11345264"/>
        <c:crosses val="autoZero"/>
        <c:auto val="1"/>
        <c:lblAlgn val="ctr"/>
        <c:lblOffset val="100"/>
        <c:noMultiLvlLbl val="0"/>
      </c:catAx>
      <c:valAx>
        <c:axId val="511345264"/>
        <c:scaling>
          <c:orientation val="minMax"/>
        </c:scaling>
        <c:delete val="1"/>
        <c:axPos val="l"/>
        <c:numFmt formatCode="0.0" sourceLinked="1"/>
        <c:majorTickMark val="out"/>
        <c:minorTickMark val="none"/>
        <c:tickLblPos val="nextTo"/>
        <c:crossAx val="511344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223459"/>
                </a:solidFill>
                <a:latin typeface="Times New Roman" panose="02020603050405020304" pitchFamily="18" charset="0"/>
                <a:cs typeface="Times New Roman" panose="02020603050405020304" pitchFamily="18" charset="0"/>
              </a:rPr>
              <a:t>Average</a:t>
            </a:r>
            <a:r>
              <a:rPr lang="en-IN" b="1" baseline="0">
                <a:solidFill>
                  <a:srgbClr val="223459"/>
                </a:solidFill>
                <a:latin typeface="Times New Roman" panose="02020603050405020304" pitchFamily="18" charset="0"/>
                <a:cs typeface="Times New Roman" panose="02020603050405020304" pitchFamily="18" charset="0"/>
              </a:rPr>
              <a:t> Patient Rating</a:t>
            </a:r>
            <a:endParaRPr lang="en-IN" b="1">
              <a:solidFill>
                <a:srgbClr val="22345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8888888888888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44444444444444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Pivot!$O$4</c:f>
              <c:strCache>
                <c:ptCount val="1"/>
                <c:pt idx="0">
                  <c:v>Total</c:v>
                </c:pt>
              </c:strCache>
            </c:strRef>
          </c:tx>
          <c:spPr>
            <a:solidFill>
              <a:srgbClr val="223459"/>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Pivot!$O$5:$O$35</c:f>
              <c:numCache>
                <c:formatCode>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7-BDB3-4595-BE5F-206613B21CF4}"/>
            </c:ext>
          </c:extLst>
        </c:ser>
        <c:dLbls>
          <c:showLegendKey val="0"/>
          <c:showVal val="1"/>
          <c:showCatName val="0"/>
          <c:showSerName val="0"/>
          <c:showPercent val="0"/>
          <c:showBubbleSize val="0"/>
        </c:dLbls>
        <c:axId val="229730703"/>
        <c:axId val="229731183"/>
      </c:areaChart>
      <c:catAx>
        <c:axId val="22973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9731183"/>
        <c:crosses val="autoZero"/>
        <c:auto val="1"/>
        <c:lblAlgn val="ctr"/>
        <c:lblOffset val="100"/>
        <c:noMultiLvlLbl val="0"/>
      </c:catAx>
      <c:valAx>
        <c:axId val="229731183"/>
        <c:scaling>
          <c:orientation val="minMax"/>
        </c:scaling>
        <c:delete val="1"/>
        <c:axPos val="l"/>
        <c:numFmt formatCode="0.0" sourceLinked="1"/>
        <c:majorTickMark val="none"/>
        <c:minorTickMark val="none"/>
        <c:tickLblPos val="nextTo"/>
        <c:crossAx val="229730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223459"/>
                </a:solidFill>
                <a:latin typeface="Times New Roman" panose="02020603050405020304" pitchFamily="18" charset="0"/>
                <a:cs typeface="Times New Roman" panose="02020603050405020304" pitchFamily="18" charset="0"/>
              </a:rPr>
              <a:t>Daily</a:t>
            </a:r>
            <a:r>
              <a:rPr lang="en-IN" b="1" baseline="0">
                <a:solidFill>
                  <a:srgbClr val="223459"/>
                </a:solidFill>
                <a:latin typeface="Times New Roman" panose="02020603050405020304" pitchFamily="18" charset="0"/>
                <a:cs typeface="Times New Roman" panose="02020603050405020304" pitchFamily="18" charset="0"/>
              </a:rPr>
              <a:t> No of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402972674167693E-2"/>
              <c:y val="-7.6325553714863765E-1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303468119862442E-2"/>
              <c:y val="-7.6325553714863765E-1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3273657120981094E-2"/>
              <c:y val="-2.904122154760636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137742038941237E-2"/>
              <c:y val="-1.2446074469662867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4651077510393467E-2"/>
                  <c:h val="4.5843642585864333E-2"/>
                </c:manualLayout>
              </c15:layout>
            </c:ext>
          </c:extLst>
        </c:dLbl>
      </c:pivotFmt>
      <c:pivotFmt>
        <c:idx val="9"/>
        <c:dLbl>
          <c:idx val="0"/>
          <c:layout>
            <c:manualLayout>
              <c:x val="9.4811836578436413E-3"/>
              <c:y val="-1.244623780611701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5169893852549826E-2"/>
              <c:y val="4.1487459353722628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77439620537646E-2"/>
          <c:y val="0.10428280026084044"/>
          <c:w val="0.93916529152176131"/>
          <c:h val="0.75072030954237068"/>
        </c:manualLayout>
      </c:layout>
      <c:areaChart>
        <c:grouping val="standard"/>
        <c:varyColors val="0"/>
        <c:ser>
          <c:idx val="0"/>
          <c:order val="0"/>
          <c:tx>
            <c:strRef>
              <c:f>Pivot!$E$4</c:f>
              <c:strCache>
                <c:ptCount val="1"/>
                <c:pt idx="0">
                  <c:v>Total</c:v>
                </c:pt>
              </c:strCache>
            </c:strRef>
          </c:tx>
          <c:spPr>
            <a:solidFill>
              <a:srgbClr val="223459"/>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6-954B-4EDB-B544-86E872AE6F90}"/>
            </c:ext>
          </c:extLst>
        </c:ser>
        <c:dLbls>
          <c:showLegendKey val="0"/>
          <c:showVal val="0"/>
          <c:showCatName val="0"/>
          <c:showSerName val="0"/>
          <c:showPercent val="0"/>
          <c:showBubbleSize val="0"/>
        </c:dLbls>
        <c:axId val="1950970160"/>
        <c:axId val="1950968240"/>
      </c:areaChart>
      <c:catAx>
        <c:axId val="1950970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50968240"/>
        <c:crosses val="autoZero"/>
        <c:auto val="1"/>
        <c:lblAlgn val="ctr"/>
        <c:lblOffset val="100"/>
        <c:noMultiLvlLbl val="0"/>
      </c:catAx>
      <c:valAx>
        <c:axId val="1950968240"/>
        <c:scaling>
          <c:orientation val="minMax"/>
        </c:scaling>
        <c:delete val="1"/>
        <c:axPos val="l"/>
        <c:numFmt formatCode="General" sourceLinked="1"/>
        <c:majorTickMark val="none"/>
        <c:minorTickMark val="none"/>
        <c:tickLblPos val="nextTo"/>
        <c:crossAx val="1950970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71306562969609E-2"/>
          <c:y val="5.7594673700946744E-2"/>
          <c:w val="0.9338288642488729"/>
          <c:h val="0.92094904061574023"/>
        </c:manualLayout>
      </c:layout>
      <c:areaChart>
        <c:grouping val="standard"/>
        <c:varyColors val="0"/>
        <c:ser>
          <c:idx val="0"/>
          <c:order val="0"/>
          <c:tx>
            <c:strRef>
              <c:f>Pivot!$E$4</c:f>
              <c:strCache>
                <c:ptCount val="1"/>
                <c:pt idx="0">
                  <c:v>Total</c:v>
                </c:pt>
              </c:strCache>
            </c:strRef>
          </c:tx>
          <c:spPr>
            <a:solidFill>
              <a:srgbClr val="223459"/>
            </a:solidFill>
            <a:ln w="25400">
              <a:noFill/>
            </a:ln>
            <a:effectLst/>
          </c:spPr>
          <c:cat>
            <c:strRef>
              <c:f>Pivot!$D$5:$D$35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4-3E7C-40C5-BEEC-74DDED9C119D}"/>
            </c:ext>
          </c:extLst>
        </c:ser>
        <c:dLbls>
          <c:showLegendKey val="0"/>
          <c:showVal val="0"/>
          <c:showCatName val="0"/>
          <c:showSerName val="0"/>
          <c:showPercent val="0"/>
          <c:showBubbleSize val="0"/>
        </c:dLbls>
        <c:axId val="1950970160"/>
        <c:axId val="1950968240"/>
      </c:areaChart>
      <c:catAx>
        <c:axId val="1950970160"/>
        <c:scaling>
          <c:orientation val="minMax"/>
        </c:scaling>
        <c:delete val="1"/>
        <c:axPos val="b"/>
        <c:numFmt formatCode="General" sourceLinked="1"/>
        <c:majorTickMark val="out"/>
        <c:minorTickMark val="none"/>
        <c:tickLblPos val="nextTo"/>
        <c:crossAx val="1950968240"/>
        <c:crosses val="autoZero"/>
        <c:auto val="1"/>
        <c:lblAlgn val="ctr"/>
        <c:lblOffset val="100"/>
        <c:noMultiLvlLbl val="0"/>
      </c:catAx>
      <c:valAx>
        <c:axId val="1950968240"/>
        <c:scaling>
          <c:orientation val="minMax"/>
        </c:scaling>
        <c:delete val="1"/>
        <c:axPos val="l"/>
        <c:numFmt formatCode="General" sourceLinked="1"/>
        <c:majorTickMark val="none"/>
        <c:minorTickMark val="none"/>
        <c:tickLblPos val="nextTo"/>
        <c:crossAx val="1950970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Data.xlsx]Pivot!PivotTable6</c:name>
    <c:fmtId val="22"/>
  </c:pivotSource>
  <c:chart>
    <c:autoTitleDeleted val="1"/>
    <c:pivotFmts>
      <c:pivotFmt>
        <c:idx val="0"/>
        <c:spPr>
          <a:solidFill>
            <a:srgbClr val="2234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34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61373578302709E-2"/>
          <c:y val="0.19922281597777181"/>
          <c:w val="0.97399540682414676"/>
          <c:h val="0.76524228674944539"/>
        </c:manualLayout>
      </c:layout>
      <c:areaChart>
        <c:grouping val="standard"/>
        <c:varyColors val="0"/>
        <c:ser>
          <c:idx val="0"/>
          <c:order val="0"/>
          <c:tx>
            <c:strRef>
              <c:f>Pivot!$L$4</c:f>
              <c:strCache>
                <c:ptCount val="1"/>
                <c:pt idx="0">
                  <c:v>Total</c:v>
                </c:pt>
              </c:strCache>
            </c:strRef>
          </c:tx>
          <c:spPr>
            <a:solidFill>
              <a:srgbClr val="223459"/>
            </a:solidFill>
            <a:ln w="25400">
              <a:noFill/>
            </a:ln>
            <a:effectLst/>
          </c:spPr>
          <c:cat>
            <c:strRef>
              <c:f>Pivot!$K$5:$K$35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Pivot!$L$5:$L$35</c:f>
              <c:numCache>
                <c:formatCode>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4-9D56-4DF6-9424-88B5BBD97A58}"/>
            </c:ext>
          </c:extLst>
        </c:ser>
        <c:dLbls>
          <c:showLegendKey val="0"/>
          <c:showVal val="0"/>
          <c:showCatName val="0"/>
          <c:showSerName val="0"/>
          <c:showPercent val="0"/>
          <c:showBubbleSize val="0"/>
        </c:dLbls>
        <c:axId val="511344784"/>
        <c:axId val="511345264"/>
      </c:areaChart>
      <c:catAx>
        <c:axId val="511344784"/>
        <c:scaling>
          <c:orientation val="minMax"/>
        </c:scaling>
        <c:delete val="1"/>
        <c:axPos val="b"/>
        <c:numFmt formatCode="General" sourceLinked="1"/>
        <c:majorTickMark val="out"/>
        <c:minorTickMark val="none"/>
        <c:tickLblPos val="nextTo"/>
        <c:crossAx val="511345264"/>
        <c:crosses val="autoZero"/>
        <c:auto val="1"/>
        <c:lblAlgn val="ctr"/>
        <c:lblOffset val="100"/>
        <c:noMultiLvlLbl val="0"/>
      </c:catAx>
      <c:valAx>
        <c:axId val="511345264"/>
        <c:scaling>
          <c:orientation val="minMax"/>
        </c:scaling>
        <c:delete val="1"/>
        <c:axPos val="l"/>
        <c:numFmt formatCode="0.0" sourceLinked="1"/>
        <c:majorTickMark val="out"/>
        <c:minorTickMark val="none"/>
        <c:tickLblPos val="nextTo"/>
        <c:crossAx val="511344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345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71396136262828E-2"/>
          <c:y val="0.32661308044913145"/>
          <c:w val="0.94651185514718461"/>
          <c:h val="0.62246105347159919"/>
        </c:manualLayout>
      </c:layout>
      <c:areaChart>
        <c:grouping val="standard"/>
        <c:varyColors val="0"/>
        <c:ser>
          <c:idx val="0"/>
          <c:order val="0"/>
          <c:tx>
            <c:strRef>
              <c:f>Pivot!$O$4</c:f>
              <c:strCache>
                <c:ptCount val="1"/>
                <c:pt idx="0">
                  <c:v>Total</c:v>
                </c:pt>
              </c:strCache>
            </c:strRef>
          </c:tx>
          <c:spPr>
            <a:solidFill>
              <a:srgbClr val="223459"/>
            </a:solidFill>
            <a:ln w="25400">
              <a:noFill/>
            </a:ln>
            <a:effectLst/>
          </c:spPr>
          <c:cat>
            <c:strRef>
              <c:f>Pivot!$N$5:$N$35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Pivot!$O$5:$O$35</c:f>
              <c:numCache>
                <c:formatCode>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5-75A3-4F4B-B532-2AAE96574DA3}"/>
            </c:ext>
          </c:extLst>
        </c:ser>
        <c:dLbls>
          <c:showLegendKey val="0"/>
          <c:showVal val="0"/>
          <c:showCatName val="0"/>
          <c:showSerName val="0"/>
          <c:showPercent val="0"/>
          <c:showBubbleSize val="0"/>
        </c:dLbls>
        <c:axId val="229730703"/>
        <c:axId val="229731183"/>
      </c:areaChart>
      <c:catAx>
        <c:axId val="229730703"/>
        <c:scaling>
          <c:orientation val="minMax"/>
        </c:scaling>
        <c:delete val="1"/>
        <c:axPos val="b"/>
        <c:numFmt formatCode="General" sourceLinked="1"/>
        <c:majorTickMark val="out"/>
        <c:minorTickMark val="none"/>
        <c:tickLblPos val="nextTo"/>
        <c:crossAx val="229731183"/>
        <c:crosses val="autoZero"/>
        <c:auto val="1"/>
        <c:lblAlgn val="ctr"/>
        <c:lblOffset val="100"/>
        <c:noMultiLvlLbl val="0"/>
      </c:catAx>
      <c:valAx>
        <c:axId val="229731183"/>
        <c:scaling>
          <c:orientation val="minMax"/>
        </c:scaling>
        <c:delete val="1"/>
        <c:axPos val="l"/>
        <c:numFmt formatCode="0.0" sourceLinked="1"/>
        <c:majorTickMark val="none"/>
        <c:minorTickMark val="none"/>
        <c:tickLblPos val="nextTo"/>
        <c:crossAx val="229730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223459"/>
                </a:solidFill>
                <a:latin typeface="Times New Roman" panose="02020603050405020304" pitchFamily="18" charset="0"/>
                <a:cs typeface="Times New Roman" panose="02020603050405020304" pitchFamily="18" charset="0"/>
              </a:rPr>
              <a:t>No.of</a:t>
            </a:r>
            <a:r>
              <a:rPr lang="en-IN" b="1" baseline="0">
                <a:solidFill>
                  <a:srgbClr val="223459"/>
                </a:solidFill>
                <a:latin typeface="Times New Roman" panose="02020603050405020304" pitchFamily="18" charset="0"/>
                <a:cs typeface="Times New Roman" panose="02020603050405020304" pitchFamily="18" charset="0"/>
              </a:rPr>
              <a:t> Patients by Age Group</a:t>
            </a:r>
            <a:endParaRPr lang="en-IN" b="1">
              <a:solidFill>
                <a:srgbClr val="22345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23459"/>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5AAA"/>
          </a:solidFill>
          <a:ln>
            <a:noFill/>
          </a:ln>
          <a:effectLst/>
        </c:spPr>
      </c:pivotFmt>
      <c:pivotFmt>
        <c:idx val="4"/>
        <c:spPr>
          <a:solidFill>
            <a:srgbClr val="6A5AAA"/>
          </a:solidFill>
          <a:ln>
            <a:noFill/>
          </a:ln>
          <a:effectLst/>
        </c:spPr>
      </c:pivotFmt>
      <c:pivotFmt>
        <c:idx val="5"/>
        <c:spPr>
          <a:solidFill>
            <a:srgbClr val="B45082"/>
          </a:solidFill>
          <a:ln>
            <a:noFill/>
          </a:ln>
          <a:effectLst/>
        </c:spPr>
      </c:pivotFmt>
      <c:pivotFmt>
        <c:idx val="6"/>
        <c:spPr>
          <a:solidFill>
            <a:srgbClr val="B45082"/>
          </a:solidFill>
          <a:ln>
            <a:noFill/>
          </a:ln>
          <a:effectLst/>
        </c:spPr>
      </c:pivotFmt>
      <c:pivotFmt>
        <c:idx val="7"/>
        <c:spPr>
          <a:solidFill>
            <a:srgbClr val="FFB142"/>
          </a:solidFill>
          <a:ln>
            <a:noFill/>
          </a:ln>
          <a:effectLst/>
        </c:spPr>
      </c:pivotFmt>
      <c:pivotFmt>
        <c:idx val="8"/>
        <c:spPr>
          <a:solidFill>
            <a:srgbClr val="FFB142"/>
          </a:solidFill>
          <a:ln>
            <a:noFill/>
          </a:ln>
          <a:effectLst/>
        </c:spPr>
      </c:pivotFmt>
      <c:pivotFmt>
        <c:idx val="9"/>
        <c:spPr>
          <a:solidFill>
            <a:srgbClr val="FFDE70"/>
          </a:solidFill>
          <a:ln>
            <a:noFill/>
          </a:ln>
          <a:effectLst/>
        </c:spPr>
      </c:pivotFmt>
      <c:pivotFmt>
        <c:idx val="10"/>
        <c:spPr>
          <a:solidFill>
            <a:srgbClr val="FFDE70"/>
          </a:solidFill>
          <a:ln>
            <a:noFill/>
          </a:ln>
          <a:effectLst/>
        </c:spPr>
      </c:pivotFmt>
    </c:pivotFmts>
    <c:plotArea>
      <c:layout>
        <c:manualLayout>
          <c:layoutTarget val="inner"/>
          <c:xMode val="edge"/>
          <c:yMode val="edge"/>
          <c:x val="3.0513729321597016E-2"/>
          <c:y val="0.17804603931078378"/>
          <c:w val="0.93897254135680597"/>
          <c:h val="0.71341584984574302"/>
        </c:manualLayout>
      </c:layout>
      <c:barChart>
        <c:barDir val="col"/>
        <c:grouping val="clustered"/>
        <c:varyColors val="0"/>
        <c:ser>
          <c:idx val="0"/>
          <c:order val="0"/>
          <c:tx>
            <c:strRef>
              <c:f>Pivot!$B$54</c:f>
              <c:strCache>
                <c:ptCount val="1"/>
                <c:pt idx="0">
                  <c:v>Total</c:v>
                </c:pt>
              </c:strCache>
            </c:strRef>
          </c:tx>
          <c:spPr>
            <a:solidFill>
              <a:schemeClr val="accent1"/>
            </a:solidFill>
            <a:ln>
              <a:noFill/>
            </a:ln>
            <a:effectLst/>
          </c:spPr>
          <c:invertIfNegative val="0"/>
          <c:dPt>
            <c:idx val="0"/>
            <c:invertIfNegative val="0"/>
            <c:bubble3D val="0"/>
            <c:spPr>
              <a:solidFill>
                <a:srgbClr val="6A5AAA"/>
              </a:solidFill>
              <a:ln>
                <a:noFill/>
              </a:ln>
              <a:effectLst/>
            </c:spPr>
          </c:dPt>
          <c:dPt>
            <c:idx val="1"/>
            <c:invertIfNegative val="0"/>
            <c:bubble3D val="0"/>
            <c:spPr>
              <a:solidFill>
                <a:srgbClr val="B45082"/>
              </a:solidFill>
              <a:ln>
                <a:noFill/>
              </a:ln>
              <a:effectLst/>
            </c:spPr>
          </c:dPt>
          <c:dPt>
            <c:idx val="2"/>
            <c:invertIfNegative val="0"/>
            <c:bubble3D val="0"/>
            <c:spPr>
              <a:solidFill>
                <a:srgbClr val="FFB142"/>
              </a:solidFill>
              <a:ln>
                <a:noFill/>
              </a:ln>
              <a:effectLst/>
            </c:spPr>
          </c:dPt>
          <c:dPt>
            <c:idx val="3"/>
            <c:invertIfNegative val="0"/>
            <c:bubble3D val="0"/>
            <c:spPr>
              <a:solidFill>
                <a:srgbClr val="FFDE70"/>
              </a:solidFill>
              <a:ln>
                <a:noFill/>
              </a:ln>
              <a:effectLst/>
            </c:spPr>
          </c:dPt>
          <c:dPt>
            <c:idx val="4"/>
            <c:invertIfNegative val="0"/>
            <c:bubble3D val="0"/>
            <c:spPr>
              <a:solidFill>
                <a:srgbClr val="6A5AAA"/>
              </a:solidFill>
              <a:ln>
                <a:noFill/>
              </a:ln>
              <a:effectLst/>
            </c:spPr>
          </c:dPt>
          <c:dPt>
            <c:idx val="5"/>
            <c:invertIfNegative val="0"/>
            <c:bubble3D val="0"/>
            <c:spPr>
              <a:solidFill>
                <a:srgbClr val="B45082"/>
              </a:solidFill>
              <a:ln>
                <a:noFill/>
              </a:ln>
              <a:effectLst/>
            </c:spPr>
          </c:dPt>
          <c:dPt>
            <c:idx val="6"/>
            <c:invertIfNegative val="0"/>
            <c:bubble3D val="0"/>
            <c:spPr>
              <a:solidFill>
                <a:srgbClr val="FFB142"/>
              </a:solidFill>
              <a:ln>
                <a:noFill/>
              </a:ln>
              <a:effectLst/>
            </c:spPr>
          </c:dPt>
          <c:dPt>
            <c:idx val="7"/>
            <c:invertIfNegative val="0"/>
            <c:bubble3D val="0"/>
            <c:spPr>
              <a:solidFill>
                <a:srgbClr val="FFDE7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23459"/>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Pivot!$A$55:$A$63</c:f>
              <c:strCache>
                <c:ptCount val="8"/>
                <c:pt idx="0">
                  <c:v>0-9</c:v>
                </c:pt>
                <c:pt idx="1">
                  <c:v>10-19</c:v>
                </c:pt>
                <c:pt idx="2">
                  <c:v>20-29</c:v>
                </c:pt>
                <c:pt idx="3">
                  <c:v>30-39</c:v>
                </c:pt>
                <c:pt idx="4">
                  <c:v>40-49</c:v>
                </c:pt>
                <c:pt idx="5">
                  <c:v>50-59</c:v>
                </c:pt>
                <c:pt idx="6">
                  <c:v>60-69</c:v>
                </c:pt>
                <c:pt idx="7">
                  <c:v>70-79</c:v>
                </c:pt>
              </c:strCache>
            </c:strRef>
          </c:cat>
          <c:val>
            <c:numRef>
              <c:f>Pivot!$B$55:$B$63</c:f>
              <c:numCache>
                <c:formatCode>0</c:formatCode>
                <c:ptCount val="8"/>
                <c:pt idx="0">
                  <c:v>56</c:v>
                </c:pt>
                <c:pt idx="1">
                  <c:v>63</c:v>
                </c:pt>
                <c:pt idx="2">
                  <c:v>49</c:v>
                </c:pt>
                <c:pt idx="3">
                  <c:v>68</c:v>
                </c:pt>
                <c:pt idx="4">
                  <c:v>53</c:v>
                </c:pt>
                <c:pt idx="5">
                  <c:v>59</c:v>
                </c:pt>
                <c:pt idx="6">
                  <c:v>62</c:v>
                </c:pt>
                <c:pt idx="7">
                  <c:v>54</c:v>
                </c:pt>
              </c:numCache>
            </c:numRef>
          </c:val>
          <c:extLst>
            <c:ext xmlns:c16="http://schemas.microsoft.com/office/drawing/2014/chart" uri="{C3380CC4-5D6E-409C-BE32-E72D297353CC}">
              <c16:uniqueId val="{0000000D-53BD-4519-9A77-C2C241AF246D}"/>
            </c:ext>
          </c:extLst>
        </c:ser>
        <c:dLbls>
          <c:dLblPos val="outEnd"/>
          <c:showLegendKey val="0"/>
          <c:showVal val="1"/>
          <c:showCatName val="0"/>
          <c:showSerName val="0"/>
          <c:showPercent val="0"/>
          <c:showBubbleSize val="0"/>
        </c:dLbls>
        <c:gapWidth val="65"/>
        <c:overlap val="-27"/>
        <c:axId val="229768143"/>
        <c:axId val="229762863"/>
      </c:barChart>
      <c:catAx>
        <c:axId val="22976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9762863"/>
        <c:crosses val="autoZero"/>
        <c:auto val="1"/>
        <c:lblAlgn val="ctr"/>
        <c:lblOffset val="100"/>
        <c:noMultiLvlLbl val="0"/>
      </c:catAx>
      <c:valAx>
        <c:axId val="229762863"/>
        <c:scaling>
          <c:orientation val="minMax"/>
        </c:scaling>
        <c:delete val="1"/>
        <c:axPos val="l"/>
        <c:numFmt formatCode="0" sourceLinked="1"/>
        <c:majorTickMark val="none"/>
        <c:minorTickMark val="none"/>
        <c:tickLblPos val="nextTo"/>
        <c:crossAx val="22976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3459"/>
                </a:solidFill>
                <a:latin typeface="Times New Roman" panose="02020603050405020304" pitchFamily="18" charset="0"/>
                <a:cs typeface="Times New Roman" panose="02020603050405020304" pitchFamily="18" charset="0"/>
              </a:rPr>
              <a:t>Patients</a:t>
            </a:r>
            <a:r>
              <a:rPr lang="en-US" sz="1400" b="1" baseline="0">
                <a:solidFill>
                  <a:srgbClr val="223459"/>
                </a:solidFill>
                <a:latin typeface="Times New Roman" panose="02020603050405020304" pitchFamily="18" charset="0"/>
                <a:cs typeface="Times New Roman" panose="02020603050405020304" pitchFamily="18" charset="0"/>
              </a:rPr>
              <a:t>  Attended On Time</a:t>
            </a:r>
            <a:endParaRPr lang="en-US" sz="1400" b="1">
              <a:solidFill>
                <a:srgbClr val="22345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A5AAA"/>
          </a:solidFill>
          <a:ln w="19050">
            <a:solidFill>
              <a:schemeClr val="lt1"/>
            </a:solidFill>
          </a:ln>
          <a:effectLst/>
        </c:spPr>
        <c:dLbl>
          <c:idx val="0"/>
          <c:layout>
            <c:manualLayout>
              <c:x val="-0.17053567932567551"/>
              <c:y val="-3.635390873111139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508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Pivot!$B$70</c:f>
              <c:strCache>
                <c:ptCount val="1"/>
                <c:pt idx="0">
                  <c:v>Total</c:v>
                </c:pt>
              </c:strCache>
            </c:strRef>
          </c:tx>
          <c:dPt>
            <c:idx val="0"/>
            <c:bubble3D val="0"/>
            <c:spPr>
              <a:solidFill>
                <a:srgbClr val="6A5AAA"/>
              </a:solidFill>
              <a:ln w="19050">
                <a:solidFill>
                  <a:schemeClr val="lt1"/>
                </a:solidFill>
              </a:ln>
              <a:effectLst/>
            </c:spPr>
          </c:dPt>
          <c:dPt>
            <c:idx val="1"/>
            <c:bubble3D val="0"/>
            <c:spPr>
              <a:solidFill>
                <a:srgbClr val="B45082"/>
              </a:solidFill>
              <a:ln w="19050">
                <a:solidFill>
                  <a:schemeClr val="lt1"/>
                </a:solidFill>
              </a:ln>
              <a:effectLst/>
            </c:spPr>
          </c:dPt>
          <c:dLbls>
            <c:dLbl>
              <c:idx val="0"/>
              <c:layout>
                <c:manualLayout>
                  <c:x val="-0.17053567932567551"/>
                  <c:y val="-3.6353908731111398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dLblPos val="in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2F1ED"/>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Pivot!$A$71:$A$73</c:f>
              <c:strCache>
                <c:ptCount val="2"/>
                <c:pt idx="0">
                  <c:v>Delay</c:v>
                </c:pt>
                <c:pt idx="1">
                  <c:v>On Time</c:v>
                </c:pt>
              </c:strCache>
            </c:strRef>
          </c:cat>
          <c:val>
            <c:numRef>
              <c:f>Pivot!$B$71:$B$73</c:f>
              <c:numCache>
                <c:formatCode>0</c:formatCode>
                <c:ptCount val="2"/>
                <c:pt idx="0">
                  <c:v>267</c:v>
                </c:pt>
                <c:pt idx="1">
                  <c:v>197</c:v>
                </c:pt>
              </c:numCache>
            </c:numRef>
          </c:val>
          <c:extLst>
            <c:ext xmlns:c16="http://schemas.microsoft.com/office/drawing/2014/chart" uri="{C3380CC4-5D6E-409C-BE32-E72D297353CC}">
              <c16:uniqueId val="{00000009-3547-4F0A-9FDE-FB70AADACF3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075572560027171"/>
          <c:y val="0.4602382156880378"/>
          <c:w val="0.22192730588382528"/>
          <c:h val="0.194072011936782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No.of</a:t>
            </a:r>
            <a:r>
              <a:rPr lang="en-US" b="1" baseline="0">
                <a:latin typeface="Times New Roman" panose="02020603050405020304" pitchFamily="18" charset="0"/>
                <a:cs typeface="Times New Roman" panose="02020603050405020304" pitchFamily="18" charset="0"/>
              </a:rPr>
              <a:t> Patients By Gender</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9E7E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142"/>
          </a:solidFill>
          <a:ln w="19050">
            <a:solidFill>
              <a:schemeClr val="lt1"/>
            </a:solidFill>
          </a:ln>
          <a:effectLst/>
        </c:spPr>
      </c:pivotFmt>
      <c:pivotFmt>
        <c:idx val="6"/>
        <c:spPr>
          <a:solidFill>
            <a:srgbClr val="223459"/>
          </a:solidFill>
          <a:ln w="19050">
            <a:solidFill>
              <a:schemeClr val="lt1"/>
            </a:solidFill>
          </a:ln>
          <a:effectLst/>
        </c:spPr>
      </c:pivotFmt>
    </c:pivotFmts>
    <c:plotArea>
      <c:layout>
        <c:manualLayout>
          <c:layoutTarget val="inner"/>
          <c:xMode val="edge"/>
          <c:yMode val="edge"/>
          <c:x val="6.0685855878715396E-2"/>
          <c:y val="0.2008579139430334"/>
          <c:w val="0.59091933757251491"/>
          <c:h val="0.72292994620606887"/>
        </c:manualLayout>
      </c:layout>
      <c:doughnutChart>
        <c:varyColors val="1"/>
        <c:ser>
          <c:idx val="0"/>
          <c:order val="0"/>
          <c:tx>
            <c:strRef>
              <c:f>Pivot!$B$78</c:f>
              <c:strCache>
                <c:ptCount val="1"/>
                <c:pt idx="0">
                  <c:v>Total</c:v>
                </c:pt>
              </c:strCache>
            </c:strRef>
          </c:tx>
          <c:dPt>
            <c:idx val="0"/>
            <c:bubble3D val="0"/>
            <c:spPr>
              <a:solidFill>
                <a:srgbClr val="FFB142"/>
              </a:solidFill>
              <a:ln w="19050">
                <a:solidFill>
                  <a:schemeClr val="lt1"/>
                </a:solidFill>
              </a:ln>
              <a:effectLst/>
            </c:spPr>
          </c:dPt>
          <c:dPt>
            <c:idx val="1"/>
            <c:bubble3D val="0"/>
            <c:spPr>
              <a:solidFill>
                <a:srgbClr val="223459"/>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9E7E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Pivot!$A$79:$A$81</c:f>
              <c:strCache>
                <c:ptCount val="2"/>
                <c:pt idx="0">
                  <c:v>Female</c:v>
                </c:pt>
                <c:pt idx="1">
                  <c:v>Male</c:v>
                </c:pt>
              </c:strCache>
            </c:strRef>
          </c:cat>
          <c:val>
            <c:numRef>
              <c:f>Pivot!$B$79:$B$81</c:f>
              <c:numCache>
                <c:formatCode>0</c:formatCode>
                <c:ptCount val="2"/>
                <c:pt idx="0">
                  <c:v>227</c:v>
                </c:pt>
                <c:pt idx="1">
                  <c:v>237</c:v>
                </c:pt>
              </c:numCache>
            </c:numRef>
          </c:val>
          <c:extLst>
            <c:ext xmlns:c16="http://schemas.microsoft.com/office/drawing/2014/chart" uri="{C3380CC4-5D6E-409C-BE32-E72D297353CC}">
              <c16:uniqueId val="{00000009-0F83-41EA-99D0-990612E72EE0}"/>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6573289531401567"/>
          <c:y val="0.45897320329981944"/>
          <c:w val="0.20645905757725491"/>
          <c:h val="0.205832103648129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3459"/>
                </a:solidFill>
                <a:latin typeface="Times New Roman" panose="02020603050405020304" pitchFamily="18" charset="0"/>
                <a:cs typeface="Times New Roman" panose="02020603050405020304" pitchFamily="18" charset="0"/>
              </a:rPr>
              <a:t>No.of</a:t>
            </a:r>
            <a:r>
              <a:rPr lang="en-US" b="1" baseline="0">
                <a:solidFill>
                  <a:srgbClr val="223459"/>
                </a:solidFill>
                <a:latin typeface="Times New Roman" panose="02020603050405020304" pitchFamily="18" charset="0"/>
                <a:cs typeface="Times New Roman" panose="02020603050405020304" pitchFamily="18" charset="0"/>
              </a:rPr>
              <a:t> Patients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23459"/>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5AAA"/>
          </a:solidFill>
          <a:ln>
            <a:noFill/>
          </a:ln>
          <a:effectLst/>
        </c:spPr>
      </c:pivotFmt>
      <c:pivotFmt>
        <c:idx val="4"/>
        <c:spPr>
          <a:solidFill>
            <a:srgbClr val="6A5AAA"/>
          </a:solidFill>
          <a:ln>
            <a:noFill/>
          </a:ln>
          <a:effectLst/>
        </c:spPr>
      </c:pivotFmt>
      <c:pivotFmt>
        <c:idx val="5"/>
        <c:spPr>
          <a:solidFill>
            <a:srgbClr val="B45082"/>
          </a:solidFill>
          <a:ln>
            <a:noFill/>
          </a:ln>
          <a:effectLst/>
        </c:spPr>
      </c:pivotFmt>
      <c:pivotFmt>
        <c:idx val="6"/>
        <c:spPr>
          <a:solidFill>
            <a:srgbClr val="B45082"/>
          </a:solidFill>
          <a:ln>
            <a:noFill/>
          </a:ln>
          <a:effectLst/>
        </c:spPr>
      </c:pivotFmt>
      <c:pivotFmt>
        <c:idx val="7"/>
        <c:spPr>
          <a:solidFill>
            <a:srgbClr val="FFB142"/>
          </a:solidFill>
          <a:ln>
            <a:noFill/>
          </a:ln>
          <a:effectLst/>
        </c:spPr>
      </c:pivotFmt>
      <c:pivotFmt>
        <c:idx val="8"/>
        <c:spPr>
          <a:solidFill>
            <a:srgbClr val="FFB142"/>
          </a:solidFill>
          <a:ln>
            <a:noFill/>
          </a:ln>
          <a:effectLst/>
        </c:spPr>
      </c:pivotFmt>
      <c:pivotFmt>
        <c:idx val="9"/>
        <c:spPr>
          <a:solidFill>
            <a:srgbClr val="FFDE70"/>
          </a:solidFill>
          <a:ln>
            <a:noFill/>
          </a:ln>
          <a:effectLst/>
        </c:spPr>
      </c:pivotFmt>
      <c:pivotFmt>
        <c:idx val="10"/>
        <c:spPr>
          <a:solidFill>
            <a:srgbClr val="FFDE70"/>
          </a:solidFill>
          <a:ln>
            <a:noFill/>
          </a:ln>
          <a:effectLst/>
        </c:spPr>
      </c:pivotFmt>
    </c:pivotFmts>
    <c:plotArea>
      <c:layout/>
      <c:barChart>
        <c:barDir val="bar"/>
        <c:grouping val="clustered"/>
        <c:varyColors val="0"/>
        <c:ser>
          <c:idx val="0"/>
          <c:order val="0"/>
          <c:tx>
            <c:strRef>
              <c:f>Pivot!$B$91</c:f>
              <c:strCache>
                <c:ptCount val="1"/>
                <c:pt idx="0">
                  <c:v>Total</c:v>
                </c:pt>
              </c:strCache>
            </c:strRef>
          </c:tx>
          <c:spPr>
            <a:solidFill>
              <a:schemeClr val="accent1"/>
            </a:solidFill>
            <a:ln>
              <a:noFill/>
            </a:ln>
            <a:effectLst/>
          </c:spPr>
          <c:invertIfNegative val="0"/>
          <c:dPt>
            <c:idx val="0"/>
            <c:invertIfNegative val="0"/>
            <c:bubble3D val="0"/>
            <c:spPr>
              <a:solidFill>
                <a:srgbClr val="FFDE70"/>
              </a:solidFill>
              <a:ln>
                <a:noFill/>
              </a:ln>
              <a:effectLst/>
            </c:spPr>
          </c:dPt>
          <c:dPt>
            <c:idx val="1"/>
            <c:invertIfNegative val="0"/>
            <c:bubble3D val="0"/>
            <c:spPr>
              <a:solidFill>
                <a:srgbClr val="FFB142"/>
              </a:solidFill>
              <a:ln>
                <a:noFill/>
              </a:ln>
              <a:effectLst/>
            </c:spPr>
          </c:dPt>
          <c:dPt>
            <c:idx val="2"/>
            <c:invertIfNegative val="0"/>
            <c:bubble3D val="0"/>
            <c:spPr>
              <a:solidFill>
                <a:srgbClr val="B45082"/>
              </a:solidFill>
              <a:ln>
                <a:noFill/>
              </a:ln>
              <a:effectLst/>
            </c:spPr>
          </c:dPt>
          <c:dPt>
            <c:idx val="3"/>
            <c:invertIfNegative val="0"/>
            <c:bubble3D val="0"/>
            <c:spPr>
              <a:solidFill>
                <a:srgbClr val="6A5AAA"/>
              </a:solidFill>
              <a:ln>
                <a:noFill/>
              </a:ln>
              <a:effectLst/>
            </c:spPr>
          </c:dPt>
          <c:dPt>
            <c:idx val="4"/>
            <c:invertIfNegative val="0"/>
            <c:bubble3D val="0"/>
            <c:spPr>
              <a:solidFill>
                <a:srgbClr val="6A5AAA"/>
              </a:solidFill>
              <a:ln>
                <a:noFill/>
              </a:ln>
              <a:effectLst/>
            </c:spPr>
          </c:dPt>
          <c:dPt>
            <c:idx val="5"/>
            <c:invertIfNegative val="0"/>
            <c:bubble3D val="0"/>
            <c:spPr>
              <a:solidFill>
                <a:srgbClr val="FFDE70"/>
              </a:solidFill>
              <a:ln>
                <a:noFill/>
              </a:ln>
              <a:effectLst/>
            </c:spPr>
          </c:dPt>
          <c:dPt>
            <c:idx val="6"/>
            <c:invertIfNegative val="0"/>
            <c:bubble3D val="0"/>
            <c:spPr>
              <a:solidFill>
                <a:srgbClr val="FFB142"/>
              </a:solidFill>
              <a:ln>
                <a:noFill/>
              </a:ln>
              <a:effectLst/>
            </c:spPr>
          </c:dPt>
          <c:dPt>
            <c:idx val="7"/>
            <c:invertIfNegative val="0"/>
            <c:bubble3D val="0"/>
            <c:spPr>
              <a:solidFill>
                <a:srgbClr val="B4508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23459"/>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Pivot!$A$92:$A$100</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Pivot!$B$92:$B$100</c:f>
              <c:numCache>
                <c:formatCode>0</c:formatCode>
                <c:ptCount val="8"/>
                <c:pt idx="0">
                  <c:v>252</c:v>
                </c:pt>
                <c:pt idx="1">
                  <c:v>91</c:v>
                </c:pt>
                <c:pt idx="2">
                  <c:v>67</c:v>
                </c:pt>
                <c:pt idx="3">
                  <c:v>19</c:v>
                </c:pt>
                <c:pt idx="4">
                  <c:v>14</c:v>
                </c:pt>
                <c:pt idx="5">
                  <c:v>13</c:v>
                </c:pt>
                <c:pt idx="6">
                  <c:v>6</c:v>
                </c:pt>
                <c:pt idx="7">
                  <c:v>2</c:v>
                </c:pt>
              </c:numCache>
            </c:numRef>
          </c:val>
          <c:extLst>
            <c:ext xmlns:c16="http://schemas.microsoft.com/office/drawing/2014/chart" uri="{C3380CC4-5D6E-409C-BE32-E72D297353CC}">
              <c16:uniqueId val="{0000000D-3AD1-465A-84B7-35291D7A3D38}"/>
            </c:ext>
          </c:extLst>
        </c:ser>
        <c:dLbls>
          <c:dLblPos val="outEnd"/>
          <c:showLegendKey val="0"/>
          <c:showVal val="1"/>
          <c:showCatName val="0"/>
          <c:showSerName val="0"/>
          <c:showPercent val="0"/>
          <c:showBubbleSize val="0"/>
        </c:dLbls>
        <c:gapWidth val="75"/>
        <c:axId val="1445371375"/>
        <c:axId val="1445371855"/>
      </c:barChart>
      <c:catAx>
        <c:axId val="144537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45371855"/>
        <c:crosses val="autoZero"/>
        <c:auto val="1"/>
        <c:lblAlgn val="ctr"/>
        <c:lblOffset val="100"/>
        <c:noMultiLvlLbl val="0"/>
      </c:catAx>
      <c:valAx>
        <c:axId val="1445371855"/>
        <c:scaling>
          <c:orientation val="minMax"/>
        </c:scaling>
        <c:delete val="1"/>
        <c:axPos val="b"/>
        <c:numFmt formatCode="0" sourceLinked="1"/>
        <c:majorTickMark val="none"/>
        <c:minorTickMark val="none"/>
        <c:tickLblPos val="nextTo"/>
        <c:crossAx val="1445371375"/>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6.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hyperlink" Target="#'Daily no.of Patients'!A1"/><Relationship Id="rId7" Type="http://schemas.openxmlformats.org/officeDocument/2006/relationships/hyperlink" Target="#'Average Wait time'!A1"/><Relationship Id="rId12"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chart" Target="../charts/chart9.xml"/><Relationship Id="rId11" Type="http://schemas.openxmlformats.org/officeDocument/2006/relationships/image" Target="../media/image8.emf"/><Relationship Id="rId5" Type="http://schemas.openxmlformats.org/officeDocument/2006/relationships/image" Target="../media/image7.sv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6.png"/><Relationship Id="rId9" Type="http://schemas.openxmlformats.org/officeDocument/2006/relationships/hyperlink" Target="#'Avg patient satifaction score'!A1"/><Relationship Id="rId14"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533400</xdr:colOff>
      <xdr:row>2</xdr:row>
      <xdr:rowOff>95251</xdr:rowOff>
    </xdr:from>
    <xdr:to>
      <xdr:col>8</xdr:col>
      <xdr:colOff>419100</xdr:colOff>
      <xdr:row>21</xdr:row>
      <xdr:rowOff>71438</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49F06C1A-C3DA-32F7-15C7-AE89EDEBDB1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957888" y="457201"/>
              <a:ext cx="1828800" cy="3414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1991389</xdr:colOff>
      <xdr:row>46</xdr:row>
      <xdr:rowOff>86388</xdr:rowOff>
    </xdr:from>
    <xdr:to>
      <xdr:col>4</xdr:col>
      <xdr:colOff>28797</xdr:colOff>
      <xdr:row>48</xdr:row>
      <xdr:rowOff>203790</xdr:rowOff>
    </xdr:to>
    <xdr:graphicFrame macro="">
      <xdr:nvGraphicFramePr>
        <xdr:cNvPr id="5" name="Chart 4">
          <a:extLst>
            <a:ext uri="{FF2B5EF4-FFF2-40B4-BE49-F238E27FC236}">
              <a16:creationId xmlns:a16="http://schemas.microsoft.com/office/drawing/2014/main" id="{EB101215-B510-FD35-042A-A581BEA74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839933</xdr:colOff>
      <xdr:row>51</xdr:row>
      <xdr:rowOff>39831</xdr:rowOff>
    </xdr:from>
    <xdr:to>
      <xdr:col>5</xdr:col>
      <xdr:colOff>220808</xdr:colOff>
      <xdr:row>66</xdr:row>
      <xdr:rowOff>55418</xdr:rowOff>
    </xdr:to>
    <xdr:graphicFrame macro="">
      <xdr:nvGraphicFramePr>
        <xdr:cNvPr id="6" name="Chart 5">
          <a:extLst>
            <a:ext uri="{FF2B5EF4-FFF2-40B4-BE49-F238E27FC236}">
              <a16:creationId xmlns:a16="http://schemas.microsoft.com/office/drawing/2014/main" id="{980CF496-6EC2-85DE-0899-F8ACE073E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480580</xdr:colOff>
      <xdr:row>67</xdr:row>
      <xdr:rowOff>5194</xdr:rowOff>
    </xdr:from>
    <xdr:to>
      <xdr:col>3</xdr:col>
      <xdr:colOff>1294533</xdr:colOff>
      <xdr:row>76</xdr:row>
      <xdr:rowOff>116898</xdr:rowOff>
    </xdr:to>
    <xdr:graphicFrame macro="">
      <xdr:nvGraphicFramePr>
        <xdr:cNvPr id="7" name="Chart 6">
          <a:extLst>
            <a:ext uri="{FF2B5EF4-FFF2-40B4-BE49-F238E27FC236}">
              <a16:creationId xmlns:a16="http://schemas.microsoft.com/office/drawing/2014/main" id="{5A86328B-DAC1-85F5-E68B-80DB3B089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264103</xdr:colOff>
      <xdr:row>77</xdr:row>
      <xdr:rowOff>52821</xdr:rowOff>
    </xdr:from>
    <xdr:to>
      <xdr:col>4</xdr:col>
      <xdr:colOff>627783</xdr:colOff>
      <xdr:row>88</xdr:row>
      <xdr:rowOff>73602</xdr:rowOff>
    </xdr:to>
    <xdr:graphicFrame macro="">
      <xdr:nvGraphicFramePr>
        <xdr:cNvPr id="8" name="Chart 7">
          <a:extLst>
            <a:ext uri="{FF2B5EF4-FFF2-40B4-BE49-F238E27FC236}">
              <a16:creationId xmlns:a16="http://schemas.microsoft.com/office/drawing/2014/main" id="{245F4E98-887C-A3D6-EA61-5E09C881B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264444</xdr:colOff>
      <xdr:row>90</xdr:row>
      <xdr:rowOff>67593</xdr:rowOff>
    </xdr:from>
    <xdr:to>
      <xdr:col>4</xdr:col>
      <xdr:colOff>1277101</xdr:colOff>
      <xdr:row>105</xdr:row>
      <xdr:rowOff>116221</xdr:rowOff>
    </xdr:to>
    <xdr:graphicFrame macro="">
      <xdr:nvGraphicFramePr>
        <xdr:cNvPr id="9" name="Chart 8">
          <a:extLst>
            <a:ext uri="{FF2B5EF4-FFF2-40B4-BE49-F238E27FC236}">
              <a16:creationId xmlns:a16="http://schemas.microsoft.com/office/drawing/2014/main" id="{6EE5806B-90CF-C12A-A905-A1CBE4359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608598</xdr:colOff>
      <xdr:row>106</xdr:row>
      <xdr:rowOff>63667</xdr:rowOff>
    </xdr:from>
    <xdr:to>
      <xdr:col>2</xdr:col>
      <xdr:colOff>498977</xdr:colOff>
      <xdr:row>111</xdr:row>
      <xdr:rowOff>121152</xdr:rowOff>
    </xdr:to>
    <mc:AlternateContent xmlns:mc="http://schemas.openxmlformats.org/markup-compatibility/2006">
      <mc:Choice xmlns:a14="http://schemas.microsoft.com/office/drawing/2010/main" Requires="a14">
        <xdr:graphicFrame macro="">
          <xdr:nvGraphicFramePr>
            <xdr:cNvPr id="11" name="Date (Year)">
              <a:extLst>
                <a:ext uri="{FF2B5EF4-FFF2-40B4-BE49-F238E27FC236}">
                  <a16:creationId xmlns:a16="http://schemas.microsoft.com/office/drawing/2014/main" id="{E6602732-248E-A8C5-A649-EC61B874C14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243723" y="19534355"/>
              <a:ext cx="1827129" cy="970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220701</xdr:colOff>
      <xdr:row>1</xdr:row>
      <xdr:rowOff>1</xdr:rowOff>
    </xdr:from>
    <xdr:to>
      <xdr:col>12</xdr:col>
      <xdr:colOff>197470</xdr:colOff>
      <xdr:row>19</xdr:row>
      <xdr:rowOff>0</xdr:rowOff>
    </xdr:to>
    <xdr:graphicFrame macro="">
      <xdr:nvGraphicFramePr>
        <xdr:cNvPr id="2" name="Chart 1">
          <a:extLst>
            <a:ext uri="{FF2B5EF4-FFF2-40B4-BE49-F238E27FC236}">
              <a16:creationId xmlns:a16="http://schemas.microsoft.com/office/drawing/2014/main" id="{95CC3E21-76AE-439B-AAAD-5890A12B6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100052</xdr:colOff>
      <xdr:row>0</xdr:row>
      <xdr:rowOff>0</xdr:rowOff>
    </xdr:from>
    <xdr:to>
      <xdr:col>1</xdr:col>
      <xdr:colOff>32017</xdr:colOff>
      <xdr:row>3</xdr:row>
      <xdr:rowOff>56029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7983603-4EBB-3A3A-617E-FA9BDC5395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052" y="0"/>
          <a:ext cx="580305" cy="5963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100104</xdr:colOff>
      <xdr:row>0</xdr:row>
      <xdr:rowOff>1</xdr:rowOff>
    </xdr:from>
    <xdr:to>
      <xdr:col>0</xdr:col>
      <xdr:colOff>567586</xdr:colOff>
      <xdr:row>2</xdr:row>
      <xdr:rowOff>52193</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17B4F745-60DC-434A-A467-6097C51D7E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104" y="1"/>
          <a:ext cx="467482" cy="411010"/>
        </a:xfrm>
        <a:prstGeom prst="rect">
          <a:avLst/>
        </a:prstGeom>
      </xdr:spPr>
    </xdr:pic>
    <xdr:clientData/>
  </xdr:twoCellAnchor>
  <xdr:twoCellAnchor>
    <xdr:from>
      <xdr:col>0</xdr:col>
      <xdr:colOff>570848</xdr:colOff>
      <xdr:row>0</xdr:row>
      <xdr:rowOff>137003</xdr:rowOff>
    </xdr:from>
    <xdr:to>
      <xdr:col>11</xdr:col>
      <xdr:colOff>75025</xdr:colOff>
      <xdr:row>17</xdr:row>
      <xdr:rowOff>162968</xdr:rowOff>
    </xdr:to>
    <xdr:graphicFrame macro="">
      <xdr:nvGraphicFramePr>
        <xdr:cNvPr id="4" name="Chart 3">
          <a:extLst>
            <a:ext uri="{FF2B5EF4-FFF2-40B4-BE49-F238E27FC236}">
              <a16:creationId xmlns:a16="http://schemas.microsoft.com/office/drawing/2014/main" id="{2D9D5F4C-6642-4D1C-A6CA-9710FA4DD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185737</xdr:colOff>
      <xdr:row>0</xdr:row>
      <xdr:rowOff>159837</xdr:rowOff>
    </xdr:from>
    <xdr:to>
      <xdr:col>10</xdr:col>
      <xdr:colOff>404812</xdr:colOff>
      <xdr:row>18</xdr:row>
      <xdr:rowOff>115560</xdr:rowOff>
    </xdr:to>
    <xdr:graphicFrame macro="">
      <xdr:nvGraphicFramePr>
        <xdr:cNvPr id="3" name="Chart 2">
          <a:extLst>
            <a:ext uri="{FF2B5EF4-FFF2-40B4-BE49-F238E27FC236}">
              <a16:creationId xmlns:a16="http://schemas.microsoft.com/office/drawing/2014/main" id="{09539DD5-CE44-4335-AE26-F0B7CCEC3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100104</xdr:colOff>
      <xdr:row>0</xdr:row>
      <xdr:rowOff>0</xdr:rowOff>
    </xdr:from>
    <xdr:to>
      <xdr:col>0</xdr:col>
      <xdr:colOff>599300</xdr:colOff>
      <xdr:row>2</xdr:row>
      <xdr:rowOff>144259</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2F476EFF-B6F3-5158-8F33-9DD849F579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104" y="0"/>
          <a:ext cx="499196" cy="5082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7</xdr:col>
      <xdr:colOff>333376</xdr:colOff>
      <xdr:row>5</xdr:row>
      <xdr:rowOff>95250</xdr:rowOff>
    </xdr:to>
    <xdr:sp macro="" textlink="">
      <xdr:nvSpPr>
        <xdr:cNvPr id="4" name="Rectangle: Rounded Corners 3">
          <a:extLst>
            <a:ext uri="{FF2B5EF4-FFF2-40B4-BE49-F238E27FC236}">
              <a16:creationId xmlns:a16="http://schemas.microsoft.com/office/drawing/2014/main" id="{D07E905B-1561-DE90-CB76-AA630F5D84DE}"/>
            </a:ext>
          </a:extLst>
        </xdr:cNvPr>
        <xdr:cNvSpPr/>
      </xdr:nvSpPr>
      <xdr:spPr>
        <a:xfrm>
          <a:off x="133350" y="85725"/>
          <a:ext cx="4733926" cy="914400"/>
        </a:xfrm>
        <a:prstGeom prst="roundRect">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438150</xdr:colOff>
      <xdr:row>0</xdr:row>
      <xdr:rowOff>90487</xdr:rowOff>
    </xdr:from>
    <xdr:to>
      <xdr:col>11</xdr:col>
      <xdr:colOff>295276</xdr:colOff>
      <xdr:row>5</xdr:row>
      <xdr:rowOff>100012</xdr:rowOff>
    </xdr:to>
    <xdr:sp macro="" textlink="">
      <xdr:nvSpPr>
        <xdr:cNvPr id="6" name="Rectangle: Rounded Corners 5">
          <a:extLst>
            <a:ext uri="{FF2B5EF4-FFF2-40B4-BE49-F238E27FC236}">
              <a16:creationId xmlns:a16="http://schemas.microsoft.com/office/drawing/2014/main" id="{10FA52F8-9136-87DC-D5B7-AEA722369C73}"/>
            </a:ext>
          </a:extLst>
        </xdr:cNvPr>
        <xdr:cNvSpPr/>
      </xdr:nvSpPr>
      <xdr:spPr>
        <a:xfrm>
          <a:off x="4972050" y="90487"/>
          <a:ext cx="2447926" cy="914400"/>
        </a:xfrm>
        <a:prstGeom prst="roundRect">
          <a:avLst>
            <a:gd name="adj" fmla="val 6250"/>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428625</xdr:colOff>
      <xdr:row>0</xdr:row>
      <xdr:rowOff>85726</xdr:rowOff>
    </xdr:from>
    <xdr:to>
      <xdr:col>15</xdr:col>
      <xdr:colOff>585789</xdr:colOff>
      <xdr:row>13</xdr:row>
      <xdr:rowOff>52389</xdr:rowOff>
    </xdr:to>
    <xdr:sp macro="" textlink="">
      <xdr:nvSpPr>
        <xdr:cNvPr id="7" name="Rectangle: Rounded Corners 6">
          <a:extLst>
            <a:ext uri="{FF2B5EF4-FFF2-40B4-BE49-F238E27FC236}">
              <a16:creationId xmlns:a16="http://schemas.microsoft.com/office/drawing/2014/main" id="{5AE67545-D760-72C6-F8F5-C44BE4CA93AD}"/>
            </a:ext>
          </a:extLst>
        </xdr:cNvPr>
        <xdr:cNvSpPr/>
      </xdr:nvSpPr>
      <xdr:spPr>
        <a:xfrm>
          <a:off x="7554318" y="85726"/>
          <a:ext cx="2748326" cy="2314056"/>
        </a:xfrm>
        <a:prstGeom prst="roundRect">
          <a:avLst>
            <a:gd name="adj" fmla="val 3804"/>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38100</xdr:colOff>
      <xdr:row>0</xdr:row>
      <xdr:rowOff>104775</xdr:rowOff>
    </xdr:from>
    <xdr:to>
      <xdr:col>20</xdr:col>
      <xdr:colOff>195264</xdr:colOff>
      <xdr:row>13</xdr:row>
      <xdr:rowOff>47624</xdr:rowOff>
    </xdr:to>
    <xdr:sp macro="" textlink="">
      <xdr:nvSpPr>
        <xdr:cNvPr id="8" name="Rectangle: Rounded Corners 7">
          <a:extLst>
            <a:ext uri="{FF2B5EF4-FFF2-40B4-BE49-F238E27FC236}">
              <a16:creationId xmlns:a16="http://schemas.microsoft.com/office/drawing/2014/main" id="{60CB7E3B-3F7F-9E05-8DAD-B4045D6436B2}"/>
            </a:ext>
          </a:extLst>
        </xdr:cNvPr>
        <xdr:cNvSpPr/>
      </xdr:nvSpPr>
      <xdr:spPr>
        <a:xfrm>
          <a:off x="10401300" y="104775"/>
          <a:ext cx="2747964" cy="2295524"/>
        </a:xfrm>
        <a:prstGeom prst="roundRect">
          <a:avLst>
            <a:gd name="adj" fmla="val 4875"/>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147637</xdr:colOff>
      <xdr:row>6</xdr:row>
      <xdr:rowOff>28575</xdr:rowOff>
    </xdr:from>
    <xdr:to>
      <xdr:col>2</xdr:col>
      <xdr:colOff>528638</xdr:colOff>
      <xdr:row>40</xdr:row>
      <xdr:rowOff>52388</xdr:rowOff>
    </xdr:to>
    <xdr:sp macro="" textlink="">
      <xdr:nvSpPr>
        <xdr:cNvPr id="9" name="Rectangle: Rounded Corners 8">
          <a:extLst>
            <a:ext uri="{FF2B5EF4-FFF2-40B4-BE49-F238E27FC236}">
              <a16:creationId xmlns:a16="http://schemas.microsoft.com/office/drawing/2014/main" id="{6F23EC86-1E09-DDA8-D5A2-D5FA2890D210}"/>
            </a:ext>
          </a:extLst>
        </xdr:cNvPr>
        <xdr:cNvSpPr/>
      </xdr:nvSpPr>
      <xdr:spPr>
        <a:xfrm>
          <a:off x="147637" y="1114425"/>
          <a:ext cx="1676401" cy="6176963"/>
        </a:xfrm>
        <a:prstGeom prst="roundRect">
          <a:avLst>
            <a:gd name="adj" fmla="val 7292"/>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4763</xdr:colOff>
      <xdr:row>6</xdr:row>
      <xdr:rowOff>33338</xdr:rowOff>
    </xdr:from>
    <xdr:to>
      <xdr:col>5</xdr:col>
      <xdr:colOff>455687</xdr:colOff>
      <xdr:row>15</xdr:row>
      <xdr:rowOff>76200</xdr:rowOff>
    </xdr:to>
    <xdr:sp macro="" textlink="">
      <xdr:nvSpPr>
        <xdr:cNvPr id="10" name="Rectangle: Rounded Corners 9">
          <a:extLst>
            <a:ext uri="{FF2B5EF4-FFF2-40B4-BE49-F238E27FC236}">
              <a16:creationId xmlns:a16="http://schemas.microsoft.com/office/drawing/2014/main" id="{95C73CA9-8C42-770D-A86E-C86B5E9ABB3F}"/>
            </a:ext>
          </a:extLst>
        </xdr:cNvPr>
        <xdr:cNvSpPr/>
      </xdr:nvSpPr>
      <xdr:spPr>
        <a:xfrm>
          <a:off x="1948378" y="1114554"/>
          <a:ext cx="1746668" cy="1664687"/>
        </a:xfrm>
        <a:prstGeom prst="roundRect">
          <a:avLst>
            <a:gd name="adj" fmla="val 9216"/>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577019</xdr:colOff>
      <xdr:row>6</xdr:row>
      <xdr:rowOff>33338</xdr:rowOff>
    </xdr:from>
    <xdr:to>
      <xdr:col>8</xdr:col>
      <xdr:colOff>380243</xdr:colOff>
      <xdr:row>15</xdr:row>
      <xdr:rowOff>76200</xdr:rowOff>
    </xdr:to>
    <xdr:sp macro="" textlink="">
      <xdr:nvSpPr>
        <xdr:cNvPr id="11" name="Rectangle: Rounded Corners 10">
          <a:extLst>
            <a:ext uri="{FF2B5EF4-FFF2-40B4-BE49-F238E27FC236}">
              <a16:creationId xmlns:a16="http://schemas.microsoft.com/office/drawing/2014/main" id="{85CC2CC3-8FCA-9087-FA14-5DBD8D29490A}"/>
            </a:ext>
          </a:extLst>
        </xdr:cNvPr>
        <xdr:cNvSpPr/>
      </xdr:nvSpPr>
      <xdr:spPr>
        <a:xfrm>
          <a:off x="3815519" y="1119188"/>
          <a:ext cx="1746324" cy="1671637"/>
        </a:xfrm>
        <a:prstGeom prst="roundRect">
          <a:avLst>
            <a:gd name="adj" fmla="val 7775"/>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504553</xdr:colOff>
      <xdr:row>6</xdr:row>
      <xdr:rowOff>39538</xdr:rowOff>
    </xdr:from>
    <xdr:to>
      <xdr:col>11</xdr:col>
      <xdr:colOff>307777</xdr:colOff>
      <xdr:row>15</xdr:row>
      <xdr:rowOff>82400</xdr:rowOff>
    </xdr:to>
    <xdr:sp macro="" textlink="">
      <xdr:nvSpPr>
        <xdr:cNvPr id="12" name="Rectangle: Rounded Corners 11">
          <a:extLst>
            <a:ext uri="{FF2B5EF4-FFF2-40B4-BE49-F238E27FC236}">
              <a16:creationId xmlns:a16="http://schemas.microsoft.com/office/drawing/2014/main" id="{2503F244-4783-204C-795A-C95B5893042F}"/>
            </a:ext>
          </a:extLst>
        </xdr:cNvPr>
        <xdr:cNvSpPr/>
      </xdr:nvSpPr>
      <xdr:spPr>
        <a:xfrm>
          <a:off x="5683772" y="1128960"/>
          <a:ext cx="1745431" cy="1676995"/>
        </a:xfrm>
        <a:prstGeom prst="roundRect">
          <a:avLst>
            <a:gd name="adj" fmla="val 6863"/>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0</xdr:colOff>
      <xdr:row>16</xdr:row>
      <xdr:rowOff>772</xdr:rowOff>
    </xdr:from>
    <xdr:to>
      <xdr:col>11</xdr:col>
      <xdr:colOff>319088</xdr:colOff>
      <xdr:row>22</xdr:row>
      <xdr:rowOff>142874</xdr:rowOff>
    </xdr:to>
    <xdr:sp macro="" textlink="">
      <xdr:nvSpPr>
        <xdr:cNvPr id="14" name="Rectangle: Rounded Corners 13">
          <a:extLst>
            <a:ext uri="{FF2B5EF4-FFF2-40B4-BE49-F238E27FC236}">
              <a16:creationId xmlns:a16="http://schemas.microsoft.com/office/drawing/2014/main" id="{065A397A-34DB-0E70-3BEA-672A4AD5E89D}"/>
            </a:ext>
          </a:extLst>
        </xdr:cNvPr>
        <xdr:cNvSpPr/>
      </xdr:nvSpPr>
      <xdr:spPr>
        <a:xfrm>
          <a:off x="1943615" y="2884015"/>
          <a:ext cx="5502061" cy="1223318"/>
        </a:xfrm>
        <a:prstGeom prst="roundRect">
          <a:avLst>
            <a:gd name="adj" fmla="val 6990"/>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14288</xdr:colOff>
      <xdr:row>23</xdr:row>
      <xdr:rowOff>76200</xdr:rowOff>
    </xdr:from>
    <xdr:to>
      <xdr:col>11</xdr:col>
      <xdr:colOff>309563</xdr:colOff>
      <xdr:row>40</xdr:row>
      <xdr:rowOff>28574</xdr:rowOff>
    </xdr:to>
    <xdr:sp macro="" textlink="">
      <xdr:nvSpPr>
        <xdr:cNvPr id="15" name="Rectangle: Rounded Corners 14">
          <a:extLst>
            <a:ext uri="{FF2B5EF4-FFF2-40B4-BE49-F238E27FC236}">
              <a16:creationId xmlns:a16="http://schemas.microsoft.com/office/drawing/2014/main" id="{5D87526C-279B-92E6-F475-6128F7611AD1}"/>
            </a:ext>
          </a:extLst>
        </xdr:cNvPr>
        <xdr:cNvSpPr/>
      </xdr:nvSpPr>
      <xdr:spPr>
        <a:xfrm>
          <a:off x="1953306" y="4211800"/>
          <a:ext cx="5465990" cy="3009121"/>
        </a:xfrm>
        <a:prstGeom prst="roundRect">
          <a:avLst>
            <a:gd name="adj" fmla="val 3774"/>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437717</xdr:colOff>
      <xdr:row>13</xdr:row>
      <xdr:rowOff>157162</xdr:rowOff>
    </xdr:from>
    <xdr:to>
      <xdr:col>20</xdr:col>
      <xdr:colOff>214313</xdr:colOff>
      <xdr:row>40</xdr:row>
      <xdr:rowOff>19050</xdr:rowOff>
    </xdr:to>
    <xdr:sp macro="" textlink="">
      <xdr:nvSpPr>
        <xdr:cNvPr id="16" name="Rectangle: Rounded Corners 15">
          <a:extLst>
            <a:ext uri="{FF2B5EF4-FFF2-40B4-BE49-F238E27FC236}">
              <a16:creationId xmlns:a16="http://schemas.microsoft.com/office/drawing/2014/main" id="{67B79774-EBD5-47F7-EFB4-841F76477760}"/>
            </a:ext>
          </a:extLst>
        </xdr:cNvPr>
        <xdr:cNvSpPr/>
      </xdr:nvSpPr>
      <xdr:spPr>
        <a:xfrm>
          <a:off x="7562417" y="2509837"/>
          <a:ext cx="5605896" cy="4748213"/>
        </a:xfrm>
        <a:prstGeom prst="roundRect">
          <a:avLst>
            <a:gd name="adj" fmla="val 2826"/>
          </a:avLst>
        </a:prstGeom>
        <a:solidFill>
          <a:srgbClr val="F2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561975</xdr:colOff>
      <xdr:row>1</xdr:row>
      <xdr:rowOff>47626</xdr:rowOff>
    </xdr:from>
    <xdr:to>
      <xdr:col>7</xdr:col>
      <xdr:colOff>261938</xdr:colOff>
      <xdr:row>3</xdr:row>
      <xdr:rowOff>9526</xdr:rowOff>
    </xdr:to>
    <xdr:sp macro="" textlink="">
      <xdr:nvSpPr>
        <xdr:cNvPr id="22" name="TextBox 21">
          <a:extLst>
            <a:ext uri="{FF2B5EF4-FFF2-40B4-BE49-F238E27FC236}">
              <a16:creationId xmlns:a16="http://schemas.microsoft.com/office/drawing/2014/main" id="{27C7A113-80B1-AA63-F232-171C56C81A66}"/>
            </a:ext>
          </a:extLst>
        </xdr:cNvPr>
        <xdr:cNvSpPr txBox="1"/>
      </xdr:nvSpPr>
      <xdr:spPr>
        <a:xfrm>
          <a:off x="1209675" y="228601"/>
          <a:ext cx="358616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solidFill>
                <a:srgbClr val="223459"/>
              </a:solidFill>
              <a:latin typeface="Times New Roman" panose="02020603050405020304" pitchFamily="18" charset="0"/>
              <a:cs typeface="Times New Roman" panose="02020603050405020304" pitchFamily="18" charset="0"/>
            </a:rPr>
            <a:t>Hospital Emergency Room Analysis</a:t>
          </a:r>
        </a:p>
      </xdr:txBody>
    </xdr:sp>
    <xdr:clientData/>
  </xdr:twoCellAnchor>
  <xdr:twoCellAnchor editAs="oneCell">
    <xdr:from>
      <xdr:col>0</xdr:col>
      <xdr:colOff>228600</xdr:colOff>
      <xdr:row>0</xdr:row>
      <xdr:rowOff>142874</xdr:rowOff>
    </xdr:from>
    <xdr:to>
      <xdr:col>1</xdr:col>
      <xdr:colOff>500063</xdr:colOff>
      <xdr:row>5</xdr:row>
      <xdr:rowOff>14287</xdr:rowOff>
    </xdr:to>
    <xdr:pic>
      <xdr:nvPicPr>
        <xdr:cNvPr id="23" name="Picture 22">
          <a:extLst>
            <a:ext uri="{FF2B5EF4-FFF2-40B4-BE49-F238E27FC236}">
              <a16:creationId xmlns:a16="http://schemas.microsoft.com/office/drawing/2014/main" id="{DAC8AA32-585C-E715-B71A-581A9495C9C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Layer>
              </a14:imgProps>
            </a:ext>
          </a:extLst>
        </a:blip>
        <a:stretch>
          <a:fillRect/>
        </a:stretch>
      </xdr:blipFill>
      <xdr:spPr>
        <a:xfrm>
          <a:off x="228600" y="142874"/>
          <a:ext cx="919163" cy="776288"/>
        </a:xfrm>
        <a:prstGeom prst="rect">
          <a:avLst/>
        </a:prstGeom>
      </xdr:spPr>
    </xdr:pic>
    <xdr:clientData/>
  </xdr:twoCellAnchor>
  <xdr:twoCellAnchor editAs="absolute">
    <xdr:from>
      <xdr:col>1</xdr:col>
      <xdr:colOff>604838</xdr:colOff>
      <xdr:row>3</xdr:row>
      <xdr:rowOff>52388</xdr:rowOff>
    </xdr:from>
    <xdr:to>
      <xdr:col>7</xdr:col>
      <xdr:colOff>266700</xdr:colOff>
      <xdr:row>5</xdr:row>
      <xdr:rowOff>19049</xdr:rowOff>
    </xdr:to>
    <xdr:sp macro="" textlink="">
      <xdr:nvSpPr>
        <xdr:cNvPr id="28" name="TextBox 27">
          <a:extLst>
            <a:ext uri="{FF2B5EF4-FFF2-40B4-BE49-F238E27FC236}">
              <a16:creationId xmlns:a16="http://schemas.microsoft.com/office/drawing/2014/main" id="{1CB4FEB1-8DA2-3738-67E3-DB13D7BAA1CB}"/>
            </a:ext>
          </a:extLst>
        </xdr:cNvPr>
        <xdr:cNvSpPr txBox="1"/>
      </xdr:nvSpPr>
      <xdr:spPr>
        <a:xfrm>
          <a:off x="1252538" y="595313"/>
          <a:ext cx="3548062" cy="32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rgbClr val="223459"/>
              </a:solidFill>
              <a:latin typeface="Times New Roman" panose="02020603050405020304" pitchFamily="18" charset="0"/>
              <a:cs typeface="Times New Roman" panose="02020603050405020304" pitchFamily="18" charset="0"/>
            </a:rPr>
            <a:t>Montly</a:t>
          </a:r>
          <a:r>
            <a:rPr lang="en-IN" sz="1400" b="1" baseline="0">
              <a:solidFill>
                <a:srgbClr val="223459"/>
              </a:solidFill>
              <a:latin typeface="Times New Roman" panose="02020603050405020304" pitchFamily="18" charset="0"/>
              <a:cs typeface="Times New Roman" panose="02020603050405020304" pitchFamily="18" charset="0"/>
            </a:rPr>
            <a:t> Report</a:t>
          </a:r>
          <a:endParaRPr lang="en-IN" sz="1400" b="1">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2</xdr:col>
      <xdr:colOff>633413</xdr:colOff>
      <xdr:row>9</xdr:row>
      <xdr:rowOff>141588</xdr:rowOff>
    </xdr:from>
    <xdr:to>
      <xdr:col>5</xdr:col>
      <xdr:colOff>452439</xdr:colOff>
      <xdr:row>12</xdr:row>
      <xdr:rowOff>21453</xdr:rowOff>
    </xdr:to>
    <xdr:sp macro="" textlink="">
      <xdr:nvSpPr>
        <xdr:cNvPr id="29" name="TextBox 28">
          <a:hlinkClick xmlns:r="http://schemas.openxmlformats.org/officeDocument/2006/relationships" r:id="rId3"/>
          <a:extLst>
            <a:ext uri="{FF2B5EF4-FFF2-40B4-BE49-F238E27FC236}">
              <a16:creationId xmlns:a16="http://schemas.microsoft.com/office/drawing/2014/main" id="{4FEE663E-9FD7-60B0-7D5B-C870C07B6E68}"/>
            </a:ext>
          </a:extLst>
        </xdr:cNvPr>
        <xdr:cNvSpPr txBox="1"/>
      </xdr:nvSpPr>
      <xdr:spPr>
        <a:xfrm>
          <a:off x="1929156" y="1763412"/>
          <a:ext cx="1762642" cy="42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300" b="0">
              <a:solidFill>
                <a:srgbClr val="223459"/>
              </a:solidFill>
              <a:latin typeface="Times New Roman" panose="02020603050405020304" pitchFamily="18" charset="0"/>
              <a:cs typeface="Times New Roman" panose="02020603050405020304" pitchFamily="18" charset="0"/>
            </a:rPr>
            <a:t>No</a:t>
          </a:r>
          <a:r>
            <a:rPr lang="en-IN" sz="1300" b="0" baseline="0">
              <a:solidFill>
                <a:srgbClr val="223459"/>
              </a:solidFill>
              <a:latin typeface="Times New Roman" panose="02020603050405020304" pitchFamily="18" charset="0"/>
              <a:cs typeface="Times New Roman" panose="02020603050405020304" pitchFamily="18" charset="0"/>
            </a:rPr>
            <a:t>. of Patients</a:t>
          </a:r>
          <a:endParaRPr lang="en-IN" sz="1300" b="0">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2</xdr:col>
      <xdr:colOff>633413</xdr:colOff>
      <xdr:row>7</xdr:row>
      <xdr:rowOff>128716</xdr:rowOff>
    </xdr:from>
    <xdr:to>
      <xdr:col>5</xdr:col>
      <xdr:colOff>452439</xdr:colOff>
      <xdr:row>9</xdr:row>
      <xdr:rowOff>115844</xdr:rowOff>
    </xdr:to>
    <xdr:sp macro="" textlink="Pivot!A6">
      <xdr:nvSpPr>
        <xdr:cNvPr id="35" name="TextBox 34">
          <a:extLst>
            <a:ext uri="{FF2B5EF4-FFF2-40B4-BE49-F238E27FC236}">
              <a16:creationId xmlns:a16="http://schemas.microsoft.com/office/drawing/2014/main" id="{31E66A32-164C-98F3-2B1B-3FCE51007545}"/>
            </a:ext>
          </a:extLst>
        </xdr:cNvPr>
        <xdr:cNvSpPr txBox="1"/>
      </xdr:nvSpPr>
      <xdr:spPr>
        <a:xfrm>
          <a:off x="1929156" y="1390135"/>
          <a:ext cx="1762642" cy="347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A7526EE-4AB1-44D2-8260-52CA2F3EC359}"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ctr"/>
            <a:t>464</a:t>
          </a:fld>
          <a:endParaRPr lang="en-IN" sz="1400" b="1">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5</xdr:col>
      <xdr:colOff>581024</xdr:colOff>
      <xdr:row>9</xdr:row>
      <xdr:rowOff>145879</xdr:rowOff>
    </xdr:from>
    <xdr:to>
      <xdr:col>8</xdr:col>
      <xdr:colOff>385763</xdr:colOff>
      <xdr:row>11</xdr:row>
      <xdr:rowOff>42905</xdr:rowOff>
    </xdr:to>
    <xdr:sp macro="" textlink="">
      <xdr:nvSpPr>
        <xdr:cNvPr id="36" name="TextBox 35">
          <a:extLst>
            <a:ext uri="{FF2B5EF4-FFF2-40B4-BE49-F238E27FC236}">
              <a16:creationId xmlns:a16="http://schemas.microsoft.com/office/drawing/2014/main" id="{ADEBE459-E1F4-F366-A7EA-671EAA12C241}"/>
            </a:ext>
          </a:extLst>
        </xdr:cNvPr>
        <xdr:cNvSpPr txBox="1"/>
      </xdr:nvSpPr>
      <xdr:spPr>
        <a:xfrm>
          <a:off x="3820383" y="1767703"/>
          <a:ext cx="1748353" cy="257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300" b="0">
              <a:solidFill>
                <a:srgbClr val="223459"/>
              </a:solidFill>
              <a:latin typeface="Times New Roman" panose="02020603050405020304" pitchFamily="18" charset="0"/>
              <a:cs typeface="Times New Roman" panose="02020603050405020304" pitchFamily="18" charset="0"/>
            </a:rPr>
            <a:t>Avg.</a:t>
          </a:r>
          <a:r>
            <a:rPr lang="en-IN" sz="1300" b="0" baseline="0">
              <a:solidFill>
                <a:srgbClr val="223459"/>
              </a:solidFill>
              <a:latin typeface="Times New Roman" panose="02020603050405020304" pitchFamily="18" charset="0"/>
              <a:cs typeface="Times New Roman" panose="02020603050405020304" pitchFamily="18" charset="0"/>
            </a:rPr>
            <a:t> Wait Time (Min)</a:t>
          </a:r>
          <a:endParaRPr lang="en-IN" sz="1300" b="0">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8</xdr:col>
      <xdr:colOff>504825</xdr:colOff>
      <xdr:row>9</xdr:row>
      <xdr:rowOff>158750</xdr:rowOff>
    </xdr:from>
    <xdr:to>
      <xdr:col>11</xdr:col>
      <xdr:colOff>280989</xdr:colOff>
      <xdr:row>11</xdr:row>
      <xdr:rowOff>77228</xdr:rowOff>
    </xdr:to>
    <xdr:sp macro="" textlink="">
      <xdr:nvSpPr>
        <xdr:cNvPr id="37" name="TextBox 36">
          <a:extLst>
            <a:ext uri="{FF2B5EF4-FFF2-40B4-BE49-F238E27FC236}">
              <a16:creationId xmlns:a16="http://schemas.microsoft.com/office/drawing/2014/main" id="{8DD28CDD-0C4F-0A5F-8A4C-0EAE5A01F56A}"/>
            </a:ext>
          </a:extLst>
        </xdr:cNvPr>
        <xdr:cNvSpPr txBox="1"/>
      </xdr:nvSpPr>
      <xdr:spPr>
        <a:xfrm>
          <a:off x="5687798" y="1780574"/>
          <a:ext cx="1719779" cy="27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300" b="0" baseline="0">
              <a:solidFill>
                <a:srgbClr val="223459"/>
              </a:solidFill>
              <a:latin typeface="Times New Roman" panose="02020603050405020304" pitchFamily="18" charset="0"/>
              <a:cs typeface="Times New Roman" panose="02020603050405020304" pitchFamily="18" charset="0"/>
            </a:rPr>
            <a:t>Patient Satisfaction Score</a:t>
          </a:r>
          <a:endParaRPr lang="en-IN" sz="1300" b="0">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5</xdr:col>
      <xdr:colOff>581023</xdr:colOff>
      <xdr:row>7</xdr:row>
      <xdr:rowOff>115845</xdr:rowOff>
    </xdr:from>
    <xdr:to>
      <xdr:col>8</xdr:col>
      <xdr:colOff>385762</xdr:colOff>
      <xdr:row>9</xdr:row>
      <xdr:rowOff>98684</xdr:rowOff>
    </xdr:to>
    <xdr:sp macro="" textlink="Pivot!A10">
      <xdr:nvSpPr>
        <xdr:cNvPr id="40" name="TextBox 39">
          <a:extLst>
            <a:ext uri="{FF2B5EF4-FFF2-40B4-BE49-F238E27FC236}">
              <a16:creationId xmlns:a16="http://schemas.microsoft.com/office/drawing/2014/main" id="{02382580-9AE9-5BD9-0B6C-F551DD9ED86F}"/>
            </a:ext>
          </a:extLst>
        </xdr:cNvPr>
        <xdr:cNvSpPr txBox="1"/>
      </xdr:nvSpPr>
      <xdr:spPr>
        <a:xfrm>
          <a:off x="3820382" y="1377264"/>
          <a:ext cx="1748353" cy="343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3709336-39B9-4954-9C71-FC1A7D321B18}"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ctr"/>
            <a:t>35.19</a:t>
          </a:fld>
          <a:endParaRPr lang="en-IN" sz="1400" b="1">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editAs="absolute">
    <xdr:from>
      <xdr:col>8</xdr:col>
      <xdr:colOff>509588</xdr:colOff>
      <xdr:row>7</xdr:row>
      <xdr:rowOff>145878</xdr:rowOff>
    </xdr:from>
    <xdr:to>
      <xdr:col>11</xdr:col>
      <xdr:colOff>285752</xdr:colOff>
      <xdr:row>9</xdr:row>
      <xdr:rowOff>51486</xdr:rowOff>
    </xdr:to>
    <xdr:sp macro="" textlink="Pivot!A14">
      <xdr:nvSpPr>
        <xdr:cNvPr id="41" name="TextBox 40">
          <a:extLst>
            <a:ext uri="{FF2B5EF4-FFF2-40B4-BE49-F238E27FC236}">
              <a16:creationId xmlns:a16="http://schemas.microsoft.com/office/drawing/2014/main" id="{A708D042-973F-2ACD-1A99-E0AE22DCB959}"/>
            </a:ext>
          </a:extLst>
        </xdr:cNvPr>
        <xdr:cNvSpPr txBox="1"/>
      </xdr:nvSpPr>
      <xdr:spPr>
        <a:xfrm>
          <a:off x="5692561" y="1407297"/>
          <a:ext cx="1719779" cy="26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3B7AE67-63FE-4B37-BFD5-F229A0A8D852}"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ctr"/>
            <a:t>5.09</a:t>
          </a:fld>
          <a:endParaRPr lang="en-IN" sz="1400" b="1">
            <a:solidFill>
              <a:srgbClr val="223459"/>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566352</xdr:colOff>
      <xdr:row>6</xdr:row>
      <xdr:rowOff>111253</xdr:rowOff>
    </xdr:from>
    <xdr:to>
      <xdr:col>11</xdr:col>
      <xdr:colOff>231604</xdr:colOff>
      <xdr:row>8</xdr:row>
      <xdr:rowOff>30034</xdr:rowOff>
    </xdr:to>
    <xdr:sp macro="" textlink="">
      <xdr:nvSpPr>
        <xdr:cNvPr id="30" name="Graphic 12" descr="Subtitles with solid fill">
          <a:extLst>
            <a:ext uri="{FF2B5EF4-FFF2-40B4-BE49-F238E27FC236}">
              <a16:creationId xmlns:a16="http://schemas.microsoft.com/office/drawing/2014/main" id="{5EBFCC93-EDBE-3CA9-13EB-D2EA14F750C0}"/>
            </a:ext>
          </a:extLst>
        </xdr:cNvPr>
        <xdr:cNvSpPr/>
      </xdr:nvSpPr>
      <xdr:spPr>
        <a:xfrm>
          <a:off x="7045068" y="1192469"/>
          <a:ext cx="313124" cy="279187"/>
        </a:xfrm>
        <a:custGeom>
          <a:avLst/>
          <a:gdLst>
            <a:gd name="connsiteX0" fmla="*/ 32382 w 647628"/>
            <a:gd name="connsiteY0" fmla="*/ 0 h 468952"/>
            <a:gd name="connsiteX1" fmla="*/ 1 w 647628"/>
            <a:gd name="connsiteY1" fmla="*/ 26018 h 468952"/>
            <a:gd name="connsiteX2" fmla="*/ 1 w 647628"/>
            <a:gd name="connsiteY2" fmla="*/ 26019 h 468952"/>
            <a:gd name="connsiteX3" fmla="*/ 1 w 647628"/>
            <a:gd name="connsiteY3" fmla="*/ 339764 h 468952"/>
            <a:gd name="connsiteX4" fmla="*/ 32307 w 647628"/>
            <a:gd name="connsiteY4" fmla="*/ 363063 h 468952"/>
            <a:gd name="connsiteX5" fmla="*/ 32382 w 647628"/>
            <a:gd name="connsiteY5" fmla="*/ 363060 h 468952"/>
            <a:gd name="connsiteX6" fmla="*/ 133336 w 647628"/>
            <a:gd name="connsiteY6" fmla="*/ 363060 h 468952"/>
            <a:gd name="connsiteX7" fmla="*/ 133336 w 647628"/>
            <a:gd name="connsiteY7" fmla="*/ 468953 h 468952"/>
            <a:gd name="connsiteX8" fmla="*/ 259051 w 647628"/>
            <a:gd name="connsiteY8" fmla="*/ 363060 h 468952"/>
            <a:gd name="connsiteX9" fmla="*/ 616580 w 647628"/>
            <a:gd name="connsiteY9" fmla="*/ 363060 h 468952"/>
            <a:gd name="connsiteX10" fmla="*/ 647628 w 647628"/>
            <a:gd name="connsiteY10" fmla="*/ 338706 h 468952"/>
            <a:gd name="connsiteX11" fmla="*/ 647628 w 647628"/>
            <a:gd name="connsiteY11" fmla="*/ 338705 h 468952"/>
            <a:gd name="connsiteX12" fmla="*/ 647628 w 647628"/>
            <a:gd name="connsiteY12" fmla="*/ 26019 h 468952"/>
            <a:gd name="connsiteX13" fmla="*/ 647628 w 647628"/>
            <a:gd name="connsiteY13" fmla="*/ 26019 h 468952"/>
            <a:gd name="connsiteX14" fmla="*/ 615247 w 647628"/>
            <a:gd name="connsiteY14" fmla="*/ 0 h 468952"/>
            <a:gd name="connsiteX15" fmla="*/ 615246 w 647628"/>
            <a:gd name="connsiteY15" fmla="*/ 0 h 468952"/>
            <a:gd name="connsiteX16" fmla="*/ 580960 w 647628"/>
            <a:gd name="connsiteY16" fmla="*/ 226913 h 468952"/>
            <a:gd name="connsiteX17" fmla="*/ 466673 w 647628"/>
            <a:gd name="connsiteY17" fmla="*/ 226913 h 468952"/>
            <a:gd name="connsiteX18" fmla="*/ 466673 w 647628"/>
            <a:gd name="connsiteY18" fmla="*/ 196658 h 468952"/>
            <a:gd name="connsiteX19" fmla="*/ 580960 w 647628"/>
            <a:gd name="connsiteY19" fmla="*/ 196658 h 468952"/>
            <a:gd name="connsiteX20" fmla="*/ 400006 w 647628"/>
            <a:gd name="connsiteY20" fmla="*/ 257168 h 468952"/>
            <a:gd name="connsiteX21" fmla="*/ 580960 w 647628"/>
            <a:gd name="connsiteY21" fmla="*/ 257168 h 468952"/>
            <a:gd name="connsiteX22" fmla="*/ 580960 w 647628"/>
            <a:gd name="connsiteY22" fmla="*/ 287423 h 468952"/>
            <a:gd name="connsiteX23" fmla="*/ 400006 w 647628"/>
            <a:gd name="connsiteY23" fmla="*/ 287423 h 468952"/>
            <a:gd name="connsiteX24" fmla="*/ 257147 w 647628"/>
            <a:gd name="connsiteY24" fmla="*/ 257168 h 468952"/>
            <a:gd name="connsiteX25" fmla="*/ 361910 w 647628"/>
            <a:gd name="connsiteY25" fmla="*/ 257168 h 468952"/>
            <a:gd name="connsiteX26" fmla="*/ 361910 w 647628"/>
            <a:gd name="connsiteY26" fmla="*/ 287423 h 468952"/>
            <a:gd name="connsiteX27" fmla="*/ 257147 w 647628"/>
            <a:gd name="connsiteY27" fmla="*/ 287423 h 468952"/>
            <a:gd name="connsiteX28" fmla="*/ 228575 w 647628"/>
            <a:gd name="connsiteY28" fmla="*/ 196658 h 468952"/>
            <a:gd name="connsiteX29" fmla="*/ 419053 w 647628"/>
            <a:gd name="connsiteY29" fmla="*/ 196658 h 468952"/>
            <a:gd name="connsiteX30" fmla="*/ 419053 w 647628"/>
            <a:gd name="connsiteY30" fmla="*/ 226913 h 468952"/>
            <a:gd name="connsiteX31" fmla="*/ 228575 w 647628"/>
            <a:gd name="connsiteY31" fmla="*/ 226913 h 468952"/>
            <a:gd name="connsiteX32" fmla="*/ 114288 w 647628"/>
            <a:gd name="connsiteY32" fmla="*/ 257168 h 468952"/>
            <a:gd name="connsiteX33" fmla="*/ 219051 w 647628"/>
            <a:gd name="connsiteY33" fmla="*/ 257168 h 468952"/>
            <a:gd name="connsiteX34" fmla="*/ 219051 w 647628"/>
            <a:gd name="connsiteY34" fmla="*/ 287423 h 468952"/>
            <a:gd name="connsiteX35" fmla="*/ 114288 w 647628"/>
            <a:gd name="connsiteY35" fmla="*/ 287423 h 468952"/>
            <a:gd name="connsiteX36" fmla="*/ 66668 w 647628"/>
            <a:gd name="connsiteY36" fmla="*/ 196658 h 468952"/>
            <a:gd name="connsiteX37" fmla="*/ 190479 w 647628"/>
            <a:gd name="connsiteY37" fmla="*/ 196658 h 468952"/>
            <a:gd name="connsiteX38" fmla="*/ 190479 w 647628"/>
            <a:gd name="connsiteY38" fmla="*/ 226913 h 468952"/>
            <a:gd name="connsiteX39" fmla="*/ 66668 w 647628"/>
            <a:gd name="connsiteY39" fmla="*/ 226913 h 4689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Lst>
          <a:rect l="l" t="t" r="r" b="b"/>
          <a:pathLst>
            <a:path w="647628" h="468952">
              <a:moveTo>
                <a:pt x="32382" y="0"/>
              </a:moveTo>
              <a:cubicBezTo>
                <a:pt x="14393" y="83"/>
                <a:pt x="-104" y="11732"/>
                <a:pt x="1" y="26018"/>
              </a:cubicBezTo>
              <a:cubicBezTo>
                <a:pt x="1" y="26019"/>
                <a:pt x="1" y="26019"/>
                <a:pt x="1" y="26019"/>
              </a:cubicBezTo>
              <a:lnTo>
                <a:pt x="1" y="339764"/>
              </a:lnTo>
              <a:cubicBezTo>
                <a:pt x="820" y="353283"/>
                <a:pt x="15284" y="363714"/>
                <a:pt x="32307" y="363063"/>
              </a:cubicBezTo>
              <a:cubicBezTo>
                <a:pt x="32332" y="363062"/>
                <a:pt x="32357" y="363061"/>
                <a:pt x="32382" y="363060"/>
              </a:cubicBezTo>
              <a:lnTo>
                <a:pt x="133336" y="363060"/>
              </a:lnTo>
              <a:lnTo>
                <a:pt x="133336" y="468953"/>
              </a:lnTo>
              <a:lnTo>
                <a:pt x="259051" y="363060"/>
              </a:lnTo>
              <a:lnTo>
                <a:pt x="616580" y="363060"/>
              </a:lnTo>
              <a:cubicBezTo>
                <a:pt x="633621" y="363144"/>
                <a:pt x="647522" y="352240"/>
                <a:pt x="647628" y="338706"/>
              </a:cubicBezTo>
              <a:cubicBezTo>
                <a:pt x="647628" y="338705"/>
                <a:pt x="647628" y="338705"/>
                <a:pt x="647628" y="338705"/>
              </a:cubicBezTo>
              <a:lnTo>
                <a:pt x="647628" y="26019"/>
              </a:lnTo>
              <a:lnTo>
                <a:pt x="647628" y="26019"/>
              </a:lnTo>
              <a:cubicBezTo>
                <a:pt x="647733" y="11733"/>
                <a:pt x="633236" y="84"/>
                <a:pt x="615247" y="0"/>
              </a:cubicBezTo>
              <a:cubicBezTo>
                <a:pt x="615247" y="0"/>
                <a:pt x="615247" y="0"/>
                <a:pt x="615246" y="0"/>
              </a:cubicBezTo>
              <a:close/>
              <a:moveTo>
                <a:pt x="580960" y="226913"/>
              </a:moveTo>
              <a:lnTo>
                <a:pt x="466673" y="226913"/>
              </a:lnTo>
              <a:lnTo>
                <a:pt x="466673" y="196658"/>
              </a:lnTo>
              <a:lnTo>
                <a:pt x="580960" y="196658"/>
              </a:lnTo>
              <a:close/>
              <a:moveTo>
                <a:pt x="400006" y="257168"/>
              </a:moveTo>
              <a:lnTo>
                <a:pt x="580960" y="257168"/>
              </a:lnTo>
              <a:lnTo>
                <a:pt x="580960" y="287423"/>
              </a:lnTo>
              <a:lnTo>
                <a:pt x="400006" y="287423"/>
              </a:lnTo>
              <a:close/>
              <a:moveTo>
                <a:pt x="257147" y="257168"/>
              </a:moveTo>
              <a:lnTo>
                <a:pt x="361910" y="257168"/>
              </a:lnTo>
              <a:lnTo>
                <a:pt x="361910" y="287423"/>
              </a:lnTo>
              <a:lnTo>
                <a:pt x="257147" y="287423"/>
              </a:lnTo>
              <a:close/>
              <a:moveTo>
                <a:pt x="228575" y="196658"/>
              </a:moveTo>
              <a:lnTo>
                <a:pt x="419053" y="196658"/>
              </a:lnTo>
              <a:lnTo>
                <a:pt x="419053" y="226913"/>
              </a:lnTo>
              <a:lnTo>
                <a:pt x="228575" y="226913"/>
              </a:lnTo>
              <a:close/>
              <a:moveTo>
                <a:pt x="114288" y="257168"/>
              </a:moveTo>
              <a:lnTo>
                <a:pt x="219051" y="257168"/>
              </a:lnTo>
              <a:lnTo>
                <a:pt x="219051" y="287423"/>
              </a:lnTo>
              <a:lnTo>
                <a:pt x="114288" y="287423"/>
              </a:lnTo>
              <a:close/>
              <a:moveTo>
                <a:pt x="66668" y="196658"/>
              </a:moveTo>
              <a:lnTo>
                <a:pt x="190479" y="196658"/>
              </a:lnTo>
              <a:lnTo>
                <a:pt x="190479" y="226913"/>
              </a:lnTo>
              <a:lnTo>
                <a:pt x="66668" y="226913"/>
              </a:lnTo>
              <a:close/>
            </a:path>
          </a:pathLst>
        </a:custGeom>
        <a:solidFill>
          <a:srgbClr val="000000"/>
        </a:solidFill>
        <a:ln w="9426" cap="flat">
          <a:noFill/>
          <a:prstDash val="solid"/>
          <a:miter/>
        </a:ln>
      </xdr:spPr>
      <xdr:txBody>
        <a:bodyPr rtlCol="0" anchor="ctr"/>
        <a:lstStyle/>
        <a:p>
          <a:endParaRPr lang="en-IN"/>
        </a:p>
      </xdr:txBody>
    </xdr:sp>
    <xdr:clientData/>
  </xdr:twoCellAnchor>
  <xdr:twoCellAnchor>
    <xdr:from>
      <xdr:col>5</xdr:col>
      <xdr:colOff>30033</xdr:colOff>
      <xdr:row>6</xdr:row>
      <xdr:rowOff>70550</xdr:rowOff>
    </xdr:from>
    <xdr:to>
      <xdr:col>5</xdr:col>
      <xdr:colOff>371135</xdr:colOff>
      <xdr:row>8</xdr:row>
      <xdr:rowOff>12871</xdr:rowOff>
    </xdr:to>
    <xdr:grpSp>
      <xdr:nvGrpSpPr>
        <xdr:cNvPr id="34" name="Group 33">
          <a:extLst>
            <a:ext uri="{FF2B5EF4-FFF2-40B4-BE49-F238E27FC236}">
              <a16:creationId xmlns:a16="http://schemas.microsoft.com/office/drawing/2014/main" id="{7ABE4A67-499C-09FB-5650-F66DC0D18507}"/>
            </a:ext>
          </a:extLst>
        </xdr:cNvPr>
        <xdr:cNvGrpSpPr/>
      </xdr:nvGrpSpPr>
      <xdr:grpSpPr>
        <a:xfrm>
          <a:off x="3265428" y="1157642"/>
          <a:ext cx="341102" cy="304686"/>
          <a:chOff x="5519510" y="2031326"/>
          <a:chExt cx="609531" cy="514335"/>
        </a:xfrm>
      </xdr:grpSpPr>
      <xdr:sp macro="" textlink="">
        <xdr:nvSpPr>
          <xdr:cNvPr id="32" name="Freeform: Shape 31">
            <a:extLst>
              <a:ext uri="{FF2B5EF4-FFF2-40B4-BE49-F238E27FC236}">
                <a16:creationId xmlns:a16="http://schemas.microsoft.com/office/drawing/2014/main" id="{FF6181CF-99AE-6D62-7621-147E755B5125}"/>
              </a:ext>
            </a:extLst>
          </xdr:cNvPr>
          <xdr:cNvSpPr/>
        </xdr:nvSpPr>
        <xdr:spPr>
          <a:xfrm>
            <a:off x="5671893" y="2031326"/>
            <a:ext cx="304765" cy="242040"/>
          </a:xfrm>
          <a:custGeom>
            <a:avLst/>
            <a:gdLst>
              <a:gd name="connsiteX0" fmla="*/ 304766 w 304765"/>
              <a:gd name="connsiteY0" fmla="*/ 121020 h 242040"/>
              <a:gd name="connsiteX1" fmla="*/ 152383 w 304765"/>
              <a:gd name="connsiteY1" fmla="*/ 242040 h 242040"/>
              <a:gd name="connsiteX2" fmla="*/ 0 w 304765"/>
              <a:gd name="connsiteY2" fmla="*/ 121020 h 242040"/>
              <a:gd name="connsiteX3" fmla="*/ 152383 w 304765"/>
              <a:gd name="connsiteY3" fmla="*/ 0 h 242040"/>
              <a:gd name="connsiteX4" fmla="*/ 304766 w 304765"/>
              <a:gd name="connsiteY4" fmla="*/ 121020 h 2420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765" h="242040">
                <a:moveTo>
                  <a:pt x="304766" y="121020"/>
                </a:moveTo>
                <a:cubicBezTo>
                  <a:pt x="304766" y="187858"/>
                  <a:pt x="236542" y="242040"/>
                  <a:pt x="152383" y="242040"/>
                </a:cubicBezTo>
                <a:cubicBezTo>
                  <a:pt x="68224" y="242040"/>
                  <a:pt x="0" y="187858"/>
                  <a:pt x="0" y="121020"/>
                </a:cubicBezTo>
                <a:cubicBezTo>
                  <a:pt x="0" y="54183"/>
                  <a:pt x="68224" y="0"/>
                  <a:pt x="152383" y="0"/>
                </a:cubicBezTo>
                <a:cubicBezTo>
                  <a:pt x="236542" y="0"/>
                  <a:pt x="304766" y="54183"/>
                  <a:pt x="304766" y="121020"/>
                </a:cubicBezTo>
                <a:close/>
              </a:path>
            </a:pathLst>
          </a:custGeom>
          <a:solidFill>
            <a:srgbClr val="000000"/>
          </a:solidFill>
          <a:ln w="9426" cap="flat">
            <a:noFill/>
            <a:prstDash val="solid"/>
            <a:miter/>
          </a:ln>
        </xdr:spPr>
        <xdr:txBody>
          <a:bodyPr rtlCol="0" anchor="ctr"/>
          <a:lstStyle/>
          <a:p>
            <a:endParaRPr lang="en-IN"/>
          </a:p>
        </xdr:txBody>
      </xdr:sp>
      <xdr:sp macro="" textlink="">
        <xdr:nvSpPr>
          <xdr:cNvPr id="33" name="Freeform: Shape 32">
            <a:extLst>
              <a:ext uri="{FF2B5EF4-FFF2-40B4-BE49-F238E27FC236}">
                <a16:creationId xmlns:a16="http://schemas.microsoft.com/office/drawing/2014/main" id="{6C063B72-5502-8DA0-2207-76BC89B80D69}"/>
              </a:ext>
            </a:extLst>
          </xdr:cNvPr>
          <xdr:cNvSpPr/>
        </xdr:nvSpPr>
        <xdr:spPr>
          <a:xfrm>
            <a:off x="5519510" y="2303621"/>
            <a:ext cx="609531" cy="242040"/>
          </a:xfrm>
          <a:custGeom>
            <a:avLst/>
            <a:gdLst>
              <a:gd name="connsiteX0" fmla="*/ 609531 w 609531"/>
              <a:gd name="connsiteY0" fmla="*/ 242040 h 242040"/>
              <a:gd name="connsiteX1" fmla="*/ 609531 w 609531"/>
              <a:gd name="connsiteY1" fmla="*/ 121020 h 242040"/>
              <a:gd name="connsiteX2" fmla="*/ 579055 w 609531"/>
              <a:gd name="connsiteY2" fmla="*/ 72612 h 242040"/>
              <a:gd name="connsiteX3" fmla="*/ 430482 w 609531"/>
              <a:gd name="connsiteY3" fmla="*/ 15128 h 242040"/>
              <a:gd name="connsiteX4" fmla="*/ 304766 w 609531"/>
              <a:gd name="connsiteY4" fmla="*/ 0 h 242040"/>
              <a:gd name="connsiteX5" fmla="*/ 179050 w 609531"/>
              <a:gd name="connsiteY5" fmla="*/ 15128 h 242040"/>
              <a:gd name="connsiteX6" fmla="*/ 30477 w 609531"/>
              <a:gd name="connsiteY6" fmla="*/ 72612 h 242040"/>
              <a:gd name="connsiteX7" fmla="*/ 0 w 609531"/>
              <a:gd name="connsiteY7" fmla="*/ 121020 h 242040"/>
              <a:gd name="connsiteX8" fmla="*/ 0 w 609531"/>
              <a:gd name="connsiteY8" fmla="*/ 242040 h 242040"/>
              <a:gd name="connsiteX9" fmla="*/ 609531 w 609531"/>
              <a:gd name="connsiteY9" fmla="*/ 242040 h 242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531" h="242040">
                <a:moveTo>
                  <a:pt x="609531" y="242040"/>
                </a:moveTo>
                <a:lnTo>
                  <a:pt x="609531" y="121020"/>
                </a:lnTo>
                <a:cubicBezTo>
                  <a:pt x="609531" y="102867"/>
                  <a:pt x="598103" y="84714"/>
                  <a:pt x="579055" y="72612"/>
                </a:cubicBezTo>
                <a:cubicBezTo>
                  <a:pt x="537150" y="45383"/>
                  <a:pt x="483816" y="27229"/>
                  <a:pt x="430482" y="15128"/>
                </a:cubicBezTo>
                <a:cubicBezTo>
                  <a:pt x="392386" y="6051"/>
                  <a:pt x="350481" y="0"/>
                  <a:pt x="304766" y="0"/>
                </a:cubicBezTo>
                <a:cubicBezTo>
                  <a:pt x="262860" y="0"/>
                  <a:pt x="220955" y="6051"/>
                  <a:pt x="179050" y="15128"/>
                </a:cubicBezTo>
                <a:cubicBezTo>
                  <a:pt x="125716" y="27229"/>
                  <a:pt x="72382" y="48408"/>
                  <a:pt x="30477" y="72612"/>
                </a:cubicBezTo>
                <a:cubicBezTo>
                  <a:pt x="11429" y="84714"/>
                  <a:pt x="0" y="102867"/>
                  <a:pt x="0" y="121020"/>
                </a:cubicBezTo>
                <a:lnTo>
                  <a:pt x="0" y="242040"/>
                </a:lnTo>
                <a:lnTo>
                  <a:pt x="609531" y="242040"/>
                </a:lnTo>
                <a:close/>
              </a:path>
            </a:pathLst>
          </a:custGeom>
          <a:solidFill>
            <a:srgbClr val="000000"/>
          </a:solidFill>
          <a:ln w="9426" cap="flat">
            <a:noFill/>
            <a:prstDash val="solid"/>
            <a:miter/>
          </a:ln>
        </xdr:spPr>
        <xdr:txBody>
          <a:bodyPr rtlCol="0" anchor="ctr"/>
          <a:lstStyle/>
          <a:p>
            <a:endParaRPr lang="en-IN"/>
          </a:p>
        </xdr:txBody>
      </xdr:sp>
    </xdr:grpSp>
    <xdr:clientData/>
  </xdr:twoCellAnchor>
  <xdr:twoCellAnchor editAs="oneCell">
    <xdr:from>
      <xdr:col>7</xdr:col>
      <xdr:colOff>626418</xdr:colOff>
      <xdr:row>6</xdr:row>
      <xdr:rowOff>72939</xdr:rowOff>
    </xdr:from>
    <xdr:to>
      <xdr:col>8</xdr:col>
      <xdr:colOff>425279</xdr:colOff>
      <xdr:row>8</xdr:row>
      <xdr:rowOff>30032</xdr:rowOff>
    </xdr:to>
    <xdr:pic>
      <xdr:nvPicPr>
        <xdr:cNvPr id="39" name="Graphic 38" descr="Hourglass Finished with solid fill">
          <a:extLst>
            <a:ext uri="{FF2B5EF4-FFF2-40B4-BE49-F238E27FC236}">
              <a16:creationId xmlns:a16="http://schemas.microsoft.com/office/drawing/2014/main" id="{5D64748B-F07B-A9CF-20FC-1E0E0FFA99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61520" y="1154155"/>
          <a:ext cx="446732" cy="317499"/>
        </a:xfrm>
        <a:prstGeom prst="rect">
          <a:avLst/>
        </a:prstGeom>
      </xdr:spPr>
    </xdr:pic>
    <xdr:clientData/>
  </xdr:twoCellAnchor>
  <xdr:twoCellAnchor editAs="oneCell">
    <xdr:from>
      <xdr:col>0</xdr:col>
      <xdr:colOff>163040</xdr:colOff>
      <xdr:row>6</xdr:row>
      <xdr:rowOff>68650</xdr:rowOff>
    </xdr:from>
    <xdr:to>
      <xdr:col>2</xdr:col>
      <xdr:colOff>510574</xdr:colOff>
      <xdr:row>39</xdr:row>
      <xdr:rowOff>158751</xdr:rowOff>
    </xdr:to>
    <mc:AlternateContent xmlns:mc="http://schemas.openxmlformats.org/markup-compatibility/2006" xmlns:a14="http://schemas.microsoft.com/office/drawing/2010/main">
      <mc:Choice Requires="a14">
        <xdr:graphicFrame macro="">
          <xdr:nvGraphicFramePr>
            <xdr:cNvPr id="42" name="Date (Month) 1">
              <a:extLst>
                <a:ext uri="{FF2B5EF4-FFF2-40B4-BE49-F238E27FC236}">
                  <a16:creationId xmlns:a16="http://schemas.microsoft.com/office/drawing/2014/main" id="{AF15C01E-D9B7-4F98-AA53-71D0E8D60AF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63040" y="1170829"/>
              <a:ext cx="1640213" cy="615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638968</xdr:colOff>
      <xdr:row>10</xdr:row>
      <xdr:rowOff>0</xdr:rowOff>
    </xdr:from>
    <xdr:to>
      <xdr:col>5</xdr:col>
      <xdr:colOff>523874</xdr:colOff>
      <xdr:row>15</xdr:row>
      <xdr:rowOff>60067</xdr:rowOff>
    </xdr:to>
    <xdr:graphicFrame macro="">
      <xdr:nvGraphicFramePr>
        <xdr:cNvPr id="44" name="Chart 43">
          <a:hlinkClick xmlns:r="http://schemas.openxmlformats.org/officeDocument/2006/relationships" r:id="rId3"/>
          <a:extLst>
            <a:ext uri="{FF2B5EF4-FFF2-40B4-BE49-F238E27FC236}">
              <a16:creationId xmlns:a16="http://schemas.microsoft.com/office/drawing/2014/main" id="{387C70FD-E569-4D9A-9053-7262101E2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596621</xdr:colOff>
      <xdr:row>10</xdr:row>
      <xdr:rowOff>83736</xdr:rowOff>
    </xdr:from>
    <xdr:to>
      <xdr:col>8</xdr:col>
      <xdr:colOff>392515</xdr:colOff>
      <xdr:row>15</xdr:row>
      <xdr:rowOff>83735</xdr:rowOff>
    </xdr:to>
    <xdr:graphicFrame macro="">
      <xdr:nvGraphicFramePr>
        <xdr:cNvPr id="45" name="Chart 44">
          <a:hlinkClick xmlns:r="http://schemas.openxmlformats.org/officeDocument/2006/relationships" r:id="rId7"/>
          <a:extLst>
            <a:ext uri="{FF2B5EF4-FFF2-40B4-BE49-F238E27FC236}">
              <a16:creationId xmlns:a16="http://schemas.microsoft.com/office/drawing/2014/main" id="{D0B0581B-DB8D-4429-81CA-903136CBF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451247</xdr:colOff>
      <xdr:row>9</xdr:row>
      <xdr:rowOff>55731</xdr:rowOff>
    </xdr:from>
    <xdr:to>
      <xdr:col>11</xdr:col>
      <xdr:colOff>329803</xdr:colOff>
      <xdr:row>15</xdr:row>
      <xdr:rowOff>121743</xdr:rowOff>
    </xdr:to>
    <xdr:graphicFrame macro="">
      <xdr:nvGraphicFramePr>
        <xdr:cNvPr id="2" name="Chart 1">
          <a:hlinkClick xmlns:r="http://schemas.openxmlformats.org/officeDocument/2006/relationships" r:id="rId9"/>
          <a:extLst>
            <a:ext uri="{FF2B5EF4-FFF2-40B4-BE49-F238E27FC236}">
              <a16:creationId xmlns:a16="http://schemas.microsoft.com/office/drawing/2014/main" id="{B5BF8AE3-D168-479F-83A0-9F45F54D8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6436</xdr:colOff>
          <xdr:row>16</xdr:row>
          <xdr:rowOff>8211</xdr:rowOff>
        </xdr:from>
        <xdr:to>
          <xdr:col>11</xdr:col>
          <xdr:colOff>313238</xdr:colOff>
          <xdr:row>22</xdr:row>
          <xdr:rowOff>131379</xdr:rowOff>
        </xdr:to>
        <xdr:pic>
          <xdr:nvPicPr>
            <xdr:cNvPr id="5" name="Picture 4">
              <a:extLst>
                <a:ext uri="{FF2B5EF4-FFF2-40B4-BE49-F238E27FC236}">
                  <a16:creationId xmlns:a16="http://schemas.microsoft.com/office/drawing/2014/main" id="{945488C3-840F-DF25-51F7-5B97A7404E81}"/>
                </a:ext>
              </a:extLst>
            </xdr:cNvPr>
            <xdr:cNvPicPr>
              <a:picLocks noChangeAspect="1" noChangeArrowheads="1"/>
              <a:extLst>
                <a:ext uri="{84589F7E-364E-4C9E-8A38-B11213B215E9}">
                  <a14:cameraTool cellRange="Pivot!$A$47:$D$49" spid="_x0000_s4104"/>
                </a:ext>
              </a:extLst>
            </xdr:cNvPicPr>
          </xdr:nvPicPr>
          <xdr:blipFill>
            <a:blip xmlns:r="http://schemas.openxmlformats.org/officeDocument/2006/relationships" r:embed="rId11"/>
            <a:srcRect/>
            <a:stretch>
              <a:fillRect/>
            </a:stretch>
          </xdr:blipFill>
          <xdr:spPr bwMode="auto">
            <a:xfrm>
              <a:off x="1952988" y="2923245"/>
              <a:ext cx="5497608" cy="1216305"/>
            </a:xfrm>
            <a:prstGeom prst="roundRect">
              <a:avLst>
                <a:gd name="adj" fmla="val 9184"/>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3</xdr:col>
      <xdr:colOff>155511</xdr:colOff>
      <xdr:row>23</xdr:row>
      <xdr:rowOff>127001</xdr:rowOff>
    </xdr:from>
    <xdr:to>
      <xdr:col>11</xdr:col>
      <xdr:colOff>175384</xdr:colOff>
      <xdr:row>39</xdr:row>
      <xdr:rowOff>169334</xdr:rowOff>
    </xdr:to>
    <xdr:graphicFrame macro="">
      <xdr:nvGraphicFramePr>
        <xdr:cNvPr id="13" name="Chart 12">
          <a:extLst>
            <a:ext uri="{FF2B5EF4-FFF2-40B4-BE49-F238E27FC236}">
              <a16:creationId xmlns:a16="http://schemas.microsoft.com/office/drawing/2014/main" id="{21A577F7-12C8-48CF-A146-EF57B11C0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400483</xdr:colOff>
      <xdr:row>0</xdr:row>
      <xdr:rowOff>87241</xdr:rowOff>
    </xdr:from>
    <xdr:to>
      <xdr:col>15</xdr:col>
      <xdr:colOff>609745</xdr:colOff>
      <xdr:row>13</xdr:row>
      <xdr:rowOff>77230</xdr:rowOff>
    </xdr:to>
    <xdr:graphicFrame macro="">
      <xdr:nvGraphicFramePr>
        <xdr:cNvPr id="17" name="Chart 16">
          <a:extLst>
            <a:ext uri="{FF2B5EF4-FFF2-40B4-BE49-F238E27FC236}">
              <a16:creationId xmlns:a16="http://schemas.microsoft.com/office/drawing/2014/main" id="{00DAED21-FA02-4441-B17C-119196EB4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56867</xdr:colOff>
      <xdr:row>0</xdr:row>
      <xdr:rowOff>120840</xdr:rowOff>
    </xdr:from>
    <xdr:to>
      <xdr:col>20</xdr:col>
      <xdr:colOff>209693</xdr:colOff>
      <xdr:row>13</xdr:row>
      <xdr:rowOff>31986</xdr:rowOff>
    </xdr:to>
    <xdr:graphicFrame macro="">
      <xdr:nvGraphicFramePr>
        <xdr:cNvPr id="18" name="Chart 17">
          <a:extLst>
            <a:ext uri="{FF2B5EF4-FFF2-40B4-BE49-F238E27FC236}">
              <a16:creationId xmlns:a16="http://schemas.microsoft.com/office/drawing/2014/main" id="{3F221ACA-3851-46EF-B507-BC4B886A7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485408</xdr:colOff>
      <xdr:row>13</xdr:row>
      <xdr:rowOff>174014</xdr:rowOff>
    </xdr:from>
    <xdr:to>
      <xdr:col>20</xdr:col>
      <xdr:colOff>128221</xdr:colOff>
      <xdr:row>39</xdr:row>
      <xdr:rowOff>141959</xdr:rowOff>
    </xdr:to>
    <xdr:graphicFrame macro="">
      <xdr:nvGraphicFramePr>
        <xdr:cNvPr id="19" name="Chart 18">
          <a:extLst>
            <a:ext uri="{FF2B5EF4-FFF2-40B4-BE49-F238E27FC236}">
              <a16:creationId xmlns:a16="http://schemas.microsoft.com/office/drawing/2014/main" id="{5758A210-4805-4503-8C0E-0B9717124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7</xdr:col>
      <xdr:colOff>456641</xdr:colOff>
      <xdr:row>0</xdr:row>
      <xdr:rowOff>85725</xdr:rowOff>
    </xdr:from>
    <xdr:to>
      <xdr:col>11</xdr:col>
      <xdr:colOff>244082</xdr:colOff>
      <xdr:row>5</xdr:row>
      <xdr:rowOff>98052</xdr:rowOff>
    </xdr:to>
    <mc:AlternateContent xmlns:mc="http://schemas.openxmlformats.org/markup-compatibility/2006">
      <mc:Choice xmlns:a14="http://schemas.microsoft.com/office/drawing/2010/main" Requires="a14">
        <xdr:graphicFrame macro="">
          <xdr:nvGraphicFramePr>
            <xdr:cNvPr id="20" name="Date (Year) 1">
              <a:extLst>
                <a:ext uri="{FF2B5EF4-FFF2-40B4-BE49-F238E27FC236}">
                  <a16:creationId xmlns:a16="http://schemas.microsoft.com/office/drawing/2014/main" id="{0B2F7ED5-6811-4751-8877-500DD6D4999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986193" y="85725"/>
              <a:ext cx="2375756" cy="918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2847225" createdVersion="5" refreshedVersion="8" minRefreshableVersion="3" recordCount="0" supportSubquery="1" supportAdvancedDrill="1" xr:uid="{5845F63F-8379-45ED-9ADA-014D0C299E1C}">
  <cacheSource type="external" connectionId="3"/>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1">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2847225" createdVersion="5" refreshedVersion="8" minRefreshableVersion="3" recordCount="0" supportSubquery="1" supportAdvancedDrill="1" xr:uid="{48EA478B-AAAF-4CA5-B671-DD29096B41C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3425926" createdVersion="5" refreshedVersion="8" minRefreshableVersion="3" recordCount="0" supportSubquery="1" supportAdvancedDrill="1" xr:uid="{7D3DD7A9-988C-4BEB-9B88-C81A8E761EFE}">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3773149" createdVersion="5" refreshedVersion="8" minRefreshableVersion="3" recordCount="0" supportSubquery="1" supportAdvancedDrill="1" xr:uid="{D133FA5E-B608-462A-A068-E92F239D5AB8}">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4004626" createdVersion="5" refreshedVersion="8" minRefreshableVersion="3" recordCount="0" supportSubquery="1" supportAdvancedDrill="1" xr:uid="{8E386FE7-8B6D-4C56-8126-7161B8F5EAE5}">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4004626" createdVersion="5" refreshedVersion="8" minRefreshableVersion="3" recordCount="0" supportSubquery="1" supportAdvancedDrill="1" xr:uid="{FBA03146-71D7-4148-8DC1-99A0196B3326}">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4467595" createdVersion="5" refreshedVersion="8" minRefreshableVersion="3" recordCount="0" supportSubquery="1" supportAdvancedDrill="1" xr:uid="{1C5AE081-A76B-4FBB-A070-5C60497642A1}">
  <cacheSource type="external" connectionId="3"/>
  <cacheFields count="4">
    <cacheField name="[Calendar_Table].[Date (Day)].[Date (Day)]" caption="Date (Day)" numFmtId="0" hierarchy="2" level="1">
      <sharedItems count="32">
        <s v="1-Nov"/>
        <s v="2-Nov"/>
        <s v="3-Nov"/>
        <s v="4-Nov"/>
        <s v="5-Nov"/>
        <s v="6-Nov"/>
        <s v="7-Nov"/>
        <s v="8-Nov"/>
        <s v="9-Nov"/>
        <s v="10-Nov"/>
        <s v="11-Nov"/>
        <s v="12-Nov"/>
        <s v="13-Nov"/>
        <s v="14-Nov"/>
        <s v="15-Nov"/>
        <s v="16-Nov"/>
        <s v="17-Nov"/>
        <s v="18-Nov"/>
        <s v="19-Nov"/>
        <s v="20-Nov"/>
        <s v="21-Nov"/>
        <s v="22-Nov"/>
        <s v="23-Nov"/>
        <s v="24-Nov"/>
        <s v="25-Nov"/>
        <s v="26-Nov"/>
        <s v="27-Nov"/>
        <s v="28-Nov"/>
        <s v="29-Nov"/>
        <s v="30-Nov"/>
        <s v="1-Apr" u="1"/>
        <s v="30-Apr"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4699073" createdVersion="5" refreshedVersion="8" minRefreshableVersion="3" recordCount="0" supportSubquery="1" supportAdvancedDrill="1" xr:uid="{76EB7C36-E0B9-4230-86B2-80A3B1C9BED9}">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6">
        <s v="1-Nov"/>
        <s v="2-Nov"/>
        <s v="3-Nov"/>
        <s v="4-Nov"/>
        <s v="5-Nov"/>
        <s v="6-Nov"/>
        <s v="7-Nov"/>
        <s v="8-Nov"/>
        <s v="9-Nov"/>
        <s v="10-Nov"/>
        <s v="11-Nov"/>
        <s v="12-Nov"/>
        <s v="13-Nov"/>
        <s v="14-Nov"/>
        <s v="15-Nov"/>
        <s v="16-Nov"/>
        <s v="17-Nov"/>
        <s v="18-Nov"/>
        <s v="19-Nov"/>
        <s v="20-Nov"/>
        <s v="21-Nov"/>
        <s v="22-Nov"/>
        <s v="23-Nov"/>
        <s v="24-Nov"/>
        <s v="25-Nov"/>
        <s v="26-Nov"/>
        <s v="27-Nov"/>
        <s v="28-Nov"/>
        <s v="29-Nov"/>
        <s v="30-Nov"/>
        <s v="1-Apr" u="1"/>
        <s v="30-Apr" u="1"/>
        <s v="1-Jan" u="1"/>
        <s v="31-Jan" u="1"/>
        <s v="1-Dec" u="1"/>
        <s v="31-Dec"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5046296" createdVersion="5" refreshedVersion="8" minRefreshableVersion="3" recordCount="0" supportSubquery="1" supportAdvancedDrill="1" xr:uid="{0B26D6CD-36D1-4222-A0A1-995D62ACF26E}">
  <cacheSource type="external" connectionId="3"/>
  <cacheFields count="4">
    <cacheField name="[Calendar_Table].[Date (Day)].[Date (Day)]" caption="Date (Day)" numFmtId="0" hierarchy="2" level="1">
      <sharedItems count="34">
        <s v="1-Nov"/>
        <s v="2-Nov"/>
        <s v="3-Nov"/>
        <s v="4-Nov"/>
        <s v="5-Nov"/>
        <s v="6-Nov"/>
        <s v="7-Nov"/>
        <s v="8-Nov"/>
        <s v="9-Nov"/>
        <s v="10-Nov"/>
        <s v="11-Nov"/>
        <s v="12-Nov"/>
        <s v="13-Nov"/>
        <s v="14-Nov"/>
        <s v="15-Nov"/>
        <s v="16-Nov"/>
        <s v="17-Nov"/>
        <s v="18-Nov"/>
        <s v="19-Nov"/>
        <s v="20-Nov"/>
        <s v="21-Nov"/>
        <s v="22-Nov"/>
        <s v="23-Nov"/>
        <s v="24-Nov"/>
        <s v="25-Nov"/>
        <s v="26-Nov"/>
        <s v="27-Nov"/>
        <s v="28-Nov"/>
        <s v="29-Nov"/>
        <s v="30-Nov"/>
        <s v="1-Apr" u="1"/>
        <s v="30-Apr" u="1"/>
        <s v="1-Dec" u="1"/>
        <s v="31-Dec"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5509258" createdVersion="5" refreshedVersion="8" minRefreshableVersion="3" recordCount="0" supportSubquery="1" supportAdvancedDrill="1" xr:uid="{3919080D-E2B1-4259-92C1-57053A0FFE10}">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5856481" createdVersion="5" refreshedVersion="8" minRefreshableVersion="3" recordCount="0" supportSubquery="1" supportAdvancedDrill="1" xr:uid="{746878BD-5D83-445C-833F-9C2064CDCBD9}">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30616203704" createdVersion="5" refreshedVersion="8" minRefreshableVersion="3" recordCount="0" supportSubquery="1" supportAdvancedDrill="1" xr:uid="{B222249D-CACB-480F-813A-1C32E05718F3}">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Waiting Status].[Patient Waiting Status]" caption="Patient Waiting Status" numFmtId="0" hierarchy="17" level="1">
      <sharedItems count="2">
        <s v="Delay"/>
        <s v="On Time"/>
      </sharedItems>
    </cacheField>
    <cacheField name="[Calendar_Table].[Date (Year)].[Date (Year)]" caption="Date (Year)" numFmtId="0" hierarchy="3"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NDAR BHUPATHI" refreshedDate="45954.822452083332" createdVersion="3" refreshedVersion="8" minRefreshableVersion="3" recordCount="0" supportSubquery="1" supportAdvancedDrill="1" xr:uid="{DB5620DA-4C67-48C2-A681-F59586B57EEB}">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ing Status]" caption="Patient Waiting Status" attribute="1" defaultMemberUniqueName="[Hospital Emergency Room Data].[Patient Waiting Status].[All]" allUniqueName="[Hospital Emergency Room Data].[Patient Wait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3597201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10B30-1491-4EB8-BD83-7D4BF3C60CE0}" name="PivotTable13" cacheId="1820"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24">
  <location ref="A108:A11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56">
      <pivotArea outline="0" collapsedLevelsAreSubtotals="1" fieldPosition="0"/>
    </format>
  </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A57DE-9CE1-4049-9F39-9E42CED2025F}" name="PivotTable11" cacheId="1829"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24">
  <location ref="A91:B10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4"/>
    </i>
    <i>
      <x v="2"/>
    </i>
    <i>
      <x v="5"/>
    </i>
    <i>
      <x v="6"/>
    </i>
    <i>
      <x v="1"/>
    </i>
    <i>
      <x/>
    </i>
    <i>
      <x v="3"/>
    </i>
    <i>
      <x v="7"/>
    </i>
    <i t="grand">
      <x/>
    </i>
  </rowItems>
  <colItems count="1">
    <i/>
  </colItems>
  <dataFields count="1">
    <dataField name="Count of Patient Id" fld="1" subtotal="count" baseField="0" baseItem="0"/>
  </dataFields>
  <formats count="1">
    <format dxfId="157">
      <pivotArea outline="0" collapsedLevelsAreSubtotals="1" fieldPosition="0"/>
    </format>
  </formats>
  <chartFormats count="14">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1"/>
          </reference>
        </references>
      </pivotArea>
    </chartFormat>
    <chartFormat chart="23" format="4">
      <pivotArea type="data" outline="0" fieldPosition="0">
        <references count="2">
          <reference field="4294967294" count="1" selected="0">
            <x v="0"/>
          </reference>
          <reference field="2" count="1" selected="0">
            <x v="6"/>
          </reference>
        </references>
      </pivotArea>
    </chartFormat>
    <chartFormat chart="23" format="5">
      <pivotArea type="data" outline="0" fieldPosition="0">
        <references count="2">
          <reference field="4294967294" count="1" selected="0">
            <x v="0"/>
          </reference>
          <reference field="2" count="1" selected="0">
            <x v="7"/>
          </reference>
        </references>
      </pivotArea>
    </chartFormat>
    <chartFormat chart="23" format="6">
      <pivotArea type="data" outline="0" fieldPosition="0">
        <references count="2">
          <reference field="4294967294" count="1" selected="0">
            <x v="0"/>
          </reference>
          <reference field="2" count="1" selected="0">
            <x v="5"/>
          </reference>
        </references>
      </pivotArea>
    </chartFormat>
    <chartFormat chart="23" format="7">
      <pivotArea type="data" outline="0" fieldPosition="0">
        <references count="2">
          <reference field="4294967294" count="1" selected="0">
            <x v="0"/>
          </reference>
          <reference field="2" count="1" selected="0">
            <x v="3"/>
          </reference>
        </references>
      </pivotArea>
    </chartFormat>
    <chartFormat chart="23" format="8">
      <pivotArea type="data" outline="0" fieldPosition="0">
        <references count="2">
          <reference field="4294967294" count="1" selected="0">
            <x v="0"/>
          </reference>
          <reference field="2" count="1" selected="0">
            <x v="2"/>
          </reference>
        </references>
      </pivotArea>
    </chartFormat>
    <chartFormat chart="23" format="9">
      <pivotArea type="data" outline="0" fieldPosition="0">
        <references count="2">
          <reference field="4294967294" count="1" selected="0">
            <x v="0"/>
          </reference>
          <reference field="2" count="1" selected="0">
            <x v="0"/>
          </reference>
        </references>
      </pivotArea>
    </chartFormat>
    <chartFormat chart="23" format="10">
      <pivotArea type="data" outline="0" fieldPosition="0">
        <references count="2">
          <reference field="4294967294" count="1" selected="0">
            <x v="0"/>
          </reference>
          <reference field="2" count="1" selected="0">
            <x v="4"/>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79C90-AFC8-46F0-91C1-CE6057BFB338}" name="PivotTable10" cacheId="1826"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20">
  <location ref="A78:B8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58">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FA9FB-5909-4B77-9186-773C16FDF9F2}" name="PivotTable9" cacheId="1853"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16">
  <location ref="A70:B7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59">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873125-47F3-4551-A28C-0256A2B052E9}" name="PivotTable8" cacheId="1850"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11">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60">
      <pivotArea outline="0" collapsedLevelsAreSubtotals="1" fieldPosition="0"/>
    </format>
  </format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4"/>
          </reference>
        </references>
      </pivotArea>
    </chartFormat>
    <chartFormat chart="10" format="5">
      <pivotArea type="data" outline="0" fieldPosition="0">
        <references count="2">
          <reference field="4294967294" count="1" selected="0">
            <x v="0"/>
          </reference>
          <reference field="1" count="1" selected="0">
            <x v="1"/>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 chart="10" format="7">
      <pivotArea type="data" outline="0" fieldPosition="0">
        <references count="2">
          <reference field="4294967294" count="1" selected="0">
            <x v="0"/>
          </reference>
          <reference field="1" count="1" selected="0">
            <x v="2"/>
          </reference>
        </references>
      </pivotArea>
    </chartFormat>
    <chartFormat chart="10" format="8">
      <pivotArea type="data" outline="0" fieldPosition="0">
        <references count="2">
          <reference field="4294967294" count="1" selected="0">
            <x v="0"/>
          </reference>
          <reference field="1" count="1" selected="0">
            <x v="6"/>
          </reference>
        </references>
      </pivotArea>
    </chartFormat>
    <chartFormat chart="10" format="9">
      <pivotArea type="data" outline="0" fieldPosition="0">
        <references count="2">
          <reference field="4294967294" count="1" selected="0">
            <x v="0"/>
          </reference>
          <reference field="1" count="1" selected="0">
            <x v="3"/>
          </reference>
        </references>
      </pivotArea>
    </chartFormat>
    <chartFormat chart="10" format="10">
      <pivotArea type="data" outline="0" fieldPosition="0">
        <references count="2">
          <reference field="4294967294" count="1" selected="0">
            <x v="0"/>
          </reference>
          <reference field="1" count="1" selected="0">
            <x v="7"/>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473E0-29C8-4DF2-A298-E72AC34E5021}" name="PivotTable7" cacheId="1847"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chartFormat="7">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61">
      <pivotArea outline="0" collapsedLevelsAreSubtotals="1" fieldPosition="0"/>
    </format>
    <format dxfId="162">
      <pivotArea outline="0" fieldPosition="0">
        <references count="1">
          <reference field="4294967294" count="1">
            <x v="1"/>
          </reference>
        </references>
      </pivotArea>
    </format>
    <format dxfId="163">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F2B4C5-D4B6-4542-B1A6-5868CE6DF9EC}" name="PivotTable4" cacheId="1838" applyNumberFormats="0" applyBorderFormats="0" applyFontFormats="0" applyPatternFormats="0" applyAlignmentFormats="0" applyWidthHeightFormats="1" dataCaption="Values" tag="1af19037-f9c4-4899-86ac-a7cae31685d0" updatedVersion="8" minRefreshableVersion="3" subtotalHiddenItems="1" itemPrintTitles="1" createdVersion="5" indent="0" outline="1" outlineData="1" multipleFieldFilters="0" chartFormat="33">
  <location ref="N4:O35"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64">
      <pivotArea outline="0" collapsedLevelsAreSubtotals="1" fieldPosition="0"/>
    </format>
  </formats>
  <chartFormats count="4">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0" count="1" selected="0">
            <x v="31"/>
          </reference>
        </references>
      </pivotArea>
    </chartFormat>
    <chartFormat chart="29" format="4">
      <pivotArea type="data" outline="0" fieldPosition="0">
        <references count="2">
          <reference field="4294967294" count="1" selected="0">
            <x v="0"/>
          </reference>
          <reference field="0" count="1" selected="0">
            <x v="30"/>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B5F63E-1AA9-4A80-9728-738C47664958}" name="PivotTable6" cacheId="1844" applyNumberFormats="0" applyBorderFormats="0" applyFontFormats="0" applyPatternFormats="0" applyAlignmentFormats="0" applyWidthHeightFormats="1" dataCaption="Values" tag="1af19037-f9c4-4899-86ac-a7cae31685d0" updatedVersion="8" minRefreshableVersion="3" subtotalHiddenItems="1" itemPrintTitles="1" createdVersion="5" indent="0" outline="1" outlineData="1" multipleFieldFilters="0" chartFormat="26">
  <location ref="K4:L35" firstHeaderRow="1" firstDataRow="1" firstDataCol="1"/>
  <pivotFields count="4">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164"/>
  </dataFields>
  <formats count="1">
    <format dxfId="165">
      <pivotArea outline="0" collapsedLevelsAreSubtotals="1" fieldPosition="0"/>
    </format>
  </formats>
  <chartFormats count="6">
    <chartFormat chart="22"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0" count="1" selected="0">
            <x v="30"/>
          </reference>
        </references>
      </pivotArea>
    </chartFormat>
    <chartFormat chart="25" format="4">
      <pivotArea type="data" outline="0" fieldPosition="0">
        <references count="2">
          <reference field="4294967294" count="1" selected="0">
            <x v="0"/>
          </reference>
          <reference field="0" count="1" selected="0">
            <x v="31"/>
          </reference>
        </references>
      </pivotArea>
    </chartFormat>
    <chartFormat chart="25" format="5">
      <pivotArea type="data" outline="0" fieldPosition="0">
        <references count="2">
          <reference field="4294967294" count="1" selected="0">
            <x v="0"/>
          </reference>
          <reference field="0" count="1" selected="0">
            <x v="32"/>
          </reference>
        </references>
      </pivotArea>
    </chartFormat>
    <chartFormat chart="25" format="6">
      <pivotArea type="data" outline="0" fieldPosition="0">
        <references count="2">
          <reference field="4294967294" count="1" selected="0">
            <x v="0"/>
          </reference>
          <reference field="0" count="1" selected="0">
            <x v="33"/>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1B5EEA-916A-496C-9C29-997151D1725B}" name="PivotTable5" cacheId="1841" applyNumberFormats="0" applyBorderFormats="0" applyFontFormats="0" applyPatternFormats="0" applyAlignmentFormats="0" applyWidthHeightFormats="1" dataCaption="Values" tag="1af19037-f9c4-4899-86ac-a7cae31685d0" updatedVersion="8" minRefreshableVersion="3" subtotalHiddenItems="1" itemPrintTitles="1" createdVersion="5" indent="0" outline="1" outlineData="1" multipleFieldFilters="0" chartFormat="21">
  <location ref="D4:E35" firstHeaderRow="1" firstDataRow="1" firstDataCol="1"/>
  <pivotFields count="4">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6"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32"/>
          </reference>
        </references>
      </pivotArea>
    </chartFormat>
    <chartFormat chart="17" format="6">
      <pivotArea type="data" outline="0" fieldPosition="0">
        <references count="2">
          <reference field="4294967294" count="1" selected="0">
            <x v="0"/>
          </reference>
          <reference field="1" count="1" selected="0">
            <x v="33"/>
          </reference>
        </references>
      </pivotArea>
    </chartFormat>
    <chartFormat chart="17" format="7">
      <pivotArea type="data" outline="0" fieldPosition="0">
        <references count="2">
          <reference field="4294967294" count="1" selected="0">
            <x v="0"/>
          </reference>
          <reference field="1" count="1" selected="0">
            <x v="30"/>
          </reference>
        </references>
      </pivotArea>
    </chartFormat>
    <chartFormat chart="17" format="8">
      <pivotArea type="data" outline="0" fieldPosition="0">
        <references count="2">
          <reference field="4294967294" count="1" selected="0">
            <x v="0"/>
          </reference>
          <reference field="1" count="1" selected="0">
            <x v="31"/>
          </reference>
        </references>
      </pivotArea>
    </chartFormat>
    <chartFormat chart="17" format="9">
      <pivotArea type="data" outline="0" fieldPosition="0">
        <references count="2">
          <reference field="4294967294" count="1" selected="0">
            <x v="0"/>
          </reference>
          <reference field="1" count="1" selected="0">
            <x v="34"/>
          </reference>
        </references>
      </pivotArea>
    </chartFormat>
    <chartFormat chart="17" format="10">
      <pivotArea type="data" outline="0" fieldPosition="0">
        <references count="2">
          <reference field="4294967294" count="1" selected="0">
            <x v="0"/>
          </reference>
          <reference field="1" count="1" selected="0">
            <x v="35"/>
          </reference>
        </references>
      </pivotArea>
    </chartFormat>
  </chart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6AEC91-5E47-4EC2-8E22-A26E148133ED}" name="PivotTable1" cacheId="1823" applyNumberFormats="0" applyBorderFormats="0" applyFontFormats="0" applyPatternFormats="0" applyAlignmentFormats="0" applyWidthHeightFormats="1" dataCaption="Values" tag="1af19037-f9c4-4899-86ac-a7cae31685d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D73222-9B8D-4166-B8E3-A97A8FEFE665}" name="PivotTable3" cacheId="1835" applyNumberFormats="0" applyBorderFormats="0" applyFontFormats="0" applyPatternFormats="0" applyAlignmentFormats="0" applyWidthHeightFormats="1" dataCaption="Values" tag="5020fbf8-8218-4051-926b-89b9adcbe8c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6">
      <pivotArea outline="0" collapsedLevelsAreSubtotals="1" fieldPosition="0"/>
    </format>
  </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168C5C-32D2-4E11-8F3F-D4B42E950224}" name="PivotTable2" cacheId="1832" applyNumberFormats="0" applyBorderFormats="0" applyFontFormats="0" applyPatternFormats="0" applyAlignmentFormats="0" applyWidthHeightFormats="1" dataCaption="Values" tag="a7ba137c-4a2d-405a-b733-ff7cbef8e4b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7">
      <pivotArea outline="0" collapsedLevelsAreSubtotals="1" fieldPosition="0"/>
    </format>
  </formats>
  <pivotHierarchies count="31">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3AB59EA-DB18-4A90-BBF9-544380442846}" sourceName="[Calendar_Table].[Date (Month)]">
  <pivotTables>
    <pivotTable tabId="1" name="PivotTable5"/>
    <pivotTable tabId="1" name="PivotTable1"/>
    <pivotTable tabId="1" name="PivotTable2"/>
    <pivotTable tabId="1" name="PivotTable3"/>
    <pivotTable tabId="1" name="PivotTable6"/>
    <pivotTable tabId="1" name="PivotTable4"/>
    <pivotTable tabId="1" name="PivotTable7"/>
    <pivotTable tabId="1" name="PivotTable8"/>
    <pivotTable tabId="1" name="PivotTable9"/>
    <pivotTable tabId="1" name="PivotTable10"/>
    <pivotTable tabId="1" name="PivotTable11"/>
    <pivotTable tabId="1" name="PivotTable13"/>
  </pivotTables>
  <data>
    <olap pivotCacheId="35972015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197D58F-131A-4D9C-8191-817AB534831E}" sourceName="[Calenda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5972015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9626707-3A80-48FB-B667-0682B408CF22}" cache="Slicer_Date__Month" caption="Date (Month)" showCaption="0" level="1" style="SlicerStyleLight3" rowHeight="241300"/>
  <slicer name="Date (Year)" xr10:uid="{62D2B36C-EBDD-48F8-BCD3-AFB9B4161F32}" cache="Slicer_Date__Year" caption="Date (Year)" level="1" style="My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62ED7D5-DAD0-481C-A696-091E5756FCB0}" cache="Slicer_Date__Month" caption="Date (Month)" showCaption="0" level="1" style="My Slicer" rowHeight="464400"/>
  <slicer name="Date (Year) 1" xr10:uid="{A86AF456-B40E-48E4-8698-B5859D7089C7}" cache="Slicer_Date__Year" caption="Date (Year)" showCaption="0" level="1" style="My Slicer" rowHeight="356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21B4-2048-479F-8B1E-626F247AD39B}">
  <sheetPr>
    <tabColor theme="9" tint="-0.249977111117893"/>
  </sheetPr>
  <dimension ref="A3:O110"/>
  <sheetViews>
    <sheetView topLeftCell="A78" zoomScale="60" workbookViewId="0">
      <selection activeCell="E113" sqref="E113"/>
    </sheetView>
  </sheetViews>
  <sheetFormatPr defaultRowHeight="14.25" x14ac:dyDescent="0.45"/>
  <cols>
    <col min="1" max="1" width="22.86328125" bestFit="1" customWidth="1"/>
    <col min="2" max="2" width="27.1328125" bestFit="1" customWidth="1"/>
    <col min="3" max="3" width="28.1328125" bestFit="1" customWidth="1"/>
    <col min="4" max="4" width="21.6640625" customWidth="1"/>
    <col min="5" max="5" width="22.86328125" bestFit="1" customWidth="1"/>
    <col min="11" max="11" width="12.06640625" bestFit="1" customWidth="1"/>
    <col min="12" max="12" width="24" bestFit="1" customWidth="1"/>
    <col min="14" max="14" width="12.06640625" bestFit="1" customWidth="1"/>
    <col min="15" max="15" width="24" bestFit="1" customWidth="1"/>
  </cols>
  <sheetData>
    <row r="3" spans="1:15" x14ac:dyDescent="0.45">
      <c r="A3" t="s">
        <v>1</v>
      </c>
      <c r="K3" t="s">
        <v>6</v>
      </c>
      <c r="N3" t="s">
        <v>7</v>
      </c>
    </row>
    <row r="4" spans="1:15" x14ac:dyDescent="0.45">
      <c r="A4" t="s">
        <v>0</v>
      </c>
      <c r="D4" s="3" t="s">
        <v>4</v>
      </c>
      <c r="E4" t="s">
        <v>0</v>
      </c>
      <c r="K4" s="3" t="s">
        <v>4</v>
      </c>
      <c r="L4" t="s">
        <v>2</v>
      </c>
      <c r="N4" s="3" t="s">
        <v>4</v>
      </c>
      <c r="O4" t="s">
        <v>3</v>
      </c>
    </row>
    <row r="5" spans="1:15" x14ac:dyDescent="0.45">
      <c r="A5" s="7">
        <v>464</v>
      </c>
      <c r="D5" s="4" t="s">
        <v>16</v>
      </c>
      <c r="E5" s="7">
        <v>17</v>
      </c>
      <c r="K5" s="4" t="s">
        <v>16</v>
      </c>
      <c r="L5" s="6">
        <v>35.117647058823529</v>
      </c>
      <c r="N5" s="4" t="s">
        <v>16</v>
      </c>
      <c r="O5" s="6">
        <v>4.666666666666667</v>
      </c>
    </row>
    <row r="6" spans="1:15" x14ac:dyDescent="0.45">
      <c r="A6">
        <f>GETPIVOTDATA("[Measures].[Distinct Count of Patient Id]",$A$4)</f>
        <v>464</v>
      </c>
      <c r="D6" s="4" t="s">
        <v>17</v>
      </c>
      <c r="E6" s="7">
        <v>12</v>
      </c>
      <c r="K6" s="4" t="s">
        <v>17</v>
      </c>
      <c r="L6" s="6">
        <v>28.916666666666668</v>
      </c>
      <c r="N6" s="4" t="s">
        <v>17</v>
      </c>
      <c r="O6" s="6">
        <v>4.666666666666667</v>
      </c>
    </row>
    <row r="7" spans="1:15" x14ac:dyDescent="0.45">
      <c r="D7" s="4" t="s">
        <v>18</v>
      </c>
      <c r="E7" s="7">
        <v>14</v>
      </c>
      <c r="K7" s="4" t="s">
        <v>18</v>
      </c>
      <c r="L7" s="6">
        <v>34.357142857142854</v>
      </c>
      <c r="N7" s="4" t="s">
        <v>18</v>
      </c>
      <c r="O7" s="6">
        <v>5.4</v>
      </c>
    </row>
    <row r="8" spans="1:15" x14ac:dyDescent="0.45">
      <c r="A8" t="s">
        <v>2</v>
      </c>
      <c r="D8" s="4" t="s">
        <v>19</v>
      </c>
      <c r="E8" s="7">
        <v>17</v>
      </c>
      <c r="K8" s="4" t="s">
        <v>19</v>
      </c>
      <c r="L8" s="6">
        <v>29.705882352941178</v>
      </c>
      <c r="N8" s="4" t="s">
        <v>19</v>
      </c>
      <c r="O8" s="6">
        <v>5.2</v>
      </c>
    </row>
    <row r="9" spans="1:15" x14ac:dyDescent="0.45">
      <c r="A9" s="1">
        <v>35.185344827586206</v>
      </c>
      <c r="D9" s="4" t="s">
        <v>20</v>
      </c>
      <c r="E9" s="7">
        <v>17</v>
      </c>
      <c r="K9" s="4" t="s">
        <v>20</v>
      </c>
      <c r="L9" s="6">
        <v>33.176470588235297</v>
      </c>
      <c r="N9" s="4" t="s">
        <v>20</v>
      </c>
      <c r="O9" s="6">
        <v>2.4285714285714284</v>
      </c>
    </row>
    <row r="10" spans="1:15" x14ac:dyDescent="0.45">
      <c r="A10" s="1">
        <f>GETPIVOTDATA("[Measures].[Average of Patient Waittime]",$A$8)</f>
        <v>35.185344827586206</v>
      </c>
      <c r="D10" s="4" t="s">
        <v>21</v>
      </c>
      <c r="E10" s="7">
        <v>16</v>
      </c>
      <c r="K10" s="4" t="s">
        <v>21</v>
      </c>
      <c r="L10" s="6">
        <v>39.8125</v>
      </c>
      <c r="N10" s="4" t="s">
        <v>21</v>
      </c>
      <c r="O10" s="6">
        <v>4.8</v>
      </c>
    </row>
    <row r="11" spans="1:15" x14ac:dyDescent="0.45">
      <c r="D11" s="4" t="s">
        <v>22</v>
      </c>
      <c r="E11" s="7">
        <v>19</v>
      </c>
      <c r="K11" s="4" t="s">
        <v>22</v>
      </c>
      <c r="L11" s="6">
        <v>36.578947368421055</v>
      </c>
      <c r="N11" s="4" t="s">
        <v>22</v>
      </c>
      <c r="O11" s="6">
        <v>6.5714285714285712</v>
      </c>
    </row>
    <row r="12" spans="1:15" x14ac:dyDescent="0.45">
      <c r="A12" t="s">
        <v>3</v>
      </c>
      <c r="D12" s="4" t="s">
        <v>23</v>
      </c>
      <c r="E12" s="7">
        <v>14</v>
      </c>
      <c r="K12" s="4" t="s">
        <v>23</v>
      </c>
      <c r="L12" s="6">
        <v>34.5</v>
      </c>
      <c r="N12" s="4" t="s">
        <v>23</v>
      </c>
      <c r="O12" s="6">
        <v>3</v>
      </c>
    </row>
    <row r="13" spans="1:15" x14ac:dyDescent="0.45">
      <c r="A13" s="1">
        <v>5.0928571428571425</v>
      </c>
      <c r="D13" s="4" t="s">
        <v>24</v>
      </c>
      <c r="E13" s="7">
        <v>17</v>
      </c>
      <c r="K13" s="4" t="s">
        <v>24</v>
      </c>
      <c r="L13" s="6">
        <v>39.764705882352942</v>
      </c>
      <c r="N13" s="4" t="s">
        <v>24</v>
      </c>
      <c r="O13" s="6">
        <v>4.5999999999999996</v>
      </c>
    </row>
    <row r="14" spans="1:15" x14ac:dyDescent="0.45">
      <c r="A14" s="1">
        <f>GETPIVOTDATA("[Measures].[Average of Patient Satisfaction Score]",$A$12)</f>
        <v>5.0928571428571425</v>
      </c>
      <c r="D14" s="4" t="s">
        <v>25</v>
      </c>
      <c r="E14" s="7">
        <v>13</v>
      </c>
      <c r="K14" s="4" t="s">
        <v>25</v>
      </c>
      <c r="L14" s="6">
        <v>35.230769230769234</v>
      </c>
      <c r="N14" s="4" t="s">
        <v>25</v>
      </c>
      <c r="O14" s="6">
        <v>3.875</v>
      </c>
    </row>
    <row r="15" spans="1:15" x14ac:dyDescent="0.45">
      <c r="D15" s="4" t="s">
        <v>26</v>
      </c>
      <c r="E15" s="7">
        <v>12</v>
      </c>
      <c r="K15" s="4" t="s">
        <v>26</v>
      </c>
      <c r="L15" s="6">
        <v>41.5</v>
      </c>
      <c r="N15" s="4" t="s">
        <v>26</v>
      </c>
      <c r="O15" s="6">
        <v>7.25</v>
      </c>
    </row>
    <row r="16" spans="1:15" x14ac:dyDescent="0.45">
      <c r="D16" s="4" t="s">
        <v>27</v>
      </c>
      <c r="E16" s="7">
        <v>16</v>
      </c>
      <c r="K16" s="4" t="s">
        <v>27</v>
      </c>
      <c r="L16" s="6">
        <v>38.0625</v>
      </c>
      <c r="N16" s="4" t="s">
        <v>27</v>
      </c>
      <c r="O16" s="6">
        <v>3</v>
      </c>
    </row>
    <row r="17" spans="4:15" x14ac:dyDescent="0.45">
      <c r="D17" s="4" t="s">
        <v>28</v>
      </c>
      <c r="E17" s="7">
        <v>9</v>
      </c>
      <c r="K17" s="4" t="s">
        <v>28</v>
      </c>
      <c r="L17" s="6">
        <v>29.222222222222221</v>
      </c>
      <c r="N17" s="4" t="s">
        <v>28</v>
      </c>
      <c r="O17" s="6">
        <v>8</v>
      </c>
    </row>
    <row r="18" spans="4:15" x14ac:dyDescent="0.45">
      <c r="D18" s="4" t="s">
        <v>29</v>
      </c>
      <c r="E18" s="7">
        <v>17</v>
      </c>
      <c r="K18" s="4" t="s">
        <v>29</v>
      </c>
      <c r="L18" s="6">
        <v>31</v>
      </c>
      <c r="N18" s="4" t="s">
        <v>29</v>
      </c>
      <c r="O18" s="6">
        <v>6</v>
      </c>
    </row>
    <row r="19" spans="4:15" x14ac:dyDescent="0.45">
      <c r="D19" s="4" t="s">
        <v>30</v>
      </c>
      <c r="E19" s="7">
        <v>16</v>
      </c>
      <c r="K19" s="4" t="s">
        <v>30</v>
      </c>
      <c r="L19" s="6">
        <v>37.3125</v>
      </c>
      <c r="N19" s="4" t="s">
        <v>30</v>
      </c>
      <c r="O19" s="6">
        <v>3.6666666666666665</v>
      </c>
    </row>
    <row r="20" spans="4:15" x14ac:dyDescent="0.45">
      <c r="D20" s="4" t="s">
        <v>31</v>
      </c>
      <c r="E20" s="7">
        <v>17</v>
      </c>
      <c r="K20" s="4" t="s">
        <v>31</v>
      </c>
      <c r="L20" s="6">
        <v>35.647058823529413</v>
      </c>
      <c r="N20" s="4" t="s">
        <v>31</v>
      </c>
      <c r="O20" s="6">
        <v>5.333333333333333</v>
      </c>
    </row>
    <row r="21" spans="4:15" x14ac:dyDescent="0.45">
      <c r="D21" s="4" t="s">
        <v>32</v>
      </c>
      <c r="E21" s="7">
        <v>21</v>
      </c>
      <c r="K21" s="4" t="s">
        <v>32</v>
      </c>
      <c r="L21" s="6">
        <v>36.476190476190474</v>
      </c>
      <c r="N21" s="4" t="s">
        <v>32</v>
      </c>
      <c r="O21" s="6">
        <v>6.1111111111111107</v>
      </c>
    </row>
    <row r="22" spans="4:15" x14ac:dyDescent="0.45">
      <c r="D22" s="4" t="s">
        <v>33</v>
      </c>
      <c r="E22" s="7">
        <v>15</v>
      </c>
      <c r="K22" s="4" t="s">
        <v>33</v>
      </c>
      <c r="L22" s="6">
        <v>40.799999999999997</v>
      </c>
      <c r="N22" s="4" t="s">
        <v>33</v>
      </c>
      <c r="O22" s="6">
        <v>6.5</v>
      </c>
    </row>
    <row r="23" spans="4:15" x14ac:dyDescent="0.45">
      <c r="D23" s="4" t="s">
        <v>34</v>
      </c>
      <c r="E23" s="7">
        <v>22</v>
      </c>
      <c r="K23" s="4" t="s">
        <v>34</v>
      </c>
      <c r="L23" s="6">
        <v>30.318181818181817</v>
      </c>
      <c r="N23" s="4" t="s">
        <v>34</v>
      </c>
      <c r="O23" s="6">
        <v>5</v>
      </c>
    </row>
    <row r="24" spans="4:15" x14ac:dyDescent="0.45">
      <c r="D24" s="4" t="s">
        <v>35</v>
      </c>
      <c r="E24" s="7">
        <v>14</v>
      </c>
      <c r="K24" s="4" t="s">
        <v>35</v>
      </c>
      <c r="L24" s="6">
        <v>35.714285714285715</v>
      </c>
      <c r="N24" s="4" t="s">
        <v>35</v>
      </c>
      <c r="O24" s="6">
        <v>5.8</v>
      </c>
    </row>
    <row r="25" spans="4:15" x14ac:dyDescent="0.45">
      <c r="D25" s="4" t="s">
        <v>36</v>
      </c>
      <c r="E25" s="7">
        <v>13</v>
      </c>
      <c r="K25" s="4" t="s">
        <v>36</v>
      </c>
      <c r="L25" s="6">
        <v>33.53846153846154</v>
      </c>
      <c r="N25" s="4" t="s">
        <v>36</v>
      </c>
      <c r="O25" s="6">
        <v>6</v>
      </c>
    </row>
    <row r="26" spans="4:15" x14ac:dyDescent="0.45">
      <c r="D26" s="4" t="s">
        <v>37</v>
      </c>
      <c r="E26" s="7">
        <v>10</v>
      </c>
      <c r="K26" s="4" t="s">
        <v>37</v>
      </c>
      <c r="L26" s="6">
        <v>37.5</v>
      </c>
      <c r="N26" s="4" t="s">
        <v>37</v>
      </c>
      <c r="O26" s="6">
        <v>8</v>
      </c>
    </row>
    <row r="27" spans="4:15" x14ac:dyDescent="0.45">
      <c r="D27" s="4" t="s">
        <v>38</v>
      </c>
      <c r="E27" s="7">
        <v>17</v>
      </c>
      <c r="K27" s="4" t="s">
        <v>38</v>
      </c>
      <c r="L27" s="6">
        <v>38.058823529411768</v>
      </c>
      <c r="N27" s="4" t="s">
        <v>38</v>
      </c>
      <c r="O27" s="6">
        <v>7</v>
      </c>
    </row>
    <row r="28" spans="4:15" x14ac:dyDescent="0.45">
      <c r="D28" s="4" t="s">
        <v>39</v>
      </c>
      <c r="E28" s="7">
        <v>17</v>
      </c>
      <c r="K28" s="4" t="s">
        <v>39</v>
      </c>
      <c r="L28" s="6">
        <v>28.117647058823529</v>
      </c>
      <c r="N28" s="4" t="s">
        <v>39</v>
      </c>
      <c r="O28" s="6">
        <v>3.75</v>
      </c>
    </row>
    <row r="29" spans="4:15" x14ac:dyDescent="0.45">
      <c r="D29" s="4" t="s">
        <v>40</v>
      </c>
      <c r="E29" s="7">
        <v>13</v>
      </c>
      <c r="K29" s="4" t="s">
        <v>40</v>
      </c>
      <c r="L29" s="6">
        <v>31.846153846153847</v>
      </c>
      <c r="N29" s="4" t="s">
        <v>40</v>
      </c>
      <c r="O29" s="6">
        <v>1</v>
      </c>
    </row>
    <row r="30" spans="4:15" x14ac:dyDescent="0.45">
      <c r="D30" s="4" t="s">
        <v>41</v>
      </c>
      <c r="E30" s="7">
        <v>11</v>
      </c>
      <c r="K30" s="4" t="s">
        <v>41</v>
      </c>
      <c r="L30" s="6">
        <v>43.636363636363633</v>
      </c>
      <c r="N30" s="4" t="s">
        <v>41</v>
      </c>
      <c r="O30" s="6">
        <v>9</v>
      </c>
    </row>
    <row r="31" spans="4:15" x14ac:dyDescent="0.45">
      <c r="D31" s="4" t="s">
        <v>42</v>
      </c>
      <c r="E31" s="7">
        <v>19</v>
      </c>
      <c r="K31" s="4" t="s">
        <v>42</v>
      </c>
      <c r="L31" s="6">
        <v>38.842105263157897</v>
      </c>
      <c r="N31" s="4" t="s">
        <v>42</v>
      </c>
      <c r="O31" s="6">
        <v>5.8</v>
      </c>
    </row>
    <row r="32" spans="4:15" x14ac:dyDescent="0.45">
      <c r="D32" s="4" t="s">
        <v>43</v>
      </c>
      <c r="E32" s="7">
        <v>16</v>
      </c>
      <c r="K32" s="4" t="s">
        <v>43</v>
      </c>
      <c r="L32" s="6">
        <v>29.5625</v>
      </c>
      <c r="N32" s="4" t="s">
        <v>43</v>
      </c>
      <c r="O32" s="6">
        <v>4</v>
      </c>
    </row>
    <row r="33" spans="1:15" x14ac:dyDescent="0.45">
      <c r="D33" s="4" t="s">
        <v>44</v>
      </c>
      <c r="E33" s="7">
        <v>15</v>
      </c>
      <c r="K33" s="4" t="s">
        <v>44</v>
      </c>
      <c r="L33" s="6">
        <v>37.466666666666669</v>
      </c>
      <c r="N33" s="4" t="s">
        <v>44</v>
      </c>
      <c r="O33" s="6">
        <v>6.4</v>
      </c>
    </row>
    <row r="34" spans="1:15" x14ac:dyDescent="0.45">
      <c r="D34" s="4" t="s">
        <v>45</v>
      </c>
      <c r="E34" s="7">
        <v>18</v>
      </c>
      <c r="K34" s="4" t="s">
        <v>45</v>
      </c>
      <c r="L34" s="6">
        <v>35.277777777777779</v>
      </c>
      <c r="N34" s="4" t="s">
        <v>45</v>
      </c>
      <c r="O34" s="6">
        <v>5</v>
      </c>
    </row>
    <row r="35" spans="1:15" x14ac:dyDescent="0.45">
      <c r="D35" s="4" t="s">
        <v>5</v>
      </c>
      <c r="E35" s="7">
        <v>464</v>
      </c>
      <c r="K35" s="4" t="s">
        <v>5</v>
      </c>
      <c r="L35" s="6">
        <v>35.185344827586206</v>
      </c>
      <c r="N35" s="4" t="s">
        <v>5</v>
      </c>
      <c r="O35" s="6">
        <v>5.0928571428571425</v>
      </c>
    </row>
    <row r="40" spans="1:15" x14ac:dyDescent="0.45">
      <c r="A40" s="3" t="s">
        <v>4</v>
      </c>
      <c r="B40" t="s">
        <v>10</v>
      </c>
      <c r="C40" t="s">
        <v>11</v>
      </c>
    </row>
    <row r="41" spans="1:15" x14ac:dyDescent="0.45">
      <c r="A41" s="4" t="s">
        <v>8</v>
      </c>
      <c r="B41" s="9">
        <v>231</v>
      </c>
      <c r="C41" s="8">
        <v>0.49784482758620691</v>
      </c>
    </row>
    <row r="42" spans="1:15" x14ac:dyDescent="0.45">
      <c r="A42" s="4" t="s">
        <v>9</v>
      </c>
      <c r="B42" s="9">
        <v>233</v>
      </c>
      <c r="C42" s="8">
        <v>0.50215517241379315</v>
      </c>
    </row>
    <row r="43" spans="1:15" x14ac:dyDescent="0.45">
      <c r="A43" s="4" t="s">
        <v>5</v>
      </c>
      <c r="B43" s="9">
        <v>464</v>
      </c>
      <c r="C43" s="8">
        <v>1</v>
      </c>
    </row>
    <row r="47" spans="1:15" ht="17.25" x14ac:dyDescent="0.45">
      <c r="A47" s="10" t="s">
        <v>12</v>
      </c>
      <c r="B47" s="10" t="s">
        <v>13</v>
      </c>
      <c r="C47" s="10" t="s">
        <v>14</v>
      </c>
      <c r="D47" s="10" t="s">
        <v>15</v>
      </c>
    </row>
    <row r="48" spans="1:15" ht="17.649999999999999" x14ac:dyDescent="0.5">
      <c r="A48" s="11" t="str">
        <f>A41</f>
        <v>Admitted</v>
      </c>
      <c r="B48" s="11">
        <f>B41</f>
        <v>231</v>
      </c>
      <c r="C48" s="12">
        <f>C41</f>
        <v>0.49784482758620691</v>
      </c>
      <c r="D48" s="5"/>
    </row>
    <row r="49" spans="1:4" ht="17.649999999999999" x14ac:dyDescent="0.5">
      <c r="A49" s="11" t="str">
        <f>A42</f>
        <v>Not Admitted</v>
      </c>
      <c r="B49" s="11">
        <f>B42</f>
        <v>233</v>
      </c>
      <c r="C49" s="12">
        <f>C42</f>
        <v>0.50215517241379315</v>
      </c>
      <c r="D49" s="5"/>
    </row>
    <row r="54" spans="1:4" x14ac:dyDescent="0.45">
      <c r="A54" s="3" t="s">
        <v>4</v>
      </c>
      <c r="B54" t="s">
        <v>54</v>
      </c>
    </row>
    <row r="55" spans="1:4" x14ac:dyDescent="0.45">
      <c r="A55" s="4" t="s">
        <v>46</v>
      </c>
      <c r="B55" s="9">
        <v>56</v>
      </c>
    </row>
    <row r="56" spans="1:4" x14ac:dyDescent="0.45">
      <c r="A56" s="4" t="s">
        <v>47</v>
      </c>
      <c r="B56" s="9">
        <v>63</v>
      </c>
    </row>
    <row r="57" spans="1:4" x14ac:dyDescent="0.45">
      <c r="A57" s="4" t="s">
        <v>48</v>
      </c>
      <c r="B57" s="9">
        <v>49</v>
      </c>
    </row>
    <row r="58" spans="1:4" x14ac:dyDescent="0.45">
      <c r="A58" s="4" t="s">
        <v>49</v>
      </c>
      <c r="B58" s="9">
        <v>68</v>
      </c>
    </row>
    <row r="59" spans="1:4" x14ac:dyDescent="0.45">
      <c r="A59" s="4" t="s">
        <v>50</v>
      </c>
      <c r="B59" s="9">
        <v>53</v>
      </c>
    </row>
    <row r="60" spans="1:4" x14ac:dyDescent="0.45">
      <c r="A60" s="4" t="s">
        <v>51</v>
      </c>
      <c r="B60" s="9">
        <v>59</v>
      </c>
    </row>
    <row r="61" spans="1:4" x14ac:dyDescent="0.45">
      <c r="A61" s="4" t="s">
        <v>52</v>
      </c>
      <c r="B61" s="9">
        <v>62</v>
      </c>
    </row>
    <row r="62" spans="1:4" x14ac:dyDescent="0.45">
      <c r="A62" s="4" t="s">
        <v>53</v>
      </c>
      <c r="B62" s="9">
        <v>54</v>
      </c>
    </row>
    <row r="63" spans="1:4" x14ac:dyDescent="0.45">
      <c r="A63" s="4" t="s">
        <v>5</v>
      </c>
      <c r="B63" s="9">
        <v>464</v>
      </c>
    </row>
    <row r="70" spans="1:2" x14ac:dyDescent="0.45">
      <c r="A70" s="3" t="s">
        <v>4</v>
      </c>
      <c r="B70" t="s">
        <v>55</v>
      </c>
    </row>
    <row r="71" spans="1:2" x14ac:dyDescent="0.45">
      <c r="A71" s="4" t="s">
        <v>56</v>
      </c>
      <c r="B71" s="9">
        <v>267</v>
      </c>
    </row>
    <row r="72" spans="1:2" x14ac:dyDescent="0.45">
      <c r="A72" s="4" t="s">
        <v>57</v>
      </c>
      <c r="B72" s="9">
        <v>197</v>
      </c>
    </row>
    <row r="73" spans="1:2" x14ac:dyDescent="0.45">
      <c r="A73" s="4" t="s">
        <v>5</v>
      </c>
      <c r="B73" s="9">
        <v>464</v>
      </c>
    </row>
    <row r="78" spans="1:2" x14ac:dyDescent="0.45">
      <c r="A78" s="3" t="s">
        <v>4</v>
      </c>
      <c r="B78" t="s">
        <v>55</v>
      </c>
    </row>
    <row r="79" spans="1:2" x14ac:dyDescent="0.45">
      <c r="A79" s="4" t="s">
        <v>58</v>
      </c>
      <c r="B79" s="9">
        <v>227</v>
      </c>
    </row>
    <row r="80" spans="1:2" x14ac:dyDescent="0.45">
      <c r="A80" s="4" t="s">
        <v>59</v>
      </c>
      <c r="B80" s="9">
        <v>237</v>
      </c>
    </row>
    <row r="81" spans="1:2" x14ac:dyDescent="0.45">
      <c r="A81" s="4" t="s">
        <v>5</v>
      </c>
      <c r="B81" s="9">
        <v>464</v>
      </c>
    </row>
    <row r="91" spans="1:2" x14ac:dyDescent="0.45">
      <c r="A91" s="3" t="s">
        <v>4</v>
      </c>
      <c r="B91" t="s">
        <v>55</v>
      </c>
    </row>
    <row r="92" spans="1:2" x14ac:dyDescent="0.45">
      <c r="A92" s="4" t="s">
        <v>64</v>
      </c>
      <c r="B92" s="9">
        <v>252</v>
      </c>
    </row>
    <row r="93" spans="1:2" x14ac:dyDescent="0.45">
      <c r="A93" s="4" t="s">
        <v>62</v>
      </c>
      <c r="B93" s="9">
        <v>91</v>
      </c>
    </row>
    <row r="94" spans="1:2" x14ac:dyDescent="0.45">
      <c r="A94" s="4" t="s">
        <v>65</v>
      </c>
      <c r="B94" s="9">
        <v>67</v>
      </c>
    </row>
    <row r="95" spans="1:2" x14ac:dyDescent="0.45">
      <c r="A95" s="4" t="s">
        <v>66</v>
      </c>
      <c r="B95" s="9">
        <v>19</v>
      </c>
    </row>
    <row r="96" spans="1:2" x14ac:dyDescent="0.45">
      <c r="A96" s="4" t="s">
        <v>61</v>
      </c>
      <c r="B96" s="9">
        <v>14</v>
      </c>
    </row>
    <row r="97" spans="1:2" x14ac:dyDescent="0.45">
      <c r="A97" s="4" t="s">
        <v>60</v>
      </c>
      <c r="B97" s="9">
        <v>13</v>
      </c>
    </row>
    <row r="98" spans="1:2" x14ac:dyDescent="0.45">
      <c r="A98" s="4" t="s">
        <v>63</v>
      </c>
      <c r="B98" s="9">
        <v>6</v>
      </c>
    </row>
    <row r="99" spans="1:2" x14ac:dyDescent="0.45">
      <c r="A99" s="4" t="s">
        <v>67</v>
      </c>
      <c r="B99" s="9">
        <v>2</v>
      </c>
    </row>
    <row r="100" spans="1:2" x14ac:dyDescent="0.45">
      <c r="A100" s="4" t="s">
        <v>5</v>
      </c>
      <c r="B100" s="9">
        <v>464</v>
      </c>
    </row>
    <row r="108" spans="1:2" x14ac:dyDescent="0.45">
      <c r="A108" s="3" t="s">
        <v>4</v>
      </c>
    </row>
    <row r="109" spans="1:2" x14ac:dyDescent="0.45">
      <c r="A109" s="4" t="s">
        <v>68</v>
      </c>
    </row>
    <row r="110" spans="1:2" x14ac:dyDescent="0.45">
      <c r="A110"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D3712-B485-4C8C-94DD-9A9A0D4E1468}">
  <dimension ref="A1:O20"/>
  <sheetViews>
    <sheetView zoomScale="136" workbookViewId="0"/>
  </sheetViews>
  <sheetFormatPr defaultRowHeight="14.25" x14ac:dyDescent="0.45"/>
  <sheetData>
    <row r="1" spans="1:15" x14ac:dyDescent="0.45">
      <c r="A1" s="5"/>
      <c r="B1" s="5"/>
      <c r="C1" s="5"/>
      <c r="D1" s="5"/>
      <c r="E1" s="5"/>
      <c r="F1" s="5"/>
      <c r="G1" s="5"/>
      <c r="H1" s="5"/>
      <c r="I1" s="5"/>
      <c r="J1" s="5"/>
      <c r="K1" s="5"/>
      <c r="L1" s="5"/>
      <c r="M1" s="5"/>
      <c r="N1" s="5"/>
      <c r="O1" s="5"/>
    </row>
    <row r="2" spans="1:15" x14ac:dyDescent="0.45">
      <c r="A2" s="5"/>
      <c r="B2" s="5"/>
      <c r="C2" s="5"/>
      <c r="D2" s="5"/>
      <c r="E2" s="5"/>
      <c r="F2" s="5"/>
      <c r="G2" s="5"/>
      <c r="H2" s="5"/>
      <c r="I2" s="5"/>
      <c r="J2" s="5"/>
      <c r="K2" s="5"/>
      <c r="L2" s="5"/>
      <c r="M2" s="5"/>
      <c r="N2" s="5"/>
      <c r="O2" s="5"/>
    </row>
    <row r="3" spans="1:15" x14ac:dyDescent="0.45">
      <c r="A3" s="5"/>
      <c r="B3" s="5"/>
      <c r="C3" s="5"/>
      <c r="D3" s="5"/>
      <c r="E3" s="5"/>
      <c r="F3" s="5"/>
      <c r="G3" s="5"/>
      <c r="H3" s="5"/>
      <c r="I3" s="5"/>
      <c r="J3" s="5"/>
      <c r="K3" s="5"/>
      <c r="L3" s="5"/>
      <c r="M3" s="5"/>
      <c r="N3" s="5"/>
      <c r="O3" s="5"/>
    </row>
    <row r="4" spans="1:15" x14ac:dyDescent="0.45">
      <c r="A4" s="5"/>
      <c r="B4" s="5"/>
      <c r="C4" s="5"/>
      <c r="D4" s="5"/>
      <c r="E4" s="5"/>
      <c r="F4" s="5"/>
      <c r="G4" s="5"/>
      <c r="H4" s="5"/>
      <c r="I4" s="5"/>
      <c r="J4" s="5"/>
      <c r="K4" s="5"/>
      <c r="L4" s="5"/>
      <c r="M4" s="5"/>
      <c r="N4" s="5"/>
      <c r="O4" s="5"/>
    </row>
    <row r="5" spans="1:15" x14ac:dyDescent="0.45">
      <c r="A5" s="5"/>
      <c r="B5" s="5"/>
      <c r="C5" s="5"/>
      <c r="D5" s="5"/>
      <c r="E5" s="5"/>
      <c r="F5" s="5"/>
      <c r="G5" s="5"/>
      <c r="H5" s="5"/>
      <c r="I5" s="5"/>
      <c r="J5" s="5"/>
      <c r="K5" s="5"/>
      <c r="L5" s="5"/>
      <c r="M5" s="5"/>
      <c r="N5" s="5"/>
      <c r="O5" s="5"/>
    </row>
    <row r="6" spans="1:15" x14ac:dyDescent="0.45">
      <c r="A6" s="5"/>
      <c r="B6" s="5"/>
      <c r="C6" s="5"/>
      <c r="D6" s="5"/>
      <c r="E6" s="5"/>
      <c r="F6" s="5"/>
      <c r="G6" s="5"/>
      <c r="H6" s="5"/>
      <c r="I6" s="5"/>
      <c r="J6" s="5"/>
      <c r="K6" s="5"/>
      <c r="L6" s="5"/>
      <c r="M6" s="5"/>
      <c r="N6" s="5"/>
      <c r="O6" s="5"/>
    </row>
    <row r="7" spans="1:15" x14ac:dyDescent="0.45">
      <c r="A7" s="5"/>
      <c r="B7" s="5"/>
      <c r="C7" s="5"/>
      <c r="D7" s="5"/>
      <c r="E7" s="5"/>
      <c r="F7" s="5"/>
      <c r="G7" s="5"/>
      <c r="H7" s="5"/>
      <c r="I7" s="5"/>
      <c r="J7" s="5"/>
      <c r="K7" s="5"/>
      <c r="L7" s="5"/>
      <c r="M7" s="5"/>
      <c r="N7" s="5"/>
      <c r="O7" s="5"/>
    </row>
    <row r="8" spans="1:15" x14ac:dyDescent="0.45">
      <c r="A8" s="5"/>
      <c r="B8" s="5"/>
      <c r="C8" s="5"/>
      <c r="D8" s="5"/>
      <c r="E8" s="5"/>
      <c r="F8" s="5"/>
      <c r="G8" s="5"/>
      <c r="H8" s="5"/>
      <c r="I8" s="5"/>
      <c r="J8" s="5"/>
      <c r="K8" s="5"/>
      <c r="L8" s="5"/>
      <c r="M8" s="5"/>
      <c r="N8" s="5"/>
      <c r="O8" s="5"/>
    </row>
    <row r="9" spans="1:15" x14ac:dyDescent="0.45">
      <c r="A9" s="5"/>
      <c r="B9" s="5"/>
      <c r="C9" s="5"/>
      <c r="D9" s="5"/>
      <c r="E9" s="5"/>
      <c r="F9" s="5"/>
      <c r="G9" s="5"/>
      <c r="H9" s="5"/>
      <c r="I9" s="5"/>
      <c r="J9" s="5"/>
      <c r="K9" s="5"/>
      <c r="L9" s="5"/>
      <c r="M9" s="5"/>
      <c r="N9" s="5"/>
      <c r="O9" s="5"/>
    </row>
    <row r="10" spans="1:15" x14ac:dyDescent="0.45">
      <c r="A10" s="5"/>
      <c r="B10" s="5"/>
      <c r="C10" s="5"/>
      <c r="D10" s="5"/>
      <c r="E10" s="5"/>
      <c r="F10" s="5"/>
      <c r="G10" s="5"/>
      <c r="H10" s="5"/>
      <c r="I10" s="5"/>
      <c r="J10" s="5"/>
      <c r="K10" s="5"/>
      <c r="L10" s="5"/>
      <c r="M10" s="5"/>
      <c r="N10" s="5"/>
      <c r="O10" s="5"/>
    </row>
    <row r="11" spans="1:15" x14ac:dyDescent="0.45">
      <c r="A11" s="5"/>
      <c r="B11" s="5"/>
      <c r="C11" s="5"/>
      <c r="D11" s="5"/>
      <c r="E11" s="5"/>
      <c r="F11" s="5"/>
      <c r="G11" s="5"/>
      <c r="H11" s="5"/>
      <c r="I11" s="5"/>
      <c r="J11" s="5"/>
      <c r="K11" s="5"/>
      <c r="L11" s="5"/>
      <c r="M11" s="5"/>
      <c r="N11" s="5"/>
      <c r="O11" s="5"/>
    </row>
    <row r="12" spans="1:15" x14ac:dyDescent="0.45">
      <c r="A12" s="5"/>
      <c r="B12" s="5"/>
      <c r="C12" s="5"/>
      <c r="D12" s="5"/>
      <c r="E12" s="5"/>
      <c r="F12" s="5"/>
      <c r="G12" s="5"/>
      <c r="H12" s="5"/>
      <c r="I12" s="5"/>
      <c r="J12" s="5"/>
      <c r="K12" s="5"/>
      <c r="L12" s="5"/>
      <c r="M12" s="5"/>
      <c r="N12" s="5"/>
      <c r="O12" s="5"/>
    </row>
    <row r="13" spans="1:15" x14ac:dyDescent="0.45">
      <c r="A13" s="5"/>
      <c r="B13" s="5"/>
      <c r="C13" s="5"/>
      <c r="D13" s="5"/>
      <c r="E13" s="5"/>
      <c r="F13" s="5"/>
      <c r="G13" s="5"/>
      <c r="H13" s="5"/>
      <c r="I13" s="5"/>
      <c r="J13" s="5"/>
      <c r="K13" s="5"/>
      <c r="L13" s="5"/>
      <c r="M13" s="5"/>
      <c r="N13" s="5"/>
      <c r="O13" s="5"/>
    </row>
    <row r="14" spans="1:15" x14ac:dyDescent="0.45">
      <c r="A14" s="5"/>
      <c r="B14" s="5"/>
      <c r="C14" s="5"/>
      <c r="D14" s="5"/>
      <c r="E14" s="5"/>
      <c r="F14" s="5"/>
      <c r="G14" s="5"/>
      <c r="H14" s="5"/>
      <c r="I14" s="5"/>
      <c r="J14" s="5"/>
      <c r="K14" s="5"/>
      <c r="L14" s="5"/>
      <c r="M14" s="5"/>
      <c r="N14" s="5"/>
      <c r="O14" s="5"/>
    </row>
    <row r="15" spans="1:15" x14ac:dyDescent="0.45">
      <c r="A15" s="5"/>
      <c r="B15" s="5"/>
      <c r="C15" s="5"/>
      <c r="D15" s="5"/>
      <c r="E15" s="5"/>
      <c r="F15" s="5"/>
      <c r="G15" s="5"/>
      <c r="H15" s="5"/>
      <c r="I15" s="5"/>
      <c r="J15" s="5"/>
      <c r="K15" s="5"/>
      <c r="L15" s="5"/>
      <c r="M15" s="5"/>
      <c r="N15" s="5"/>
      <c r="O15" s="5"/>
    </row>
    <row r="16" spans="1:15" x14ac:dyDescent="0.45">
      <c r="A16" s="5"/>
      <c r="B16" s="5"/>
      <c r="C16" s="5"/>
      <c r="D16" s="5"/>
      <c r="E16" s="5"/>
      <c r="F16" s="5"/>
      <c r="G16" s="5"/>
      <c r="H16" s="5"/>
      <c r="I16" s="5"/>
      <c r="J16" s="5"/>
      <c r="K16" s="5"/>
      <c r="L16" s="5"/>
      <c r="M16" s="5"/>
      <c r="N16" s="5"/>
      <c r="O16" s="5"/>
    </row>
    <row r="17" spans="1:15" x14ac:dyDescent="0.45">
      <c r="A17" s="5"/>
      <c r="B17" s="5"/>
      <c r="C17" s="5"/>
      <c r="D17" s="5"/>
      <c r="E17" s="5"/>
      <c r="F17" s="5"/>
      <c r="G17" s="5"/>
      <c r="H17" s="5"/>
      <c r="I17" s="5"/>
      <c r="J17" s="5"/>
      <c r="K17" s="5"/>
      <c r="L17" s="5"/>
      <c r="M17" s="5"/>
      <c r="N17" s="5"/>
      <c r="O17" s="5"/>
    </row>
    <row r="18" spans="1:15" x14ac:dyDescent="0.45">
      <c r="A18" s="5"/>
      <c r="B18" s="5"/>
      <c r="C18" s="5"/>
      <c r="D18" s="5"/>
      <c r="E18" s="5"/>
      <c r="F18" s="5"/>
      <c r="G18" s="5"/>
      <c r="H18" s="5"/>
      <c r="I18" s="5"/>
      <c r="J18" s="5"/>
      <c r="K18" s="5"/>
      <c r="L18" s="5"/>
      <c r="M18" s="5"/>
      <c r="N18" s="5"/>
      <c r="O18" s="5"/>
    </row>
    <row r="19" spans="1:15" x14ac:dyDescent="0.45">
      <c r="A19" s="5"/>
      <c r="B19" s="5"/>
      <c r="C19" s="5"/>
      <c r="D19" s="5"/>
      <c r="E19" s="5"/>
      <c r="F19" s="5"/>
      <c r="G19" s="5"/>
      <c r="H19" s="5"/>
      <c r="I19" s="5"/>
      <c r="J19" s="5"/>
      <c r="K19" s="5"/>
      <c r="L19" s="5"/>
      <c r="M19" s="5"/>
      <c r="N19" s="5"/>
      <c r="O19" s="5"/>
    </row>
    <row r="20" spans="1:15" x14ac:dyDescent="0.45">
      <c r="A20" s="5"/>
      <c r="B20" s="5"/>
      <c r="C20" s="5"/>
      <c r="D20" s="5"/>
      <c r="E20" s="5"/>
      <c r="F20" s="5"/>
      <c r="G20" s="5"/>
      <c r="H20" s="5"/>
      <c r="I20" s="5"/>
      <c r="J20" s="5"/>
      <c r="K20" s="5"/>
      <c r="L20" s="5"/>
      <c r="M20" s="5"/>
      <c r="N20" s="5"/>
      <c r="O20"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5722-8A07-449E-8A68-7B2FB44C08DD}">
  <dimension ref="A1:N19"/>
  <sheetViews>
    <sheetView zoomScale="146" zoomScaleNormal="157" workbookViewId="0"/>
  </sheetViews>
  <sheetFormatPr defaultRowHeight="14.25" x14ac:dyDescent="0.45"/>
  <sheetData>
    <row r="1" spans="1:14" x14ac:dyDescent="0.45">
      <c r="A1" s="5"/>
      <c r="B1" s="5"/>
      <c r="C1" s="5"/>
      <c r="D1" s="5"/>
      <c r="E1" s="5"/>
      <c r="F1" s="5"/>
      <c r="G1" s="5"/>
      <c r="H1" s="5"/>
      <c r="I1" s="5"/>
      <c r="J1" s="5"/>
      <c r="K1" s="5"/>
      <c r="L1" s="5"/>
      <c r="M1" s="5"/>
      <c r="N1" s="5"/>
    </row>
    <row r="2" spans="1:14" x14ac:dyDescent="0.45">
      <c r="A2" s="5"/>
      <c r="B2" s="5"/>
      <c r="C2" s="5"/>
      <c r="D2" s="5"/>
      <c r="E2" s="5"/>
      <c r="F2" s="5"/>
      <c r="G2" s="5"/>
      <c r="H2" s="5"/>
      <c r="I2" s="5"/>
      <c r="J2" s="5"/>
      <c r="K2" s="5"/>
      <c r="L2" s="5"/>
      <c r="M2" s="5"/>
      <c r="N2" s="5"/>
    </row>
    <row r="3" spans="1:14" x14ac:dyDescent="0.45">
      <c r="A3" s="5"/>
      <c r="B3" s="5"/>
      <c r="C3" s="5"/>
      <c r="D3" s="5"/>
      <c r="E3" s="5"/>
      <c r="F3" s="5"/>
      <c r="G3" s="5"/>
      <c r="H3" s="5"/>
      <c r="I3" s="5"/>
      <c r="J3" s="5"/>
      <c r="K3" s="5"/>
      <c r="L3" s="5"/>
      <c r="M3" s="5"/>
      <c r="N3" s="5"/>
    </row>
    <row r="4" spans="1:14" x14ac:dyDescent="0.45">
      <c r="A4" s="5"/>
      <c r="B4" s="5"/>
      <c r="C4" s="5"/>
      <c r="D4" s="5"/>
      <c r="E4" s="5"/>
      <c r="F4" s="5"/>
      <c r="G4" s="5"/>
      <c r="H4" s="5"/>
      <c r="I4" s="5"/>
      <c r="J4" s="5"/>
      <c r="K4" s="5"/>
      <c r="L4" s="5"/>
      <c r="M4" s="5"/>
      <c r="N4" s="5"/>
    </row>
    <row r="5" spans="1:14" x14ac:dyDescent="0.45">
      <c r="A5" s="5"/>
      <c r="B5" s="5"/>
      <c r="C5" s="5"/>
      <c r="D5" s="5"/>
      <c r="E5" s="5"/>
      <c r="F5" s="5"/>
      <c r="G5" s="5"/>
      <c r="H5" s="5"/>
      <c r="I5" s="5"/>
      <c r="J5" s="5"/>
      <c r="K5" s="5"/>
      <c r="L5" s="5"/>
      <c r="M5" s="5"/>
      <c r="N5" s="5"/>
    </row>
    <row r="6" spans="1:14" x14ac:dyDescent="0.45">
      <c r="A6" s="5"/>
      <c r="B6" s="5"/>
      <c r="C6" s="5"/>
      <c r="D6" s="5"/>
      <c r="E6" s="5"/>
      <c r="F6" s="5"/>
      <c r="G6" s="5"/>
      <c r="H6" s="5"/>
      <c r="I6" s="5"/>
      <c r="J6" s="5"/>
      <c r="K6" s="5"/>
      <c r="L6" s="5"/>
      <c r="M6" s="5"/>
      <c r="N6" s="5"/>
    </row>
    <row r="7" spans="1:14" x14ac:dyDescent="0.45">
      <c r="A7" s="5"/>
      <c r="B7" s="5"/>
      <c r="C7" s="5"/>
      <c r="D7" s="5"/>
      <c r="E7" s="5"/>
      <c r="F7" s="5"/>
      <c r="G7" s="5"/>
      <c r="H7" s="5"/>
      <c r="I7" s="5"/>
      <c r="J7" s="5"/>
      <c r="K7" s="5"/>
      <c r="L7" s="5"/>
      <c r="M7" s="5"/>
      <c r="N7" s="5"/>
    </row>
    <row r="8" spans="1:14" x14ac:dyDescent="0.45">
      <c r="A8" s="5"/>
      <c r="B8" s="5"/>
      <c r="C8" s="5"/>
      <c r="D8" s="5"/>
      <c r="E8" s="5"/>
      <c r="F8" s="5"/>
      <c r="G8" s="5"/>
      <c r="H8" s="5"/>
      <c r="I8" s="5"/>
      <c r="J8" s="5"/>
      <c r="K8" s="5"/>
      <c r="L8" s="5"/>
      <c r="M8" s="5"/>
      <c r="N8" s="5"/>
    </row>
    <row r="9" spans="1:14" x14ac:dyDescent="0.45">
      <c r="A9" s="5"/>
      <c r="B9" s="5"/>
      <c r="C9" s="5"/>
      <c r="D9" s="5"/>
      <c r="E9" s="5"/>
      <c r="F9" s="5"/>
      <c r="G9" s="5"/>
      <c r="H9" s="5"/>
      <c r="I9" s="5"/>
      <c r="J9" s="5"/>
      <c r="K9" s="5"/>
      <c r="L9" s="5"/>
      <c r="M9" s="5"/>
      <c r="N9" s="5"/>
    </row>
    <row r="10" spans="1:14" x14ac:dyDescent="0.45">
      <c r="A10" s="5"/>
      <c r="B10" s="5"/>
      <c r="C10" s="5"/>
      <c r="D10" s="5"/>
      <c r="E10" s="5"/>
      <c r="F10" s="5"/>
      <c r="G10" s="5"/>
      <c r="H10" s="5"/>
      <c r="I10" s="5"/>
      <c r="J10" s="5"/>
      <c r="K10" s="5"/>
      <c r="L10" s="5"/>
      <c r="M10" s="5"/>
      <c r="N10" s="5"/>
    </row>
    <row r="11" spans="1:14" x14ac:dyDescent="0.45">
      <c r="A11" s="5"/>
      <c r="B11" s="5"/>
      <c r="C11" s="5"/>
      <c r="D11" s="5"/>
      <c r="E11" s="5"/>
      <c r="F11" s="5"/>
      <c r="G11" s="5"/>
      <c r="H11" s="5"/>
      <c r="I11" s="5"/>
      <c r="J11" s="5"/>
      <c r="K11" s="5"/>
      <c r="L11" s="5"/>
      <c r="M11" s="5"/>
      <c r="N11" s="5"/>
    </row>
    <row r="12" spans="1:14" x14ac:dyDescent="0.45">
      <c r="A12" s="5"/>
      <c r="B12" s="5"/>
      <c r="C12" s="5"/>
      <c r="D12" s="5"/>
      <c r="E12" s="5"/>
      <c r="F12" s="5"/>
      <c r="G12" s="5"/>
      <c r="H12" s="5"/>
      <c r="I12" s="5"/>
      <c r="J12" s="5"/>
      <c r="K12" s="5"/>
      <c r="L12" s="5"/>
      <c r="M12" s="5"/>
      <c r="N12" s="5"/>
    </row>
    <row r="13" spans="1:14" x14ac:dyDescent="0.45">
      <c r="A13" s="5"/>
      <c r="B13" s="5"/>
      <c r="C13" s="5"/>
      <c r="D13" s="5"/>
      <c r="E13" s="5"/>
      <c r="F13" s="5"/>
      <c r="G13" s="5"/>
      <c r="H13" s="5"/>
      <c r="I13" s="5"/>
      <c r="J13" s="5"/>
      <c r="K13" s="5"/>
      <c r="L13" s="5"/>
      <c r="M13" s="5"/>
      <c r="N13" s="5"/>
    </row>
    <row r="14" spans="1:14" x14ac:dyDescent="0.45">
      <c r="A14" s="5"/>
      <c r="B14" s="5"/>
      <c r="C14" s="5"/>
      <c r="D14" s="5"/>
      <c r="E14" s="5"/>
      <c r="F14" s="5"/>
      <c r="G14" s="5"/>
      <c r="H14" s="5"/>
      <c r="I14" s="5"/>
      <c r="J14" s="5"/>
      <c r="K14" s="5"/>
      <c r="L14" s="5"/>
      <c r="M14" s="5"/>
      <c r="N14" s="5"/>
    </row>
    <row r="15" spans="1:14" x14ac:dyDescent="0.45">
      <c r="A15" s="5"/>
      <c r="B15" s="5"/>
      <c r="C15" s="5"/>
      <c r="D15" s="5"/>
      <c r="E15" s="5"/>
      <c r="F15" s="5"/>
      <c r="G15" s="5"/>
      <c r="H15" s="5"/>
      <c r="I15" s="5"/>
      <c r="J15" s="5"/>
      <c r="K15" s="5"/>
      <c r="L15" s="5"/>
      <c r="M15" s="5"/>
      <c r="N15" s="5"/>
    </row>
    <row r="16" spans="1:14" x14ac:dyDescent="0.45">
      <c r="A16" s="5"/>
      <c r="B16" s="5"/>
      <c r="C16" s="5"/>
      <c r="D16" s="5"/>
      <c r="E16" s="5"/>
      <c r="F16" s="5"/>
      <c r="G16" s="5"/>
      <c r="H16" s="5"/>
      <c r="I16" s="5"/>
      <c r="J16" s="5"/>
      <c r="K16" s="5"/>
      <c r="L16" s="5"/>
      <c r="M16" s="5"/>
      <c r="N16" s="5"/>
    </row>
    <row r="17" spans="1:14" x14ac:dyDescent="0.45">
      <c r="A17" s="5"/>
      <c r="B17" s="5"/>
      <c r="C17" s="5"/>
      <c r="D17" s="5"/>
      <c r="E17" s="5"/>
      <c r="F17" s="5"/>
      <c r="G17" s="5"/>
      <c r="H17" s="5"/>
      <c r="I17" s="5"/>
      <c r="J17" s="5"/>
      <c r="K17" s="5"/>
      <c r="L17" s="5"/>
      <c r="M17" s="5"/>
      <c r="N17" s="5"/>
    </row>
    <row r="18" spans="1:14" x14ac:dyDescent="0.45">
      <c r="A18" s="5"/>
      <c r="B18" s="5"/>
      <c r="C18" s="5"/>
      <c r="D18" s="5"/>
      <c r="E18" s="5"/>
      <c r="F18" s="5"/>
      <c r="G18" s="5"/>
      <c r="H18" s="5"/>
      <c r="I18" s="5"/>
      <c r="J18" s="5"/>
      <c r="K18" s="5"/>
      <c r="L18" s="5"/>
      <c r="M18" s="5"/>
      <c r="N18" s="5"/>
    </row>
    <row r="19" spans="1:14" x14ac:dyDescent="0.45">
      <c r="A19" s="5"/>
      <c r="B19" s="5"/>
      <c r="C19" s="5"/>
      <c r="D19" s="5"/>
      <c r="E19" s="5"/>
      <c r="F19" s="5"/>
      <c r="G19" s="5"/>
      <c r="H19" s="5"/>
      <c r="I19" s="5"/>
      <c r="J19" s="5"/>
      <c r="K19" s="5"/>
      <c r="L19" s="5"/>
      <c r="M19" s="5"/>
      <c r="N19"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75A6-D756-4BD4-95C4-A7E93D24FF15}">
  <dimension ref="A1:N19"/>
  <sheetViews>
    <sheetView zoomScale="146" zoomScaleNormal="157" workbookViewId="0"/>
  </sheetViews>
  <sheetFormatPr defaultRowHeight="14.25" x14ac:dyDescent="0.45"/>
  <sheetData>
    <row r="1" spans="1:14" x14ac:dyDescent="0.45">
      <c r="A1" s="5"/>
      <c r="B1" s="5"/>
      <c r="C1" s="5"/>
      <c r="D1" s="5"/>
      <c r="E1" s="5"/>
      <c r="F1" s="5"/>
      <c r="G1" s="5"/>
      <c r="H1" s="5"/>
      <c r="I1" s="5"/>
      <c r="J1" s="5"/>
      <c r="K1" s="5"/>
      <c r="L1" s="5"/>
      <c r="M1" s="5"/>
      <c r="N1" s="5"/>
    </row>
    <row r="2" spans="1:14" x14ac:dyDescent="0.45">
      <c r="A2" s="5"/>
      <c r="B2" s="5"/>
      <c r="C2" s="5"/>
      <c r="D2" s="5"/>
      <c r="E2" s="5"/>
      <c r="F2" s="5"/>
      <c r="G2" s="5"/>
      <c r="H2" s="5"/>
      <c r="I2" s="5"/>
      <c r="J2" s="5"/>
      <c r="K2" s="5"/>
      <c r="L2" s="5"/>
      <c r="M2" s="5"/>
      <c r="N2" s="5"/>
    </row>
    <row r="3" spans="1:14" x14ac:dyDescent="0.45">
      <c r="A3" s="5"/>
      <c r="B3" s="5"/>
      <c r="C3" s="5"/>
      <c r="D3" s="5"/>
      <c r="E3" s="5"/>
      <c r="F3" s="5"/>
      <c r="G3" s="5"/>
      <c r="H3" s="5"/>
      <c r="I3" s="5"/>
      <c r="J3" s="5"/>
      <c r="K3" s="5"/>
      <c r="L3" s="5"/>
      <c r="M3" s="5"/>
      <c r="N3" s="5"/>
    </row>
    <row r="4" spans="1:14" x14ac:dyDescent="0.45">
      <c r="A4" s="5"/>
      <c r="B4" s="5"/>
      <c r="C4" s="5"/>
      <c r="D4" s="5"/>
      <c r="E4" s="5"/>
      <c r="F4" s="5"/>
      <c r="G4" s="5"/>
      <c r="H4" s="5"/>
      <c r="I4" s="5"/>
      <c r="J4" s="5"/>
      <c r="K4" s="5"/>
      <c r="L4" s="5"/>
      <c r="M4" s="5"/>
      <c r="N4" s="5"/>
    </row>
    <row r="5" spans="1:14" x14ac:dyDescent="0.45">
      <c r="A5" s="5"/>
      <c r="B5" s="5"/>
      <c r="C5" s="5"/>
      <c r="D5" s="5"/>
      <c r="E5" s="5"/>
      <c r="F5" s="5"/>
      <c r="G5" s="5"/>
      <c r="H5" s="5"/>
      <c r="I5" s="5"/>
      <c r="J5" s="5"/>
      <c r="K5" s="5"/>
      <c r="L5" s="5"/>
      <c r="M5" s="5"/>
      <c r="N5" s="5"/>
    </row>
    <row r="6" spans="1:14" x14ac:dyDescent="0.45">
      <c r="A6" s="5"/>
      <c r="B6" s="5"/>
      <c r="C6" s="5"/>
      <c r="D6" s="5"/>
      <c r="E6" s="5"/>
      <c r="F6" s="5"/>
      <c r="G6" s="5"/>
      <c r="H6" s="5"/>
      <c r="I6" s="5"/>
      <c r="J6" s="5"/>
      <c r="K6" s="5"/>
      <c r="L6" s="5"/>
      <c r="M6" s="5"/>
      <c r="N6" s="5"/>
    </row>
    <row r="7" spans="1:14" x14ac:dyDescent="0.45">
      <c r="A7" s="5"/>
      <c r="B7" s="5"/>
      <c r="C7" s="5"/>
      <c r="D7" s="5"/>
      <c r="E7" s="5"/>
      <c r="F7" s="5"/>
      <c r="G7" s="5"/>
      <c r="H7" s="5"/>
      <c r="I7" s="5"/>
      <c r="J7" s="5"/>
      <c r="K7" s="5"/>
      <c r="L7" s="5"/>
      <c r="M7" s="5"/>
      <c r="N7" s="5"/>
    </row>
    <row r="8" spans="1:14" x14ac:dyDescent="0.45">
      <c r="A8" s="5"/>
      <c r="B8" s="5"/>
      <c r="C8" s="5"/>
      <c r="D8" s="5"/>
      <c r="E8" s="5"/>
      <c r="F8" s="5"/>
      <c r="G8" s="5"/>
      <c r="H8" s="5"/>
      <c r="I8" s="5"/>
      <c r="J8" s="5"/>
      <c r="K8" s="5"/>
      <c r="L8" s="5"/>
      <c r="M8" s="5"/>
      <c r="N8" s="5"/>
    </row>
    <row r="9" spans="1:14" x14ac:dyDescent="0.45">
      <c r="A9" s="5"/>
      <c r="B9" s="5"/>
      <c r="C9" s="5"/>
      <c r="D9" s="5"/>
      <c r="E9" s="5"/>
      <c r="F9" s="5"/>
      <c r="G9" s="5"/>
      <c r="H9" s="5"/>
      <c r="I9" s="5"/>
      <c r="J9" s="5"/>
      <c r="K9" s="5"/>
      <c r="L9" s="5"/>
      <c r="M9" s="5"/>
      <c r="N9" s="5"/>
    </row>
    <row r="10" spans="1:14" x14ac:dyDescent="0.45">
      <c r="A10" s="5"/>
      <c r="B10" s="5"/>
      <c r="C10" s="5"/>
      <c r="D10" s="5"/>
      <c r="E10" s="5"/>
      <c r="F10" s="5"/>
      <c r="G10" s="5"/>
      <c r="H10" s="5"/>
      <c r="I10" s="5"/>
      <c r="J10" s="5"/>
      <c r="K10" s="5"/>
      <c r="L10" s="5"/>
      <c r="M10" s="5"/>
      <c r="N10" s="5"/>
    </row>
    <row r="11" spans="1:14" x14ac:dyDescent="0.45">
      <c r="A11" s="5"/>
      <c r="B11" s="5"/>
      <c r="C11" s="5"/>
      <c r="D11" s="5"/>
      <c r="E11" s="5"/>
      <c r="F11" s="5"/>
      <c r="G11" s="5"/>
      <c r="H11" s="5"/>
      <c r="I11" s="5"/>
      <c r="J11" s="5"/>
      <c r="K11" s="5"/>
      <c r="L11" s="5"/>
      <c r="M11" s="5"/>
      <c r="N11" s="5"/>
    </row>
    <row r="12" spans="1:14" x14ac:dyDescent="0.45">
      <c r="A12" s="5"/>
      <c r="B12" s="5"/>
      <c r="C12" s="5"/>
      <c r="D12" s="5"/>
      <c r="E12" s="5"/>
      <c r="F12" s="5"/>
      <c r="G12" s="5"/>
      <c r="H12" s="5"/>
      <c r="I12" s="5"/>
      <c r="J12" s="5"/>
      <c r="K12" s="5"/>
      <c r="L12" s="5"/>
      <c r="M12" s="5"/>
      <c r="N12" s="5"/>
    </row>
    <row r="13" spans="1:14" x14ac:dyDescent="0.45">
      <c r="A13" s="5"/>
      <c r="B13" s="5"/>
      <c r="C13" s="5"/>
      <c r="D13" s="5"/>
      <c r="E13" s="5"/>
      <c r="F13" s="5"/>
      <c r="G13" s="5"/>
      <c r="H13" s="5"/>
      <c r="I13" s="5"/>
      <c r="J13" s="5"/>
      <c r="K13" s="5"/>
      <c r="L13" s="5"/>
      <c r="M13" s="5"/>
      <c r="N13" s="5"/>
    </row>
    <row r="14" spans="1:14" x14ac:dyDescent="0.45">
      <c r="A14" s="5"/>
      <c r="B14" s="5"/>
      <c r="C14" s="5"/>
      <c r="D14" s="5"/>
      <c r="E14" s="5"/>
      <c r="F14" s="5"/>
      <c r="G14" s="5"/>
      <c r="H14" s="5"/>
      <c r="I14" s="5"/>
      <c r="J14" s="5"/>
      <c r="K14" s="5"/>
      <c r="L14" s="5"/>
      <c r="M14" s="5"/>
      <c r="N14" s="5"/>
    </row>
    <row r="15" spans="1:14" x14ac:dyDescent="0.45">
      <c r="A15" s="5"/>
      <c r="B15" s="5"/>
      <c r="C15" s="5"/>
      <c r="D15" s="5"/>
      <c r="E15" s="5"/>
      <c r="F15" s="5"/>
      <c r="G15" s="5"/>
      <c r="H15" s="5"/>
      <c r="I15" s="5"/>
      <c r="J15" s="5"/>
      <c r="K15" s="5"/>
      <c r="L15" s="5"/>
      <c r="M15" s="5"/>
      <c r="N15" s="5"/>
    </row>
    <row r="16" spans="1:14" x14ac:dyDescent="0.45">
      <c r="A16" s="5"/>
      <c r="B16" s="5"/>
      <c r="C16" s="5"/>
      <c r="D16" s="5"/>
      <c r="E16" s="5"/>
      <c r="F16" s="5"/>
      <c r="G16" s="5"/>
      <c r="H16" s="5"/>
      <c r="I16" s="5"/>
      <c r="J16" s="5"/>
      <c r="K16" s="5"/>
      <c r="L16" s="5"/>
      <c r="M16" s="5"/>
      <c r="N16" s="5"/>
    </row>
    <row r="17" spans="1:14" x14ac:dyDescent="0.45">
      <c r="A17" s="5"/>
      <c r="B17" s="5"/>
      <c r="C17" s="5"/>
      <c r="D17" s="5"/>
      <c r="E17" s="5"/>
      <c r="F17" s="5"/>
      <c r="G17" s="5"/>
      <c r="H17" s="5"/>
      <c r="I17" s="5"/>
      <c r="J17" s="5"/>
      <c r="K17" s="5"/>
      <c r="L17" s="5"/>
      <c r="M17" s="5"/>
      <c r="N17" s="5"/>
    </row>
    <row r="18" spans="1:14" x14ac:dyDescent="0.45">
      <c r="A18" s="5"/>
      <c r="B18" s="5"/>
      <c r="C18" s="5"/>
      <c r="D18" s="5"/>
      <c r="E18" s="5"/>
      <c r="F18" s="5"/>
      <c r="G18" s="5"/>
      <c r="H18" s="5"/>
      <c r="I18" s="5"/>
      <c r="J18" s="5"/>
      <c r="K18" s="5"/>
      <c r="L18" s="5"/>
      <c r="M18" s="5"/>
      <c r="N18" s="5"/>
    </row>
    <row r="19" spans="1:14" x14ac:dyDescent="0.45">
      <c r="A19" s="5"/>
      <c r="B19" s="5"/>
      <c r="C19" s="5"/>
      <c r="D19" s="5"/>
      <c r="E19" s="5"/>
      <c r="F19" s="5"/>
      <c r="G19" s="5"/>
      <c r="H19" s="5"/>
      <c r="I19" s="5"/>
      <c r="J19" s="5"/>
      <c r="K19" s="5"/>
      <c r="L19" s="5"/>
      <c r="M19" s="5"/>
      <c r="N1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3B91-4C74-484C-8A18-CFE3A7F3DCBB}">
  <sheetPr>
    <tabColor theme="4" tint="-0.249977111117893"/>
  </sheetPr>
  <dimension ref="A1:Z45"/>
  <sheetViews>
    <sheetView tabSelected="1" zoomScale="92" zoomScaleNormal="100" workbookViewId="0">
      <selection activeCell="V4" sqref="V4"/>
    </sheetView>
  </sheetViews>
  <sheetFormatPr defaultRowHeight="14.25" x14ac:dyDescent="0.45"/>
  <sheetData>
    <row r="1" spans="1:26" x14ac:dyDescent="0.45">
      <c r="A1" s="2"/>
      <c r="B1" s="2"/>
      <c r="C1" s="2"/>
      <c r="D1" s="2"/>
      <c r="E1" s="2"/>
      <c r="F1" s="2"/>
      <c r="G1" s="2"/>
      <c r="H1" s="2"/>
      <c r="I1" s="2"/>
      <c r="J1" s="2"/>
      <c r="K1" s="2"/>
      <c r="L1" s="2"/>
      <c r="M1" s="2"/>
      <c r="N1" s="2"/>
      <c r="O1" s="2"/>
      <c r="P1" s="2"/>
      <c r="Q1" s="2"/>
      <c r="R1" s="2"/>
      <c r="S1" s="2"/>
      <c r="T1" s="2"/>
      <c r="U1" s="2"/>
      <c r="V1" s="2"/>
      <c r="W1" s="2"/>
      <c r="X1" s="2"/>
      <c r="Y1" s="2"/>
      <c r="Z1" s="2"/>
    </row>
    <row r="2" spans="1:26" x14ac:dyDescent="0.45">
      <c r="A2" s="2"/>
      <c r="B2" s="2"/>
      <c r="C2" s="2"/>
      <c r="D2" s="2"/>
      <c r="E2" s="2"/>
      <c r="F2" s="2"/>
      <c r="G2" s="2"/>
      <c r="H2" s="2"/>
      <c r="I2" s="2"/>
      <c r="J2" s="2"/>
      <c r="K2" s="2"/>
      <c r="L2" s="2"/>
      <c r="M2" s="2"/>
      <c r="N2" s="2"/>
      <c r="O2" s="2"/>
      <c r="P2" s="2"/>
      <c r="Q2" s="2"/>
      <c r="R2" s="2"/>
      <c r="S2" s="2"/>
      <c r="T2" s="2"/>
      <c r="U2" s="2"/>
      <c r="V2" s="2"/>
      <c r="W2" s="2"/>
      <c r="X2" s="2"/>
      <c r="Y2" s="2"/>
      <c r="Z2" s="2"/>
    </row>
    <row r="3" spans="1:26" x14ac:dyDescent="0.45">
      <c r="A3" s="2"/>
      <c r="B3" s="2"/>
      <c r="C3" s="2"/>
      <c r="D3" s="2"/>
      <c r="E3" s="2"/>
      <c r="F3" s="2"/>
      <c r="G3" s="2"/>
      <c r="H3" s="2"/>
      <c r="I3" s="2"/>
      <c r="J3" s="2"/>
      <c r="K3" s="2"/>
      <c r="L3" s="2"/>
      <c r="M3" s="2"/>
      <c r="N3" s="2"/>
      <c r="O3" s="2"/>
      <c r="P3" s="2"/>
      <c r="Q3" s="2"/>
      <c r="R3" s="2"/>
      <c r="S3" s="2"/>
      <c r="T3" s="2"/>
      <c r="U3" s="2"/>
      <c r="V3" s="2"/>
      <c r="W3" s="2"/>
      <c r="X3" s="2"/>
      <c r="Y3" s="2"/>
      <c r="Z3" s="2"/>
    </row>
    <row r="4" spans="1:26" x14ac:dyDescent="0.45">
      <c r="A4" s="2"/>
      <c r="B4" s="2"/>
      <c r="C4" s="2"/>
      <c r="D4" s="2"/>
      <c r="E4" s="2"/>
      <c r="F4" s="2"/>
      <c r="G4" s="2"/>
      <c r="H4" s="2"/>
      <c r="I4" s="2"/>
      <c r="J4" s="2"/>
      <c r="K4" s="2"/>
      <c r="L4" s="2"/>
      <c r="M4" s="2"/>
      <c r="N4" s="2"/>
      <c r="O4" s="2"/>
      <c r="P4" s="2"/>
      <c r="Q4" s="2"/>
      <c r="R4" s="2"/>
      <c r="S4" s="2"/>
      <c r="T4" s="2"/>
      <c r="U4" s="2"/>
      <c r="V4" s="2"/>
      <c r="W4" s="2"/>
      <c r="X4" s="2"/>
      <c r="Y4" s="2"/>
      <c r="Z4" s="2"/>
    </row>
    <row r="5" spans="1:26" x14ac:dyDescent="0.45">
      <c r="A5" s="2"/>
      <c r="B5" s="2"/>
      <c r="C5" s="2"/>
      <c r="D5" s="2"/>
      <c r="E5" s="2"/>
      <c r="F5" s="2"/>
      <c r="G5" s="2"/>
      <c r="H5" s="2"/>
      <c r="I5" s="2"/>
      <c r="J5" s="2"/>
      <c r="K5" s="2"/>
      <c r="L5" s="2"/>
      <c r="M5" s="2"/>
      <c r="N5" s="2"/>
      <c r="O5" s="2"/>
      <c r="P5" s="2"/>
      <c r="Q5" s="2"/>
      <c r="R5" s="2"/>
      <c r="S5" s="2"/>
      <c r="T5" s="2"/>
      <c r="U5" s="2"/>
      <c r="V5" s="2"/>
      <c r="W5" s="2"/>
      <c r="X5" s="2"/>
      <c r="Y5" s="2"/>
      <c r="Z5" s="2"/>
    </row>
    <row r="6" spans="1:26" x14ac:dyDescent="0.45">
      <c r="A6" s="2"/>
      <c r="B6" s="2"/>
      <c r="C6" s="2"/>
      <c r="D6" s="2"/>
      <c r="E6" s="2"/>
      <c r="F6" s="2"/>
      <c r="G6" s="2"/>
      <c r="H6" s="2"/>
      <c r="I6" s="2"/>
      <c r="J6" s="2"/>
      <c r="K6" s="2"/>
      <c r="L6" s="2"/>
      <c r="M6" s="2"/>
      <c r="N6" s="2"/>
      <c r="O6" s="2"/>
      <c r="P6" s="2"/>
      <c r="Q6" s="2"/>
      <c r="R6" s="2"/>
      <c r="S6" s="2"/>
      <c r="T6" s="2"/>
      <c r="U6" s="2"/>
      <c r="V6" s="2"/>
      <c r="W6" s="2"/>
      <c r="X6" s="2"/>
      <c r="Y6" s="2"/>
      <c r="Z6" s="2"/>
    </row>
    <row r="7" spans="1:26" x14ac:dyDescent="0.45">
      <c r="A7" s="2"/>
      <c r="B7" s="2"/>
      <c r="C7" s="2"/>
      <c r="D7" s="2"/>
      <c r="E7" s="2"/>
      <c r="F7" s="2"/>
      <c r="G7" s="2"/>
      <c r="H7" s="2"/>
      <c r="I7" s="2"/>
      <c r="J7" s="2"/>
      <c r="K7" s="2"/>
      <c r="L7" s="2"/>
      <c r="M7" s="2"/>
      <c r="N7" s="2"/>
      <c r="O7" s="2"/>
      <c r="P7" s="2"/>
      <c r="Q7" s="2"/>
      <c r="R7" s="2"/>
      <c r="S7" s="2"/>
      <c r="T7" s="2"/>
      <c r="U7" s="2"/>
      <c r="V7" s="2"/>
      <c r="W7" s="2"/>
      <c r="X7" s="2"/>
      <c r="Y7" s="2"/>
      <c r="Z7" s="2"/>
    </row>
    <row r="8" spans="1:26" x14ac:dyDescent="0.45">
      <c r="A8" s="2"/>
      <c r="B8" s="2"/>
      <c r="C8" s="2"/>
      <c r="D8" s="2"/>
      <c r="E8" s="2"/>
      <c r="F8" s="2"/>
      <c r="G8" s="2"/>
      <c r="H8" s="2"/>
      <c r="I8" s="2"/>
      <c r="J8" s="2"/>
      <c r="K8" s="2"/>
      <c r="L8" s="2"/>
      <c r="M8" s="2"/>
      <c r="N8" s="2"/>
      <c r="O8" s="2"/>
      <c r="P8" s="2"/>
      <c r="Q8" s="2"/>
      <c r="R8" s="2"/>
      <c r="S8" s="2"/>
      <c r="T8" s="2"/>
      <c r="U8" s="2"/>
      <c r="V8" s="2"/>
      <c r="W8" s="2"/>
      <c r="X8" s="2"/>
      <c r="Y8" s="2"/>
      <c r="Z8" s="2"/>
    </row>
    <row r="9" spans="1:26" x14ac:dyDescent="0.45">
      <c r="A9" s="2"/>
      <c r="B9" s="2"/>
      <c r="C9" s="2"/>
      <c r="D9" s="2"/>
      <c r="E9" s="2"/>
      <c r="F9" s="2"/>
      <c r="G9" s="2"/>
      <c r="H9" s="2"/>
      <c r="I9" s="2"/>
      <c r="J9" s="2"/>
      <c r="K9" s="2"/>
      <c r="L9" s="2"/>
      <c r="M9" s="2"/>
      <c r="N9" s="2"/>
      <c r="O9" s="2"/>
      <c r="P9" s="2"/>
      <c r="Q9" s="2"/>
      <c r="R9" s="2"/>
      <c r="S9" s="2"/>
      <c r="T9" s="2"/>
      <c r="U9" s="2"/>
      <c r="V9" s="2"/>
      <c r="W9" s="2"/>
      <c r="X9" s="2"/>
      <c r="Y9" s="2"/>
      <c r="Z9" s="2"/>
    </row>
    <row r="10" spans="1:26" x14ac:dyDescent="0.4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4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4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4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4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4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4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4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4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4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4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4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4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4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4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4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4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4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4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4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4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4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4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4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4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4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4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4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4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4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4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4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4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4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45">
      <c r="A44" s="2"/>
      <c r="B44" s="2"/>
      <c r="C44" s="2" t="s">
        <v>69</v>
      </c>
      <c r="D44" s="2"/>
      <c r="E44" s="2"/>
      <c r="F44" s="2"/>
      <c r="G44" s="2"/>
      <c r="H44" s="2"/>
      <c r="I44" s="2"/>
      <c r="J44" s="2"/>
      <c r="K44" s="2"/>
      <c r="L44" s="2"/>
      <c r="M44" s="2"/>
      <c r="N44" s="2"/>
      <c r="O44" s="2"/>
      <c r="P44" s="2"/>
      <c r="Q44" s="2"/>
      <c r="R44" s="2"/>
      <c r="S44" s="2"/>
      <c r="T44" s="2"/>
      <c r="U44" s="2"/>
      <c r="V44" s="2"/>
      <c r="W44" s="2"/>
      <c r="X44" s="2"/>
      <c r="Y44" s="2"/>
      <c r="Z44" s="2"/>
    </row>
    <row r="45" spans="1:26" x14ac:dyDescent="0.45">
      <c r="A45" s="2"/>
      <c r="B45" s="2"/>
      <c r="C45" s="2"/>
      <c r="D45" s="2"/>
      <c r="E45" s="2"/>
      <c r="F45" s="2"/>
      <c r="G45" s="2"/>
      <c r="H45" s="2"/>
      <c r="I45" s="2"/>
      <c r="J45" s="2"/>
      <c r="K45" s="2"/>
      <c r="L45" s="2"/>
      <c r="M45" s="2"/>
      <c r="N45" s="2"/>
      <c r="O45" s="2"/>
      <c r="P45" s="2"/>
      <c r="Q45" s="2"/>
      <c r="R45" s="2"/>
      <c r="S45" s="2"/>
      <c r="T45" s="2"/>
      <c r="U45" s="2"/>
      <c r="V45" s="2"/>
      <c r="W45" s="2"/>
      <c r="X45" s="2"/>
      <c r="Y45" s="2"/>
      <c r="Z4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533E5F2-9C2C-4C6E-BBD6-9D0A1824BD26}">
  <ds:schemaRefs/>
</ds:datastoreItem>
</file>

<file path=customXml/itemProps2.xml><?xml version="1.0" encoding="utf-8"?>
<ds:datastoreItem xmlns:ds="http://schemas.openxmlformats.org/officeDocument/2006/customXml" ds:itemID="{230A9EB2-23D9-4C98-997B-4128A01B78BD}">
  <ds:schemaRefs/>
</ds:datastoreItem>
</file>

<file path=customXml/itemProps3.xml><?xml version="1.0" encoding="utf-8"?>
<ds:datastoreItem xmlns:ds="http://schemas.openxmlformats.org/officeDocument/2006/customXml" ds:itemID="{071BDDA5-0683-46F8-B676-64DA78366F00}">
  <ds:schemaRefs/>
</ds:datastoreItem>
</file>

<file path=customXml/itemProps4.xml><?xml version="1.0" encoding="utf-8"?>
<ds:datastoreItem xmlns:ds="http://schemas.openxmlformats.org/officeDocument/2006/customXml" ds:itemID="{296D256D-D306-46B6-848D-0FB8A63FFFCE}">
  <ds:schemaRefs/>
</ds:datastoreItem>
</file>

<file path=customXml/itemProps5.xml><?xml version="1.0" encoding="utf-8"?>
<ds:datastoreItem xmlns:ds="http://schemas.openxmlformats.org/officeDocument/2006/customXml" ds:itemID="{16C01F84-7E31-4A09-B95B-2B0ECBC3B713}">
  <ds:schemaRefs/>
</ds:datastoreItem>
</file>

<file path=customXml/itemProps6.xml><?xml version="1.0" encoding="utf-8"?>
<ds:datastoreItem xmlns:ds="http://schemas.openxmlformats.org/officeDocument/2006/customXml" ds:itemID="{9BFF29C6-B2EA-4F9F-9DCE-C96B64A0FD51}">
  <ds:schemaRefs/>
</ds:datastoreItem>
</file>

<file path=customXml/itemProps7.xml><?xml version="1.0" encoding="utf-8"?>
<ds:datastoreItem xmlns:ds="http://schemas.openxmlformats.org/officeDocument/2006/customXml" ds:itemID="{773AE03A-CE79-44FD-8608-F32DA560CCCD}">
  <ds:schemaRefs/>
</ds:datastoreItem>
</file>

<file path=customXml/itemProps8.xml><?xml version="1.0" encoding="utf-8"?>
<ds:datastoreItem xmlns:ds="http://schemas.openxmlformats.org/officeDocument/2006/customXml" ds:itemID="{EC5AB0E3-2CB0-4561-8ECD-F22DB5C9E8C7}">
  <ds:schemaRefs/>
</ds:datastoreItem>
</file>

<file path=customXml/itemProps9.xml><?xml version="1.0" encoding="utf-8"?>
<ds:datastoreItem xmlns:ds="http://schemas.openxmlformats.org/officeDocument/2006/customXml" ds:itemID="{54E7B87A-44E6-401F-8CF0-E02A2EF39C99}">
  <ds:schemaRefs/>
</ds:datastoreItem>
</file>

<file path=customXml/itemProps10.xml><?xml version="1.0" encoding="utf-8"?>
<ds:datastoreItem xmlns:ds="http://schemas.openxmlformats.org/officeDocument/2006/customXml" ds:itemID="{27BFC2D4-902E-42B4-B0E5-8B4B7C70FFAD}">
  <ds:schemaRefs/>
</ds:datastoreItem>
</file>

<file path=customXml/itemProps11.xml><?xml version="1.0" encoding="utf-8"?>
<ds:datastoreItem xmlns:ds="http://schemas.openxmlformats.org/officeDocument/2006/customXml" ds:itemID="{AEF79AE6-C330-4297-BBD8-DBBC8C75319F}">
  <ds:schemaRefs/>
</ds:datastoreItem>
</file>

<file path=customXml/itemProps12.xml><?xml version="1.0" encoding="utf-8"?>
<ds:datastoreItem xmlns:ds="http://schemas.openxmlformats.org/officeDocument/2006/customXml" ds:itemID="{B86B39F8-1009-4B53-B0DB-B70986C03B1B}">
  <ds:schemaRefs/>
</ds:datastoreItem>
</file>

<file path=customXml/itemProps13.xml><?xml version="1.0" encoding="utf-8"?>
<ds:datastoreItem xmlns:ds="http://schemas.openxmlformats.org/officeDocument/2006/customXml" ds:itemID="{2C3B8808-C83F-4127-874D-A3236303BB7B}">
  <ds:schemaRefs/>
</ds:datastoreItem>
</file>

<file path=customXml/itemProps14.xml><?xml version="1.0" encoding="utf-8"?>
<ds:datastoreItem xmlns:ds="http://schemas.openxmlformats.org/officeDocument/2006/customXml" ds:itemID="{C1DBC230-8FE0-4354-AAED-BCE529812234}">
  <ds:schemaRefs/>
</ds:datastoreItem>
</file>

<file path=customXml/itemProps15.xml><?xml version="1.0" encoding="utf-8"?>
<ds:datastoreItem xmlns:ds="http://schemas.openxmlformats.org/officeDocument/2006/customXml" ds:itemID="{DACD96AC-3067-4226-BA33-5B328AB448EB}">
  <ds:schemaRefs>
    <ds:schemaRef ds:uri="http://schemas.microsoft.com/DataMashup"/>
  </ds:schemaRefs>
</ds:datastoreItem>
</file>

<file path=customXml/itemProps16.xml><?xml version="1.0" encoding="utf-8"?>
<ds:datastoreItem xmlns:ds="http://schemas.openxmlformats.org/officeDocument/2006/customXml" ds:itemID="{D6CA92BE-6858-4999-9D2D-567C417FC079}">
  <ds:schemaRefs/>
</ds:datastoreItem>
</file>

<file path=customXml/itemProps17.xml><?xml version="1.0" encoding="utf-8"?>
<ds:datastoreItem xmlns:ds="http://schemas.openxmlformats.org/officeDocument/2006/customXml" ds:itemID="{95C8202F-A459-4E04-9323-EDB8F9BE172E}">
  <ds:schemaRefs/>
</ds:datastoreItem>
</file>

<file path=customXml/itemProps18.xml><?xml version="1.0" encoding="utf-8"?>
<ds:datastoreItem xmlns:ds="http://schemas.openxmlformats.org/officeDocument/2006/customXml" ds:itemID="{991E998B-F1C4-4FD2-A041-86954C8C18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Average Wait time</vt:lpstr>
      <vt:lpstr>Avg patient satifaction score</vt:lpstr>
      <vt:lpstr>Daily no.of Patients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YOGENDAR BHUPATHI</dc:creator>
  <cp:lastModifiedBy>YOGENDAR BHUPATHI</cp:lastModifiedBy>
  <dcterms:created xsi:type="dcterms:W3CDTF">2025-10-22T09:33:22Z</dcterms:created>
  <dcterms:modified xsi:type="dcterms:W3CDTF">2025-10-24T15:30:32Z</dcterms:modified>
</cp:coreProperties>
</file>