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mmendations" sheetId="1" r:id="rId4"/>
    <sheet state="visible" name="Content" sheetId="2" r:id="rId5"/>
    <sheet state="visible" name="Overview" sheetId="3" r:id="rId6"/>
    <sheet state="visible" name="LKCSB" sheetId="4" r:id="rId7"/>
    <sheet state="visible" name="SOA" sheetId="5" r:id="rId8"/>
    <sheet state="visible" name="SCIS1" sheetId="6" r:id="rId9"/>
  </sheets>
  <definedNames/>
  <calcPr/>
  <extLst>
    <ext uri="GoogleSheetsCustomDataVersion1">
      <go:sheetsCustomData xmlns:go="http://customooxmlschemas.google.com/" r:id="rId10" roundtripDataSignature="AMtx7mjpm4L5PNQM1xqb/KrWJAo/Qg5oCA=="/>
    </ext>
  </extLst>
</workbook>
</file>

<file path=xl/sharedStrings.xml><?xml version="1.0" encoding="utf-8"?>
<sst xmlns="http://schemas.openxmlformats.org/spreadsheetml/2006/main" count="732" uniqueCount="178">
  <si>
    <t>Recommendations for March 2023</t>
  </si>
  <si>
    <t>Recommended unlocking order and rule customization</t>
  </si>
  <si>
    <t>Lee Kong Chian School of Business (LKCSB)</t>
  </si>
  <si>
    <t>Unlocking order:</t>
  </si>
  <si>
    <t>Level 3 &gt; Level 2 &gt; Level 4 &gt; Level 5</t>
  </si>
  <si>
    <t>Sections least used:</t>
  </si>
  <si>
    <t>Level 5</t>
  </si>
  <si>
    <t>School of Accountancy (SOA)</t>
  </si>
  <si>
    <t>Level 3 &gt; Level 4 &gt; Level 2 &gt; Level 5</t>
  </si>
  <si>
    <t>School of Computing and Information Systems 1 (SCIS1)</t>
  </si>
  <si>
    <t>School of Computing &amp; Informations 2/School of Economics (SCIS2/SOE)</t>
  </si>
  <si>
    <t>School of Social Sciences/College of Integrative Studies (SOSS/CIS)</t>
  </si>
  <si>
    <t>SMU Connexion (SMUC)</t>
  </si>
  <si>
    <t>Level 2 &gt; Level 4 &gt; Level 3 &gt; Level 5</t>
  </si>
  <si>
    <t>Yong Pung How School of Law (YPHSL)</t>
  </si>
  <si>
    <t>Level B1 &gt; Level 2 &gt; Level 4 &gt; Level 3 &gt; Level 5</t>
  </si>
  <si>
    <t>Kwa Geok Choo Law Library (KGC)</t>
  </si>
  <si>
    <t>Li Ka Shing Library (LKS)</t>
  </si>
  <si>
    <t>Insights for March 2023</t>
  </si>
  <si>
    <t>Energy</t>
  </si>
  <si>
    <t xml:space="preserve">Average Energy Consumption </t>
  </si>
  <si>
    <t>143.7 kWh/m^2/day</t>
  </si>
  <si>
    <t>Building with highest average consumption</t>
  </si>
  <si>
    <t>Li Ka Shing Library</t>
  </si>
  <si>
    <t>Building with lowest average consumption</t>
  </si>
  <si>
    <t>SMU Connexion</t>
  </si>
  <si>
    <t>Highest increase in energy consumption</t>
  </si>
  <si>
    <t>Increase in energy consumption greater than 10%</t>
  </si>
  <si>
    <t>Increase in energy consumption greater than 5%</t>
  </si>
  <si>
    <t>Level 3</t>
  </si>
  <si>
    <t>Highest occupancy</t>
  </si>
  <si>
    <t>Lowest occupancy</t>
  </si>
  <si>
    <t>Level 2</t>
  </si>
  <si>
    <t>Occupancy below 70%</t>
  </si>
  <si>
    <t>-</t>
  </si>
  <si>
    <t>Level 4</t>
  </si>
  <si>
    <t>Level B1</t>
  </si>
  <si>
    <t>Level 1</t>
  </si>
  <si>
    <t>Overview</t>
  </si>
  <si>
    <t>Average Energy Consumption</t>
  </si>
  <si>
    <t>Building</t>
  </si>
  <si>
    <t>LKCSB</t>
  </si>
  <si>
    <t>SOA</t>
  </si>
  <si>
    <t>SCIS1</t>
  </si>
  <si>
    <t>SCIS2/SOE</t>
  </si>
  <si>
    <t>SOSS/CIS</t>
  </si>
  <si>
    <t>SMUC</t>
  </si>
  <si>
    <t>YPHSL</t>
  </si>
  <si>
    <t>KGS</t>
  </si>
  <si>
    <t>LKS</t>
  </si>
  <si>
    <t>School of Computing &amp; Informations 2/School of Economics</t>
  </si>
  <si>
    <t>Average</t>
  </si>
  <si>
    <t>Average Energy Consumption (kWh/m^2/day)</t>
  </si>
  <si>
    <t>Average Energy Consumption in Previous Month (kWh/m^2/day)</t>
  </si>
  <si>
    <t>Change in Energy Consumption</t>
  </si>
  <si>
    <t>Change in Average Energy Consumption (%)</t>
  </si>
  <si>
    <t>Occupancy based on FBS</t>
  </si>
  <si>
    <t>Average occupancy (%)</t>
  </si>
  <si>
    <t>Level</t>
  </si>
  <si>
    <t>Total</t>
  </si>
  <si>
    <t>Energy Consumption of building (%)</t>
  </si>
  <si>
    <t>Average Energy Consumption Previous Month (kWh/m^2/day)</t>
  </si>
  <si>
    <t>Average energy consumption (kWh/m^2/day)</t>
  </si>
  <si>
    <t>Date</t>
  </si>
  <si>
    <t>Average Occupancy (%)</t>
  </si>
  <si>
    <t>84.1</t>
  </si>
  <si>
    <t>80.3</t>
  </si>
  <si>
    <t>89.5</t>
  </si>
  <si>
    <t>90.0</t>
  </si>
  <si>
    <t>82.9</t>
  </si>
  <si>
    <t>77.0</t>
  </si>
  <si>
    <t>87.6</t>
  </si>
  <si>
    <t>94.1</t>
  </si>
  <si>
    <t>91.6</t>
  </si>
  <si>
    <t>87.1</t>
  </si>
  <si>
    <t>85.4</t>
  </si>
  <si>
    <t>85.3</t>
  </si>
  <si>
    <t>85.1</t>
  </si>
  <si>
    <t>95.7</t>
  </si>
  <si>
    <t>96.6</t>
  </si>
  <si>
    <t>84.9</t>
  </si>
  <si>
    <t>84.4</t>
  </si>
  <si>
    <t>94.0</t>
  </si>
  <si>
    <t>93.6</t>
  </si>
  <si>
    <t>83.6</t>
  </si>
  <si>
    <t>81.2</t>
  </si>
  <si>
    <t>88.1</t>
  </si>
  <si>
    <t>97.0</t>
  </si>
  <si>
    <t>84.2</t>
  </si>
  <si>
    <t>78.4</t>
  </si>
  <si>
    <t>83.2</t>
  </si>
  <si>
    <t>94.9</t>
  </si>
  <si>
    <t>97.7</t>
  </si>
  <si>
    <t>87.3</t>
  </si>
  <si>
    <t>77.6</t>
  </si>
  <si>
    <t>83.3</t>
  </si>
  <si>
    <t>96.9</t>
  </si>
  <si>
    <t>98.4</t>
  </si>
  <si>
    <t>90.5</t>
  </si>
  <si>
    <t>82.1</t>
  </si>
  <si>
    <t>83.8</t>
  </si>
  <si>
    <t>89.3</t>
  </si>
  <si>
    <t>93.9</t>
  </si>
  <si>
    <t>98.5</t>
  </si>
  <si>
    <t>79.8</t>
  </si>
  <si>
    <t>80.1</t>
  </si>
  <si>
    <t>95.3</t>
  </si>
  <si>
    <t>82.2</t>
  </si>
  <si>
    <t>85.8</t>
  </si>
  <si>
    <t>78.0</t>
  </si>
  <si>
    <t>89.7</t>
  </si>
  <si>
    <t>87.0</t>
  </si>
  <si>
    <t>75.2</t>
  </si>
  <si>
    <t>94.3</t>
  </si>
  <si>
    <t>84.8</t>
  </si>
  <si>
    <t>86.6</t>
  </si>
  <si>
    <t>80.0</t>
  </si>
  <si>
    <t>96.3</t>
  </si>
  <si>
    <t>87.4</t>
  </si>
  <si>
    <t>97.5</t>
  </si>
  <si>
    <t>77.7</t>
  </si>
  <si>
    <t>93.2</t>
  </si>
  <si>
    <t>98.8</t>
  </si>
  <si>
    <t>82.5</t>
  </si>
  <si>
    <t>77.8</t>
  </si>
  <si>
    <t>87.8</t>
  </si>
  <si>
    <t>88.5</t>
  </si>
  <si>
    <t>93.5</t>
  </si>
  <si>
    <t>90.1</t>
  </si>
  <si>
    <t>77.5</t>
  </si>
  <si>
    <t>85.7</t>
  </si>
  <si>
    <t>86.0</t>
  </si>
  <si>
    <t>91.0</t>
  </si>
  <si>
    <t>86.8</t>
  </si>
  <si>
    <t>95.0</t>
  </si>
  <si>
    <t>84.7</t>
  </si>
  <si>
    <t>87.5</t>
  </si>
  <si>
    <t>86.3</t>
  </si>
  <si>
    <t>95.4</t>
  </si>
  <si>
    <t>91.4</t>
  </si>
  <si>
    <t>81.1</t>
  </si>
  <si>
    <t>97.8</t>
  </si>
  <si>
    <t>95.2</t>
  </si>
  <si>
    <t>78.3</t>
  </si>
  <si>
    <t>98.7</t>
  </si>
  <si>
    <t>95.9</t>
  </si>
  <si>
    <t>83.0</t>
  </si>
  <si>
    <t>80.9</t>
  </si>
  <si>
    <t>93.1</t>
  </si>
  <si>
    <t>75.5</t>
  </si>
  <si>
    <t>93.8</t>
  </si>
  <si>
    <t>85.2</t>
  </si>
  <si>
    <t>94.8</t>
  </si>
  <si>
    <t>86.1</t>
  </si>
  <si>
    <t>88.3</t>
  </si>
  <si>
    <t>87.2</t>
  </si>
  <si>
    <t>91.7</t>
  </si>
  <si>
    <t>78.2</t>
  </si>
  <si>
    <t>88.6</t>
  </si>
  <si>
    <t>96.8</t>
  </si>
  <si>
    <t>78.5</t>
  </si>
  <si>
    <t>80.4</t>
  </si>
  <si>
    <t>96.1</t>
  </si>
  <si>
    <t>92.2</t>
  </si>
  <si>
    <t>90.7</t>
  </si>
  <si>
    <t>76.9</t>
  </si>
  <si>
    <t>85.5</t>
  </si>
  <si>
    <t>95.5</t>
  </si>
  <si>
    <t>79.1</t>
  </si>
  <si>
    <t>91.1</t>
  </si>
  <si>
    <t>89.8</t>
  </si>
  <si>
    <t>91.5</t>
  </si>
  <si>
    <t>97.4</t>
  </si>
  <si>
    <t>85.0</t>
  </si>
  <si>
    <t>86.2</t>
  </si>
  <si>
    <t>82.0</t>
  </si>
  <si>
    <t>84.5</t>
  </si>
  <si>
    <t>97.1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</si>
</sst>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0.0"/>
    <numFmt numFmtId="166" formatCode="dd/mm/yyyy"/>
    <numFmt numFmtId="167" formatCode="0.000"/>
    <numFmt numFmtId="168" formatCode="#,##0.0"/>
  </numFmts>
  <fonts count="22">
    <font>
      <sz val="11.0"/>
      <color theme="1"/>
      <name val="Verdana"/>
      <scheme val="minor"/>
    </font>
    <font>
      <b/>
      <u/>
      <sz val="24.0"/>
      <color rgb="FF005975"/>
      <name val="EB Garamond"/>
    </font>
    <font>
      <b/>
      <sz val="24.0"/>
      <color theme="1"/>
      <name val="EB Garamond"/>
    </font>
    <font>
      <sz val="12.0"/>
      <color theme="1"/>
      <name val="EB Garamond"/>
    </font>
    <font>
      <sz val="12.0"/>
      <color theme="1"/>
      <name val="Verdana"/>
      <scheme val="minor"/>
    </font>
    <font>
      <b/>
      <u/>
      <sz val="12.0"/>
      <color theme="1"/>
      <name val="EB Garamond"/>
    </font>
    <font>
      <b/>
      <sz val="12.0"/>
      <color theme="1"/>
      <name val="EB Garamond"/>
    </font>
    <font>
      <sz val="12.0"/>
      <color rgb="FF000000"/>
      <name val="EB Garamond"/>
    </font>
    <font>
      <b/>
      <sz val="12.0"/>
      <color rgb="FF000000"/>
      <name val="EB Garamond"/>
    </font>
    <font>
      <b/>
      <u/>
      <sz val="24.0"/>
      <color theme="1"/>
      <name val="EB Garamond"/>
    </font>
    <font>
      <sz val="12.0"/>
      <color rgb="FFFF0000"/>
      <name val="EB Garamond"/>
    </font>
    <font>
      <u/>
      <sz val="25.0"/>
      <color theme="1"/>
      <name val="Times New Roman"/>
    </font>
    <font>
      <color theme="1"/>
      <name val="Verdana"/>
      <scheme val="minor"/>
    </font>
    <font>
      <u/>
      <sz val="25.0"/>
      <color theme="1"/>
      <name val="Times New Roman"/>
    </font>
    <font>
      <sz val="9.0"/>
      <color rgb="FF262626"/>
      <name val="Arial"/>
    </font>
    <font>
      <color rgb="FFFFFFFF"/>
      <name val="Verdana"/>
      <scheme val="minor"/>
    </font>
    <font>
      <sz val="12.0"/>
      <color theme="1"/>
      <name val="Times New Roman"/>
    </font>
    <font>
      <sz val="12.0"/>
      <color rgb="FF262626"/>
      <name val="Times New Roman"/>
    </font>
    <font>
      <sz val="12.0"/>
      <color rgb="FFFF0000"/>
      <name val="Times New Roman"/>
    </font>
    <font>
      <sz val="12.0"/>
      <color rgb="FF000000"/>
      <name val="Times New Roman"/>
    </font>
    <font>
      <sz val="12.0"/>
      <color rgb="FF38761D"/>
      <name val="Times New Roman"/>
    </font>
    <font>
      <u/>
      <color theme="1"/>
      <name val="Verdana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textRotation="0" wrapText="0"/>
    </xf>
    <xf borderId="0" fillId="0" fontId="12" numFmtId="0" xfId="0" applyAlignment="1" applyFont="1">
      <alignment readingOrder="0" shrinkToFit="0" wrapText="1"/>
    </xf>
    <xf borderId="0" fillId="2" fontId="14" numFmtId="0" xfId="0" applyAlignment="1" applyFill="1" applyFont="1">
      <alignment readingOrder="0" shrinkToFit="0" wrapText="1"/>
    </xf>
    <xf borderId="0" fillId="0" fontId="12" numFmtId="164" xfId="0" applyAlignment="1" applyFont="1" applyNumberFormat="1">
      <alignment readingOrder="0" shrinkToFit="0" wrapText="1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1" fillId="3" fontId="16" numFmtId="0" xfId="0" applyAlignment="1" applyBorder="1" applyFill="1" applyFont="1">
      <alignment readingOrder="0" shrinkToFit="0" wrapText="1"/>
    </xf>
    <xf borderId="1" fillId="4" fontId="16" numFmtId="0" xfId="0" applyAlignment="1" applyBorder="1" applyFill="1" applyFont="1">
      <alignment horizontal="center" readingOrder="0" shrinkToFit="0" wrapText="1"/>
    </xf>
    <xf borderId="1" fillId="4" fontId="17" numFmtId="0" xfId="0" applyAlignment="1" applyBorder="1" applyFont="1">
      <alignment horizontal="center" readingOrder="0" shrinkToFit="0" wrapText="1"/>
    </xf>
    <xf borderId="1" fillId="0" fontId="16" numFmtId="165" xfId="0" applyAlignment="1" applyBorder="1" applyFont="1" applyNumberFormat="1">
      <alignment horizontal="center" readingOrder="0" shrinkToFit="0" wrapText="1"/>
    </xf>
    <xf borderId="1" fillId="0" fontId="18" numFmtId="165" xfId="0" applyAlignment="1" applyBorder="1" applyFont="1" applyNumberFormat="1">
      <alignment horizontal="center" readingOrder="0" shrinkToFit="0" wrapText="1"/>
    </xf>
    <xf borderId="1" fillId="0" fontId="12" numFmtId="165" xfId="0" applyAlignment="1" applyBorder="1" applyFont="1" applyNumberFormat="1">
      <alignment shrinkToFit="0" wrapText="1"/>
    </xf>
    <xf borderId="1" fillId="0" fontId="19" numFmtId="165" xfId="0" applyAlignment="1" applyBorder="1" applyFont="1" applyNumberFormat="1">
      <alignment horizontal="center" readingOrder="0" shrinkToFit="0" wrapText="1"/>
    </xf>
    <xf borderId="0" fillId="0" fontId="12" numFmtId="166" xfId="0" applyAlignment="1" applyFont="1" applyNumberFormat="1">
      <alignment readingOrder="0" shrinkToFit="0" wrapText="1"/>
    </xf>
    <xf borderId="1" fillId="0" fontId="16" numFmtId="167" xfId="0" applyAlignment="1" applyBorder="1" applyFont="1" applyNumberFormat="1">
      <alignment horizontal="center" readingOrder="0" shrinkToFit="0" wrapText="1"/>
    </xf>
    <xf borderId="1" fillId="0" fontId="18" numFmtId="167" xfId="0" applyAlignment="1" applyBorder="1" applyFont="1" applyNumberFormat="1">
      <alignment horizontal="center" readingOrder="0" shrinkToFit="0" wrapText="1"/>
    </xf>
    <xf borderId="1" fillId="0" fontId="16" numFmtId="168" xfId="0" applyAlignment="1" applyBorder="1" applyFont="1" applyNumberFormat="1">
      <alignment horizontal="center" readingOrder="0" shrinkToFit="0" wrapText="1"/>
    </xf>
    <xf borderId="1" fillId="0" fontId="16" numFmtId="0" xfId="0" applyAlignment="1" applyBorder="1" applyFont="1">
      <alignment horizontal="center" readingOrder="0" shrinkToFit="0" wrapText="1"/>
    </xf>
    <xf borderId="1" fillId="0" fontId="16" numFmtId="2" xfId="0" applyAlignment="1" applyBorder="1" applyFont="1" applyNumberFormat="1">
      <alignment horizontal="center" readingOrder="0" shrinkToFit="0" wrapText="1"/>
    </xf>
    <xf borderId="1" fillId="0" fontId="18" numFmtId="2" xfId="0" applyAlignment="1" applyBorder="1" applyFont="1" applyNumberFormat="1">
      <alignment horizontal="center" readingOrder="0" shrinkToFit="0" wrapText="1"/>
    </xf>
    <xf borderId="1" fillId="0" fontId="20" numFmtId="0" xfId="0" applyAlignment="1" applyBorder="1" applyFont="1">
      <alignment horizontal="center" readingOrder="0" shrinkToFit="0" wrapText="1"/>
    </xf>
    <xf borderId="1" fillId="0" fontId="18" numFmtId="0" xfId="0" applyAlignment="1" applyBorder="1" applyFont="1">
      <alignment horizontal="center" readingOrder="0" shrinkToFit="0" wrapText="1"/>
    </xf>
    <xf borderId="0" fillId="0" fontId="21" numFmtId="0" xfId="0" applyAlignment="1" applyFont="1">
      <alignment horizontal="left" readingOrder="0" shrinkToFit="0" wrapText="1"/>
    </xf>
    <xf borderId="1" fillId="0" fontId="12" numFmtId="0" xfId="0" applyAlignment="1" applyBorder="1" applyFont="1">
      <alignment horizontal="center" readingOrder="0" shrinkToFit="0" wrapText="1"/>
    </xf>
    <xf borderId="1" fillId="0" fontId="12" numFmtId="166" xfId="0" applyAlignment="1" applyBorder="1" applyFont="1" applyNumberFormat="1">
      <alignment horizontal="center" readingOrder="0" shrinkToFit="0" wrapText="1"/>
    </xf>
    <xf borderId="2" fillId="0" fontId="12" numFmtId="0" xfId="0" applyAlignment="1" applyBorder="1" applyFont="1">
      <alignment horizontal="center" readingOrder="0" shrinkToFit="0" wrapText="1"/>
    </xf>
    <xf borderId="3" fillId="0" fontId="12" numFmtId="165" xfId="0" applyAlignment="1" applyBorder="1" applyFont="1" applyNumberFormat="1">
      <alignment horizontal="center" readingOrder="0" shrinkToFit="0" wrapText="1"/>
    </xf>
    <xf borderId="4" fillId="0" fontId="12" numFmtId="165" xfId="0" applyAlignment="1" applyBorder="1" applyFont="1" applyNumberFormat="1">
      <alignment horizontal="center" readingOrder="0" shrinkToFit="0" wrapText="1"/>
    </xf>
    <xf borderId="5" fillId="0" fontId="12" numFmtId="0" xfId="0" applyAlignment="1" applyBorder="1" applyFont="1">
      <alignment horizontal="center" readingOrder="0" shrinkToFit="0" wrapText="1"/>
    </xf>
    <xf borderId="6" fillId="0" fontId="12" numFmtId="165" xfId="0" applyAlignment="1" applyBorder="1" applyFont="1" applyNumberFormat="1">
      <alignment horizontal="center" readingOrder="0" shrinkToFit="0" wrapText="1"/>
    </xf>
    <xf borderId="7" fillId="0" fontId="12" numFmtId="165" xfId="0" applyAlignment="1" applyBorder="1" applyFont="1" applyNumberFormat="1">
      <alignment horizontal="center" readingOrder="0" shrinkToFit="0" wrapText="1"/>
    </xf>
    <xf borderId="5" fillId="0" fontId="12" numFmtId="165" xfId="0" applyAlignment="1" applyBorder="1" applyFont="1" applyNumberFormat="1">
      <alignment horizontal="center" shrinkToFit="0" wrapText="1"/>
    </xf>
    <xf borderId="6" fillId="0" fontId="12" numFmtId="165" xfId="0" applyAlignment="1" applyBorder="1" applyFont="1" applyNumberFormat="1">
      <alignment horizontal="center" shrinkToFit="0" wrapText="1"/>
    </xf>
    <xf borderId="7" fillId="0" fontId="12" numFmtId="165" xfId="0" applyAlignment="1" applyBorder="1" applyFont="1" applyNumberFormat="1">
      <alignment horizontal="center" shrinkToFit="0" wrapText="1"/>
    </xf>
    <xf borderId="5" fillId="0" fontId="12" numFmtId="165" xfId="0" applyAlignment="1" applyBorder="1" applyFont="1" applyNumberFormat="1">
      <alignment horizontal="center" readingOrder="0" shrinkToFit="0" wrapText="1"/>
    </xf>
    <xf borderId="8" fillId="0" fontId="12" numFmtId="165" xfId="0" applyAlignment="1" applyBorder="1" applyFont="1" applyNumberFormat="1">
      <alignment horizontal="center" shrinkToFit="0" wrapText="1"/>
    </xf>
    <xf borderId="9" fillId="0" fontId="12" numFmtId="165" xfId="0" applyAlignment="1" applyBorder="1" applyFont="1" applyNumberFormat="1">
      <alignment horizontal="center" shrinkToFit="0" wrapText="1"/>
    </xf>
    <xf borderId="10" fillId="0" fontId="12" numFmtId="165" xfId="0" applyAlignment="1" applyBorder="1" applyFont="1" applyNumberFormat="1">
      <alignment horizontal="center" shrinkToFit="0" wrapText="1"/>
    </xf>
    <xf borderId="11" fillId="0" fontId="12" numFmtId="0" xfId="0" applyAlignment="1" applyBorder="1" applyFont="1">
      <alignment horizontal="center" readingOrder="0" shrinkToFit="0" wrapText="1"/>
    </xf>
    <xf borderId="12" fillId="0" fontId="12" numFmtId="166" xfId="0" applyAlignment="1" applyBorder="1" applyFont="1" applyNumberFormat="1">
      <alignment horizontal="center" readingOrder="0" shrinkToFit="0" wrapText="1"/>
    </xf>
    <xf borderId="13" fillId="0" fontId="12" numFmtId="0" xfId="0" applyAlignment="1" applyBorder="1" applyFont="1">
      <alignment horizontal="center" shrinkToFit="0" wrapText="1"/>
    </xf>
    <xf borderId="14" fillId="0" fontId="12" numFmtId="165" xfId="0" applyAlignment="1" applyBorder="1" applyFont="1" applyNumberFormat="1">
      <alignment horizontal="center" shrinkToFit="0" wrapText="1"/>
    </xf>
    <xf borderId="15" fillId="0" fontId="12" numFmtId="165" xfId="0" applyAlignment="1" applyBorder="1" applyFont="1" applyNumberFormat="1">
      <alignment horizontal="center" shrinkToFit="0" wrapText="1"/>
    </xf>
    <xf borderId="16" fillId="0" fontId="12" numFmtId="0" xfId="0" applyAlignment="1" applyBorder="1" applyFont="1">
      <alignment horizontal="center" shrinkToFit="0" wrapText="1"/>
    </xf>
    <xf borderId="0" fillId="0" fontId="12" numFmtId="165" xfId="0" applyAlignment="1" applyFont="1" applyNumberFormat="1">
      <alignment horizontal="center" shrinkToFit="0" wrapText="1"/>
    </xf>
    <xf borderId="17" fillId="0" fontId="12" numFmtId="165" xfId="0" applyAlignment="1" applyBorder="1" applyFont="1" applyNumberFormat="1">
      <alignment horizontal="center" shrinkToFit="0" wrapText="1"/>
    </xf>
    <xf borderId="18" fillId="0" fontId="12" numFmtId="0" xfId="0" applyAlignment="1" applyBorder="1" applyFont="1">
      <alignment horizontal="center" shrinkToFit="0" wrapText="1"/>
    </xf>
    <xf borderId="19" fillId="0" fontId="12" numFmtId="165" xfId="0" applyAlignment="1" applyBorder="1" applyFont="1" applyNumberFormat="1">
      <alignment horizontal="center" shrinkToFit="0" wrapText="1"/>
    </xf>
    <xf borderId="20" fillId="0" fontId="12" numFmtId="165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1">
    <dxf>
      <font>
        <color rgb="FF34CE4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Overview!$A$67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Overview!$B$32:$J$32</c:f>
            </c:strRef>
          </c:cat>
          <c:val>
            <c:numRef>
              <c:f>Overview!$B$67:$J$67</c:f>
              <c:numCache/>
            </c:numRef>
          </c:val>
          <c:smooth val="1"/>
        </c:ser>
        <c:axId val="1790361011"/>
        <c:axId val="1895953281"/>
      </c:lineChart>
      <c:catAx>
        <c:axId val="1790361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5975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895953281"/>
      </c:catAx>
      <c:valAx>
        <c:axId val="1895953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5975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790361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SOA!$A$85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SOA!$B$84:$F$84</c:f>
            </c:strRef>
          </c:cat>
          <c:val>
            <c:numRef>
              <c:f>SOA!$B$85:$F$85</c:f>
              <c:numCache/>
            </c:numRef>
          </c:val>
        </c:ser>
        <c:axId val="101869927"/>
        <c:axId val="1639627446"/>
      </c:barChart>
      <c:catAx>
        <c:axId val="10186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39627446"/>
      </c:catAx>
      <c:valAx>
        <c:axId val="1639627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1869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SOA!$A$113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SOA!$B$112:$F$112</c:f>
            </c:strRef>
          </c:cat>
          <c:val>
            <c:numRef>
              <c:f>SOA!$B$113:$F$113</c:f>
              <c:numCache/>
            </c:numRef>
          </c:val>
        </c:ser>
        <c:axId val="1287698762"/>
        <c:axId val="1590457191"/>
      </c:areaChart>
      <c:catAx>
        <c:axId val="1287698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590457191"/>
      </c:catAx>
      <c:valAx>
        <c:axId val="1590457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87698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SOA!$A$56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SOA!$B$55:$F$55</c:f>
            </c:strRef>
          </c:cat>
          <c:val>
            <c:numRef>
              <c:f>SOA!$B$56:$F$56</c:f>
              <c:numCache/>
            </c:numRef>
          </c:val>
          <c:smooth val="1"/>
        </c:ser>
        <c:ser>
          <c:idx val="1"/>
          <c:order val="1"/>
          <c:tx>
            <c:strRef>
              <c:f>SOA!$A$57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SOA!$B$55:$F$55</c:f>
            </c:strRef>
          </c:cat>
          <c:val>
            <c:numRef>
              <c:f>SOA!$B$57:$F$57</c:f>
              <c:numCache/>
            </c:numRef>
          </c:val>
          <c:smooth val="1"/>
        </c:ser>
        <c:axId val="1127028570"/>
        <c:axId val="1089447769"/>
      </c:lineChart>
      <c:catAx>
        <c:axId val="112702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89447769"/>
      </c:catAx>
      <c:valAx>
        <c:axId val="1089447769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2702857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SOA!$B$142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SOA!$B$143:$B$173</c:f>
              <c:numCache/>
            </c:numRef>
          </c:val>
          <c:smooth val="1"/>
        </c:ser>
        <c:ser>
          <c:idx val="1"/>
          <c:order val="1"/>
          <c:tx>
            <c:strRef>
              <c:f>SOA!$C$142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SOA!$C$143:$C$173</c:f>
              <c:numCache/>
            </c:numRef>
          </c:val>
          <c:smooth val="1"/>
        </c:ser>
        <c:ser>
          <c:idx val="2"/>
          <c:order val="2"/>
          <c:tx>
            <c:strRef>
              <c:f>SOA!$D$142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SOA!$D$143:$D$173</c:f>
              <c:numCache/>
            </c:numRef>
          </c:val>
          <c:smooth val="1"/>
        </c:ser>
        <c:ser>
          <c:idx val="3"/>
          <c:order val="3"/>
          <c:tx>
            <c:strRef>
              <c:f>SOA!$E$142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SOA!$E$143:$E$173</c:f>
              <c:numCache/>
            </c:numRef>
          </c:val>
          <c:smooth val="1"/>
        </c:ser>
        <c:ser>
          <c:idx val="4"/>
          <c:order val="4"/>
          <c:tx>
            <c:strRef>
              <c:f>SOA!$F$142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SOA!$A$143:$A$173</c:f>
            </c:strRef>
          </c:cat>
          <c:val>
            <c:numRef>
              <c:f>SOA!$F$143:$F$173</c:f>
              <c:numCache/>
            </c:numRef>
          </c:val>
          <c:smooth val="1"/>
        </c:ser>
        <c:axId val="699799605"/>
        <c:axId val="313709766"/>
      </c:lineChart>
      <c:catAx>
        <c:axId val="69979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313709766"/>
      </c:catAx>
      <c:valAx>
        <c:axId val="313709766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99799605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SCIS1!$A$28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SCIS1!$B$27:$F$27</c:f>
            </c:strRef>
          </c:cat>
          <c:val>
            <c:numRef>
              <c:f>SCIS1!$B$28:$F$28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SCIS1!$A$85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SCIS1!$B$84:$F$84</c:f>
            </c:strRef>
          </c:cat>
          <c:val>
            <c:numRef>
              <c:f>SCIS1!$B$85:$F$85</c:f>
              <c:numCache/>
            </c:numRef>
          </c:val>
        </c:ser>
        <c:axId val="1380913979"/>
        <c:axId val="1036882888"/>
      </c:barChart>
      <c:catAx>
        <c:axId val="138091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36882888"/>
      </c:catAx>
      <c:valAx>
        <c:axId val="1036882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380913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SCIS1!$A$113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SCIS1!$B$112:$F$112</c:f>
            </c:strRef>
          </c:cat>
          <c:val>
            <c:numRef>
              <c:f>SCIS1!$B$113:$F$113</c:f>
              <c:numCache/>
            </c:numRef>
          </c:val>
        </c:ser>
        <c:axId val="676253920"/>
        <c:axId val="1684187827"/>
      </c:areaChart>
      <c:catAx>
        <c:axId val="6762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84187827"/>
      </c:catAx>
      <c:valAx>
        <c:axId val="168418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676253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SCIS1!$A$56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SCIS1!$B$55:$F$55</c:f>
            </c:strRef>
          </c:cat>
          <c:val>
            <c:numRef>
              <c:f>SCIS1!$B$56:$F$56</c:f>
              <c:numCache/>
            </c:numRef>
          </c:val>
          <c:smooth val="1"/>
        </c:ser>
        <c:ser>
          <c:idx val="1"/>
          <c:order val="1"/>
          <c:tx>
            <c:strRef>
              <c:f>SCIS1!$A$57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SCIS1!$B$55:$F$55</c:f>
            </c:strRef>
          </c:cat>
          <c:val>
            <c:numRef>
              <c:f>SCIS1!$B$57:$F$57</c:f>
              <c:numCache/>
            </c:numRef>
          </c:val>
          <c:smooth val="1"/>
        </c:ser>
        <c:axId val="1994282454"/>
        <c:axId val="1651683090"/>
      </c:lineChart>
      <c:catAx>
        <c:axId val="1994282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651683090"/>
      </c:catAx>
      <c:valAx>
        <c:axId val="165168309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994282454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SCIS1!$B$142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SCIS1!$B$143:$B$173</c:f>
              <c:numCache/>
            </c:numRef>
          </c:val>
          <c:smooth val="1"/>
        </c:ser>
        <c:ser>
          <c:idx val="1"/>
          <c:order val="1"/>
          <c:tx>
            <c:strRef>
              <c:f>SCIS1!$C$142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SCIS1!$C$143:$C$173</c:f>
              <c:numCache/>
            </c:numRef>
          </c:val>
          <c:smooth val="1"/>
        </c:ser>
        <c:ser>
          <c:idx val="2"/>
          <c:order val="2"/>
          <c:tx>
            <c:strRef>
              <c:f>SCIS1!$D$142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SCIS1!$D$143:$D$173</c:f>
              <c:numCache/>
            </c:numRef>
          </c:val>
          <c:smooth val="1"/>
        </c:ser>
        <c:ser>
          <c:idx val="3"/>
          <c:order val="3"/>
          <c:tx>
            <c:strRef>
              <c:f>SCIS1!$E$142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SCIS1!$E$143:$E$173</c:f>
              <c:numCache/>
            </c:numRef>
          </c:val>
          <c:smooth val="1"/>
        </c:ser>
        <c:ser>
          <c:idx val="4"/>
          <c:order val="4"/>
          <c:tx>
            <c:strRef>
              <c:f>SCIS1!$F$142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SCIS1!$A$143:$A$173</c:f>
            </c:strRef>
          </c:cat>
          <c:val>
            <c:numRef>
              <c:f>SCIS1!$F$143:$F$173</c:f>
              <c:numCache/>
            </c:numRef>
          </c:val>
          <c:smooth val="1"/>
        </c:ser>
        <c:axId val="975252401"/>
        <c:axId val="433400235"/>
      </c:lineChart>
      <c:catAx>
        <c:axId val="975252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33400235"/>
      </c:catAx>
      <c:valAx>
        <c:axId val="433400235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7525240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(kWh/m^2/day)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Overview!$A$34</c:f>
            </c:strRef>
          </c:tx>
          <c:spPr>
            <a:ln cmpd="sng" w="9525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Overview!$B$32:$J$32</c:f>
            </c:strRef>
          </c:cat>
          <c:val>
            <c:numRef>
              <c:f>Overview!$B$34:$J$34</c:f>
              <c:numCache/>
            </c:numRef>
          </c:val>
          <c:smooth val="1"/>
        </c:ser>
        <c:ser>
          <c:idx val="1"/>
          <c:order val="1"/>
          <c:tx>
            <c:strRef>
              <c:f>Overview!$A$35</c:f>
            </c:strRef>
          </c:tx>
          <c:spPr>
            <a:ln cmpd="sng">
              <a:solidFill>
                <a:srgbClr val="6D9EEB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Overview!$B$32:$J$32</c:f>
            </c:strRef>
          </c:cat>
          <c:val>
            <c:numRef>
              <c:f>Overview!$B$35:$J$35</c:f>
              <c:numCache/>
            </c:numRef>
          </c:val>
          <c:smooth val="1"/>
        </c:ser>
        <c:axId val="1001223072"/>
        <c:axId val="2089300792"/>
      </c:lineChart>
      <c:catAx>
        <c:axId val="10012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2089300792"/>
      </c:catAx>
      <c:valAx>
        <c:axId val="2089300792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00122307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 (%)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Overview!$A$113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Overview!$B$32:$J$32</c:f>
            </c:strRef>
          </c:cat>
          <c:val>
            <c:numRef>
              <c:f>Overview!$B$113:$J$113</c:f>
              <c:numCache/>
            </c:numRef>
          </c:val>
        </c:ser>
        <c:axId val="143208129"/>
        <c:axId val="957842813"/>
      </c:areaChart>
      <c:catAx>
        <c:axId val="143208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Building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57842813"/>
      </c:catAx>
      <c:valAx>
        <c:axId val="9578428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3208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LKCSB!$A$28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LKCSB!$B$27:$F$27</c:f>
            </c:strRef>
          </c:cat>
          <c:val>
            <c:numRef>
              <c:f>LKCSB!$B$28:$F$28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Change in Average Energy Consumption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LKCSB!$A$85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  <a:prstDash val="lgDash"/>
            </a:ln>
          </c:spPr>
          <c:cat>
            <c:strRef>
              <c:f>LKCSB!$B$84:$F$84</c:f>
            </c:strRef>
          </c:cat>
          <c:val>
            <c:numRef>
              <c:f>LKCSB!$B$85:$F$85</c:f>
              <c:numCache/>
            </c:numRef>
          </c:val>
        </c:ser>
        <c:axId val="851004732"/>
        <c:axId val="1425417615"/>
      </c:barChart>
      <c:catAx>
        <c:axId val="851004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425417615"/>
      </c:catAx>
      <c:valAx>
        <c:axId val="1425417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Change in Average Energy Consumption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851004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occupancy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LKCSB!$A$113</c:f>
            </c:strRef>
          </c:tx>
          <c:spPr>
            <a:solidFill>
              <a:srgbClr val="0078B8">
                <a:alpha val="30000"/>
              </a:srgbClr>
            </a:solidFill>
            <a:ln cmpd="sng">
              <a:solidFill>
                <a:srgbClr val="0078B8"/>
              </a:solidFill>
            </a:ln>
          </c:spPr>
          <c:cat>
            <c:strRef>
              <c:f>LKCSB!$B$112:$F$112</c:f>
            </c:strRef>
          </c:cat>
          <c:val>
            <c:numRef>
              <c:f>LKCSB!$B$113:$F$113</c:f>
              <c:numCache/>
            </c:numRef>
          </c:val>
        </c:ser>
        <c:axId val="916934739"/>
        <c:axId val="319586035"/>
      </c:areaChart>
      <c:catAx>
        <c:axId val="91693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319586035"/>
      </c:catAx>
      <c:valAx>
        <c:axId val="319586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occupancy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91693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LKCSB!$A$56</c:f>
            </c:strRef>
          </c:tx>
          <c:spPr>
            <a:ln cmpd="sng">
              <a:solidFill>
                <a:srgbClr val="0078B8"/>
              </a:solidFill>
            </a:ln>
          </c:spPr>
          <c:marker>
            <c:symbol val="none"/>
          </c:marker>
          <c:cat>
            <c:strRef>
              <c:f>LKCSB!$B$55:$F$55</c:f>
            </c:strRef>
          </c:cat>
          <c:val>
            <c:numRef>
              <c:f>LKCSB!$B$56:$F$56</c:f>
              <c:numCache/>
            </c:numRef>
          </c:val>
          <c:smooth val="1"/>
        </c:ser>
        <c:ser>
          <c:idx val="1"/>
          <c:order val="1"/>
          <c:tx>
            <c:strRef>
              <c:f>LKCSB!$A$57</c:f>
            </c:strRef>
          </c:tx>
          <c:spPr>
            <a:ln cmpd="sng">
              <a:solidFill>
                <a:srgbClr val="B4A7D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LKCSB!$B$55:$F$55</c:f>
            </c:strRef>
          </c:cat>
          <c:val>
            <c:numRef>
              <c:f>LKCSB!$B$57:$F$57</c:f>
              <c:numCache/>
            </c:numRef>
          </c:val>
          <c:smooth val="1"/>
        </c:ser>
        <c:axId val="1132042133"/>
        <c:axId val="439742743"/>
      </c:lineChart>
      <c:catAx>
        <c:axId val="1132042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439742743"/>
      </c:catAx>
      <c:valAx>
        <c:axId val="43974274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Average Energy Consumption (kWh/m^2/day)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3204213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Average daily energy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LKCSB!$B$151</c:f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LKCSB!$B$152:$B$182</c:f>
              <c:numCache/>
            </c:numRef>
          </c:val>
          <c:smooth val="1"/>
        </c:ser>
        <c:ser>
          <c:idx val="1"/>
          <c:order val="1"/>
          <c:tx>
            <c:strRef>
              <c:f>LKCSB!$C$151</c:f>
            </c:strRef>
          </c:tx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LKCSB!$C$152:$C$182</c:f>
              <c:numCache/>
            </c:numRef>
          </c:val>
          <c:smooth val="1"/>
        </c:ser>
        <c:ser>
          <c:idx val="2"/>
          <c:order val="2"/>
          <c:tx>
            <c:strRef>
              <c:f>LKCSB!$D$151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LKCSB!$D$152:$D$182</c:f>
              <c:numCache/>
            </c:numRef>
          </c:val>
          <c:smooth val="1"/>
        </c:ser>
        <c:ser>
          <c:idx val="3"/>
          <c:order val="3"/>
          <c:tx>
            <c:strRef>
              <c:f>LKCSB!$E$151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LKCSB!$E$152:$E$182</c:f>
              <c:numCache/>
            </c:numRef>
          </c:val>
          <c:smooth val="1"/>
        </c:ser>
        <c:ser>
          <c:idx val="4"/>
          <c:order val="4"/>
          <c:tx>
            <c:strRef>
              <c:f>LKCSB!$F$151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LKCSB!$A$152:$A$182</c:f>
            </c:strRef>
          </c:cat>
          <c:val>
            <c:numRef>
              <c:f>LKCSB!$F$152:$F$182</c:f>
              <c:numCache/>
            </c:numRef>
          </c:val>
          <c:smooth val="1"/>
        </c:ser>
        <c:axId val="1227192100"/>
        <c:axId val="1124618145"/>
      </c:lineChart>
      <c:catAx>
        <c:axId val="122719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124618145"/>
      </c:catAx>
      <c:valAx>
        <c:axId val="1124618145"/>
        <c:scaling>
          <c:orientation val="minMax"/>
          <c:max val="1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Energy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</a:p>
        </c:txPr>
        <c:crossAx val="122719210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500">
                <a:solidFill>
                  <a:srgbClr val="75A5B4"/>
                </a:solidFill>
                <a:latin typeface="serif"/>
              </a:defRPr>
            </a:pPr>
            <a:r>
              <a:rPr b="0" sz="2500">
                <a:solidFill>
                  <a:srgbClr val="75A5B4"/>
                </a:solidFill>
                <a:latin typeface="serif"/>
              </a:rPr>
              <a:t>Average Energy Consumption Per Level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SOA!$A$28</c:f>
            </c:strRef>
          </c:tx>
          <c:dPt>
            <c:idx val="0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SOA!$B$27:$F$27</c:f>
            </c:strRef>
          </c:cat>
          <c:val>
            <c:numRef>
              <c:f>SOA!$B$28:$F$28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39</xdr:row>
      <xdr:rowOff>57150</xdr:rowOff>
    </xdr:from>
    <xdr:ext cx="7105650" cy="4400550"/>
    <xdr:graphicFrame>
      <xdr:nvGraphicFramePr>
        <xdr:cNvPr id="10518127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171450</xdr:colOff>
      <xdr:row>6</xdr:row>
      <xdr:rowOff>38100</xdr:rowOff>
    </xdr:from>
    <xdr:ext cx="7105650" cy="4400550"/>
    <xdr:graphicFrame>
      <xdr:nvGraphicFramePr>
        <xdr:cNvPr id="151502183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180975</xdr:colOff>
      <xdr:row>85</xdr:row>
      <xdr:rowOff>57150</xdr:rowOff>
    </xdr:from>
    <xdr:ext cx="7105650" cy="4400550"/>
    <xdr:graphicFrame>
      <xdr:nvGraphicFramePr>
        <xdr:cNvPr id="12944422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8745210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151719196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72119053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209177671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125</xdr:row>
      <xdr:rowOff>76200</xdr:rowOff>
    </xdr:from>
    <xdr:ext cx="5715000" cy="3533775"/>
    <xdr:graphicFrame>
      <xdr:nvGraphicFramePr>
        <xdr:cNvPr id="73594760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2311725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366204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189782573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73091835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810393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6467475" cy="4038600"/>
    <xdr:graphicFrame>
      <xdr:nvGraphicFramePr>
        <xdr:cNvPr id="172478171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59</xdr:row>
      <xdr:rowOff>95250</xdr:rowOff>
    </xdr:from>
    <xdr:ext cx="6467475" cy="4038600"/>
    <xdr:graphicFrame>
      <xdr:nvGraphicFramePr>
        <xdr:cNvPr id="100560884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86</xdr:row>
      <xdr:rowOff>104775</xdr:rowOff>
    </xdr:from>
    <xdr:ext cx="6467475" cy="4038600"/>
    <xdr:graphicFrame>
      <xdr:nvGraphicFramePr>
        <xdr:cNvPr id="1173476622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95250</xdr:rowOff>
    </xdr:from>
    <xdr:ext cx="6467475" cy="4038600"/>
    <xdr:graphicFrame>
      <xdr:nvGraphicFramePr>
        <xdr:cNvPr id="1107100843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809625</xdr:colOff>
      <xdr:row>116</xdr:row>
      <xdr:rowOff>76200</xdr:rowOff>
    </xdr:from>
    <xdr:ext cx="5715000" cy="3533775"/>
    <xdr:graphicFrame>
      <xdr:nvGraphicFramePr>
        <xdr:cNvPr id="894474024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8.89"/>
    <col customWidth="1" min="2" max="2" width="25.22"/>
    <col customWidth="1" min="3" max="26" width="6.78"/>
  </cols>
  <sheetData>
    <row r="1" ht="29.25" customHeight="1">
      <c r="A1" s="1" t="s">
        <v>0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0" customHeight="1">
      <c r="A5" s="4" t="s">
        <v>3</v>
      </c>
      <c r="B5" s="12" t="s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4" t="s">
        <v>5</v>
      </c>
      <c r="B6" s="12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9" t="s">
        <v>7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0" customHeight="1">
      <c r="A9" s="4" t="s">
        <v>3</v>
      </c>
      <c r="B9" s="12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4" t="s">
        <v>5</v>
      </c>
      <c r="B10" s="12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7"/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9" t="s">
        <v>9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0" customHeight="1">
      <c r="A13" s="4" t="s">
        <v>3</v>
      </c>
      <c r="B13" s="12" t="s">
        <v>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4" t="s">
        <v>5</v>
      </c>
      <c r="B14" s="12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9" t="s">
        <v>10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0" customHeight="1">
      <c r="A17" s="4" t="s">
        <v>3</v>
      </c>
      <c r="B17" s="12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4" t="s">
        <v>5</v>
      </c>
      <c r="B18" s="12" t="s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9" t="s">
        <v>11</v>
      </c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0" customHeight="1">
      <c r="A21" s="4" t="s">
        <v>3</v>
      </c>
      <c r="B21" s="12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4" t="s">
        <v>5</v>
      </c>
      <c r="B22" s="12" t="s">
        <v>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7"/>
      <c r="B23" s="1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9" t="s">
        <v>12</v>
      </c>
      <c r="B24" s="1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0" customHeight="1">
      <c r="A25" s="4" t="s">
        <v>3</v>
      </c>
      <c r="B25" s="12" t="s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4" t="s">
        <v>5</v>
      </c>
      <c r="B26" s="12" t="s">
        <v>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7"/>
      <c r="B27" s="1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9" t="s">
        <v>14</v>
      </c>
      <c r="B28" s="1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0" customHeight="1">
      <c r="A29" s="4" t="s">
        <v>3</v>
      </c>
      <c r="B29" s="12" t="s">
        <v>15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4" t="s">
        <v>5</v>
      </c>
      <c r="B30" s="12" t="s">
        <v>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7"/>
      <c r="B31" s="1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9" t="s">
        <v>16</v>
      </c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0" customHeight="1">
      <c r="A33" s="4" t="s">
        <v>3</v>
      </c>
      <c r="B33" s="12" t="s">
        <v>13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4" t="s">
        <v>5</v>
      </c>
      <c r="B34" s="12" t="s">
        <v>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0" customHeight="1">
      <c r="A35" s="7"/>
      <c r="B35" s="1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9" t="s">
        <v>17</v>
      </c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0" customHeight="1">
      <c r="A37" s="4" t="s">
        <v>3</v>
      </c>
      <c r="B37" s="12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4" t="s">
        <v>5</v>
      </c>
      <c r="B38" s="12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</sheetData>
  <mergeCells count="1">
    <mergeCell ref="A1:B1"/>
  </mergeCell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8.89"/>
    <col customWidth="1" min="2" max="2" width="22.56"/>
    <col customWidth="1" min="3" max="26" width="6.78"/>
  </cols>
  <sheetData>
    <row r="1" ht="29.25" customHeight="1">
      <c r="A1" s="15" t="s">
        <v>18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6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9" t="s">
        <v>19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0" customHeight="1">
      <c r="A4" s="4" t="s">
        <v>20</v>
      </c>
      <c r="B4" s="12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4" t="s">
        <v>22</v>
      </c>
      <c r="B5" s="12" t="s">
        <v>23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4" t="s">
        <v>24</v>
      </c>
      <c r="B6" s="12" t="s">
        <v>25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4" t="s">
        <v>26</v>
      </c>
      <c r="B7" s="12" t="s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4" t="s">
        <v>27</v>
      </c>
      <c r="B8" s="16" t="s">
        <v>23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9" t="s">
        <v>2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0" customHeight="1">
      <c r="A11" s="4" t="s">
        <v>28</v>
      </c>
      <c r="B11" s="16" t="s">
        <v>29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4" t="s">
        <v>30</v>
      </c>
      <c r="B12" s="12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4" t="s">
        <v>31</v>
      </c>
      <c r="B13" s="12" t="s">
        <v>32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4" t="s">
        <v>33</v>
      </c>
      <c r="B14" s="16" t="s">
        <v>32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7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9" t="s">
        <v>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0" customHeight="1">
      <c r="A17" s="4" t="s">
        <v>28</v>
      </c>
      <c r="B17" s="12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4" t="s">
        <v>30</v>
      </c>
      <c r="B18" s="12" t="s">
        <v>29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4" t="s">
        <v>31</v>
      </c>
      <c r="B19" s="12" t="s">
        <v>35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4" t="s">
        <v>33</v>
      </c>
      <c r="B20" s="12" t="s">
        <v>34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0" customHeight="1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9" t="s">
        <v>9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0" customHeight="1">
      <c r="A23" s="4" t="s">
        <v>28</v>
      </c>
      <c r="B23" s="12" t="s">
        <v>29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4" t="s">
        <v>30</v>
      </c>
      <c r="B24" s="12" t="s">
        <v>29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0" customHeight="1">
      <c r="A25" s="4" t="s">
        <v>31</v>
      </c>
      <c r="B25" s="12" t="s">
        <v>35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4" t="s">
        <v>33</v>
      </c>
      <c r="B26" s="12" t="s">
        <v>34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9" t="s">
        <v>10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0" customHeight="1">
      <c r="A29" s="4" t="s">
        <v>28</v>
      </c>
      <c r="B29" s="12" t="s">
        <v>29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4" t="s">
        <v>30</v>
      </c>
      <c r="B30" s="12" t="s">
        <v>29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4" t="s">
        <v>31</v>
      </c>
      <c r="B31" s="12" t="s">
        <v>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4" t="s">
        <v>33</v>
      </c>
      <c r="B32" s="12" t="s">
        <v>34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9" t="s">
        <v>11</v>
      </c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0" customHeight="1">
      <c r="A35" s="4" t="s">
        <v>28</v>
      </c>
      <c r="B35" s="12" t="s">
        <v>34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4" t="s">
        <v>30</v>
      </c>
      <c r="B36" s="12" t="s">
        <v>36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0" customHeight="1">
      <c r="A37" s="4" t="s">
        <v>31</v>
      </c>
      <c r="B37" s="12" t="s">
        <v>37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4" t="s">
        <v>33</v>
      </c>
      <c r="B38" s="12" t="s">
        <v>34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7"/>
      <c r="B39" s="1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0" customHeight="1">
      <c r="A40" s="9" t="s">
        <v>12</v>
      </c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0" customHeight="1">
      <c r="A41" s="4" t="s">
        <v>28</v>
      </c>
      <c r="B41" s="12" t="s">
        <v>34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0" customHeight="1">
      <c r="A42" s="4" t="s">
        <v>30</v>
      </c>
      <c r="B42" s="12" t="s">
        <v>32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0" customHeight="1">
      <c r="A43" s="4" t="s">
        <v>31</v>
      </c>
      <c r="B43" s="12" t="s">
        <v>35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0" customHeight="1">
      <c r="A44" s="4" t="s">
        <v>33</v>
      </c>
      <c r="B44" s="12" t="s">
        <v>34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0" customHeight="1">
      <c r="A45" s="7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0" customHeight="1">
      <c r="A46" s="9" t="s">
        <v>14</v>
      </c>
      <c r="B46" s="1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0" customHeight="1">
      <c r="A47" s="4" t="s">
        <v>28</v>
      </c>
      <c r="B47" s="12" t="s">
        <v>34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0" customHeight="1">
      <c r="A48" s="4" t="s">
        <v>30</v>
      </c>
      <c r="B48" s="12" t="s">
        <v>36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0" customHeight="1">
      <c r="A49" s="4" t="s">
        <v>31</v>
      </c>
      <c r="B49" s="12" t="s">
        <v>32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0" customHeight="1">
      <c r="A50" s="4" t="s">
        <v>33</v>
      </c>
      <c r="B50" s="16" t="s">
        <v>32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7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9" t="s">
        <v>16</v>
      </c>
      <c r="B52" s="14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0" customHeight="1">
      <c r="A53" s="4" t="s">
        <v>28</v>
      </c>
      <c r="B53" s="12" t="s">
        <v>34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0" customHeight="1">
      <c r="A54" s="4" t="s">
        <v>30</v>
      </c>
      <c r="B54" s="12" t="s">
        <v>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8.0" customHeight="1">
      <c r="A55" s="4" t="s">
        <v>31</v>
      </c>
      <c r="B55" s="12" t="s">
        <v>32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8.0" customHeight="1">
      <c r="A56" s="4" t="s">
        <v>33</v>
      </c>
      <c r="B56" s="16" t="s">
        <v>32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8.0" customHeight="1">
      <c r="A57" s="7"/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8.0" customHeight="1">
      <c r="A58" s="9" t="s">
        <v>17</v>
      </c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0" customHeight="1">
      <c r="A59" s="4" t="s">
        <v>28</v>
      </c>
      <c r="B59" s="12" t="s">
        <v>34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8.0" customHeight="1">
      <c r="A60" s="4" t="s">
        <v>30</v>
      </c>
      <c r="B60" s="12" t="s">
        <v>29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8.0" customHeight="1">
      <c r="A61" s="4" t="s">
        <v>31</v>
      </c>
      <c r="B61" s="12" t="s">
        <v>32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8.0" customHeight="1">
      <c r="A62" s="4" t="s">
        <v>33</v>
      </c>
      <c r="B62" s="12" t="s">
        <v>34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8.0" customHeight="1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</sheetData>
  <mergeCells count="1">
    <mergeCell ref="A1:B1"/>
  </mergeCells>
  <printOptions gridLines="1"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2.89"/>
  </cols>
  <sheetData>
    <row r="1" ht="14.25" customHeight="1">
      <c r="A1" s="17" t="s">
        <v>38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19" t="s">
        <v>39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18"/>
      <c r="B14" s="20"/>
      <c r="C14" s="20"/>
      <c r="D14" s="20"/>
      <c r="E14" s="20"/>
      <c r="F14" s="20"/>
      <c r="G14" s="21"/>
      <c r="H14" s="21"/>
      <c r="I14" s="20"/>
      <c r="J14" s="21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2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2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2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2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2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2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2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Z21" s="18"/>
    </row>
    <row r="22" ht="14.25" customHeight="1">
      <c r="A22" s="2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A23" s="2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A24" s="2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A25" s="2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A26" s="2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2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3" t="s">
        <v>40</v>
      </c>
      <c r="B32" s="24" t="s">
        <v>41</v>
      </c>
      <c r="C32" s="24" t="s">
        <v>42</v>
      </c>
      <c r="D32" s="24" t="s">
        <v>43</v>
      </c>
      <c r="E32" s="24" t="s">
        <v>44</v>
      </c>
      <c r="F32" s="24" t="s">
        <v>45</v>
      </c>
      <c r="G32" s="24" t="s">
        <v>46</v>
      </c>
      <c r="H32" s="24" t="s">
        <v>47</v>
      </c>
      <c r="I32" s="24" t="s">
        <v>48</v>
      </c>
      <c r="J32" s="24" t="s">
        <v>49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5" t="s">
        <v>40</v>
      </c>
      <c r="B33" s="26" t="s">
        <v>2</v>
      </c>
      <c r="C33" s="26" t="s">
        <v>7</v>
      </c>
      <c r="D33" s="26" t="s">
        <v>9</v>
      </c>
      <c r="E33" s="26" t="s">
        <v>50</v>
      </c>
      <c r="F33" s="26" t="s">
        <v>11</v>
      </c>
      <c r="G33" s="27" t="s">
        <v>12</v>
      </c>
      <c r="H33" s="27" t="s">
        <v>14</v>
      </c>
      <c r="I33" s="26" t="s">
        <v>16</v>
      </c>
      <c r="J33" s="27" t="s">
        <v>17</v>
      </c>
      <c r="K33" s="27" t="s">
        <v>51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5" t="s">
        <v>52</v>
      </c>
      <c r="B34" s="28">
        <v>167.0</v>
      </c>
      <c r="C34" s="28">
        <v>110.0</v>
      </c>
      <c r="D34" s="28">
        <v>150.0</v>
      </c>
      <c r="E34" s="28">
        <v>170.0</v>
      </c>
      <c r="F34" s="28">
        <v>95.0</v>
      </c>
      <c r="G34" s="28">
        <v>74.0</v>
      </c>
      <c r="H34" s="28">
        <v>103.0</v>
      </c>
      <c r="I34" s="28">
        <v>197.2</v>
      </c>
      <c r="J34" s="29">
        <v>227.0</v>
      </c>
      <c r="K34" s="30">
        <f t="shared" ref="K34:K35" si="1">AVERAGE(B34:J34)</f>
        <v>143.6888889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5" t="s">
        <v>53</v>
      </c>
      <c r="B35" s="28">
        <v>165.0</v>
      </c>
      <c r="C35" s="28">
        <v>111.0</v>
      </c>
      <c r="D35" s="28">
        <v>143.0</v>
      </c>
      <c r="E35" s="28">
        <v>165.0</v>
      </c>
      <c r="F35" s="28">
        <v>94.2</v>
      </c>
      <c r="G35" s="28">
        <v>73.0</v>
      </c>
      <c r="H35" s="28">
        <v>96.5</v>
      </c>
      <c r="I35" s="28">
        <v>190.0</v>
      </c>
      <c r="J35" s="31">
        <v>201.3</v>
      </c>
      <c r="K35" s="30">
        <f t="shared" si="1"/>
        <v>137.6666667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2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A38" s="19" t="s">
        <v>54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4.25" customHeight="1">
      <c r="A42" s="2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4.25" customHeight="1">
      <c r="A43" s="2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A44" s="2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2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3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3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4.25" customHeight="1"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25" t="s">
        <v>40</v>
      </c>
      <c r="B66" s="26" t="s">
        <v>2</v>
      </c>
      <c r="C66" s="26" t="s">
        <v>7</v>
      </c>
      <c r="D66" s="26" t="s">
        <v>9</v>
      </c>
      <c r="E66" s="26" t="s">
        <v>50</v>
      </c>
      <c r="F66" s="26" t="s">
        <v>11</v>
      </c>
      <c r="G66" s="27" t="s">
        <v>12</v>
      </c>
      <c r="H66" s="27" t="s">
        <v>14</v>
      </c>
      <c r="I66" s="26" t="s">
        <v>16</v>
      </c>
      <c r="J66" s="27" t="s">
        <v>17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25" t="s">
        <v>55</v>
      </c>
      <c r="B67" s="33">
        <f t="shared" ref="B67:J67" si="2">MULTIPLY((B34-B35)/B34,100)</f>
        <v>1.19760479</v>
      </c>
      <c r="C67" s="33">
        <f t="shared" si="2"/>
        <v>-0.9090909091</v>
      </c>
      <c r="D67" s="33">
        <f t="shared" si="2"/>
        <v>4.666666667</v>
      </c>
      <c r="E67" s="33">
        <f t="shared" si="2"/>
        <v>2.941176471</v>
      </c>
      <c r="F67" s="33">
        <f t="shared" si="2"/>
        <v>0.8421052632</v>
      </c>
      <c r="G67" s="33">
        <f t="shared" si="2"/>
        <v>1.351351351</v>
      </c>
      <c r="H67" s="33">
        <f t="shared" si="2"/>
        <v>6.310679612</v>
      </c>
      <c r="I67" s="33">
        <f t="shared" si="2"/>
        <v>3.651115619</v>
      </c>
      <c r="J67" s="34">
        <f t="shared" si="2"/>
        <v>11.3215859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19" t="s">
        <v>56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3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A95" s="3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4.25" customHeight="1"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40</v>
      </c>
      <c r="B112" s="26" t="s">
        <v>2</v>
      </c>
      <c r="C112" s="26" t="s">
        <v>7</v>
      </c>
      <c r="D112" s="26" t="s">
        <v>9</v>
      </c>
      <c r="E112" s="26" t="s">
        <v>50</v>
      </c>
      <c r="F112" s="26" t="s">
        <v>11</v>
      </c>
      <c r="G112" s="27" t="s">
        <v>12</v>
      </c>
      <c r="H112" s="27" t="s">
        <v>14</v>
      </c>
      <c r="I112" s="26" t="s">
        <v>16</v>
      </c>
      <c r="J112" s="27" t="s">
        <v>17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4.25" customHeight="1">
      <c r="A113" s="25" t="s">
        <v>57</v>
      </c>
      <c r="B113" s="35">
        <v>75.0</v>
      </c>
      <c r="C113" s="35">
        <v>68.8</v>
      </c>
      <c r="D113" s="35">
        <v>72.4</v>
      </c>
      <c r="E113" s="35">
        <v>92.4</v>
      </c>
      <c r="F113" s="35">
        <v>82.5</v>
      </c>
      <c r="G113" s="35">
        <v>73.6</v>
      </c>
      <c r="H113" s="35">
        <v>62.4</v>
      </c>
      <c r="I113" s="35">
        <v>89.3</v>
      </c>
      <c r="J113" s="35">
        <v>94.7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4.2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4.2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4.2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4.2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4.2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4.25" customHeight="1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4.25" customHeight="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4.25" customHeight="1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4.25" customHeight="1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4.25" customHeight="1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4.25" customHeight="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4.25" customHeight="1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4.25" customHeight="1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4.25" customHeight="1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4.25" customHeight="1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4.25" customHeight="1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4.25" customHeight="1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</sheetData>
  <mergeCells count="4">
    <mergeCell ref="A1:B2"/>
    <mergeCell ref="A5:F6"/>
    <mergeCell ref="A38:F39"/>
    <mergeCell ref="A84:F85"/>
  </mergeCells>
  <printOptions/>
  <pageMargins bottom="0.75" footer="0.0" header="0.0" left="0.7" right="0.7" top="0.75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9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32"/>
      <c r="B9" s="18"/>
      <c r="C9" s="18"/>
      <c r="D9" s="18"/>
      <c r="E9" s="18"/>
      <c r="F9" s="18"/>
      <c r="G9" s="18"/>
      <c r="H9" s="18"/>
      <c r="I9" s="18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25" customHeight="1"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25" customHeight="1"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5" t="s">
        <v>58</v>
      </c>
      <c r="B27" s="26">
        <v>1.0</v>
      </c>
      <c r="C27" s="26">
        <v>2.0</v>
      </c>
      <c r="D27" s="26">
        <v>3.0</v>
      </c>
      <c r="E27" s="26">
        <v>4.0</v>
      </c>
      <c r="F27" s="26">
        <v>5.0</v>
      </c>
      <c r="G27" s="26" t="s">
        <v>59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5" t="s">
        <v>60</v>
      </c>
      <c r="B28" s="36">
        <v>7.2</v>
      </c>
      <c r="C28" s="36">
        <v>16.2</v>
      </c>
      <c r="D28" s="36">
        <v>25.1</v>
      </c>
      <c r="E28" s="36">
        <v>26.9</v>
      </c>
      <c r="F28" s="36">
        <v>24.6</v>
      </c>
      <c r="G28" s="36">
        <f>SUM(B28:F28)</f>
        <v>100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32"/>
      <c r="B37" s="18"/>
      <c r="C37" s="18"/>
      <c r="D37" s="18"/>
      <c r="E37" s="18"/>
      <c r="F37" s="18"/>
      <c r="G37" s="18"/>
      <c r="H37" s="18"/>
      <c r="I37" s="18"/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3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4.25" customHeight="1"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4.25" customHeight="1"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25" t="s">
        <v>58</v>
      </c>
      <c r="B55" s="26">
        <v>1.0</v>
      </c>
      <c r="C55" s="26">
        <v>2.0</v>
      </c>
      <c r="D55" s="26">
        <v>3.0</v>
      </c>
      <c r="E55" s="26">
        <v>4.0</v>
      </c>
      <c r="F55" s="26">
        <v>5.0</v>
      </c>
      <c r="G55" s="26" t="s">
        <v>51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25" t="s">
        <v>52</v>
      </c>
      <c r="B56" s="36">
        <v>143.2</v>
      </c>
      <c r="C56" s="36">
        <v>166.4</v>
      </c>
      <c r="D56" s="36">
        <v>173.6</v>
      </c>
      <c r="E56" s="36">
        <v>183.4</v>
      </c>
      <c r="F56" s="36">
        <v>168.4</v>
      </c>
      <c r="G56" s="36">
        <f t="shared" ref="G56:G57" si="1">AVERAGE(B56:F56)</f>
        <v>167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25" t="s">
        <v>61</v>
      </c>
      <c r="B57" s="36">
        <v>140.2</v>
      </c>
      <c r="C57" s="36">
        <v>160.3</v>
      </c>
      <c r="D57" s="36">
        <v>162.4</v>
      </c>
      <c r="E57" s="36">
        <v>180.3</v>
      </c>
      <c r="F57" s="36">
        <v>165.8</v>
      </c>
      <c r="G57" s="36">
        <f t="shared" si="1"/>
        <v>161.8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4.25" customHeight="1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25" t="s">
        <v>58</v>
      </c>
      <c r="B84" s="26">
        <v>1.0</v>
      </c>
      <c r="C84" s="26">
        <v>2.0</v>
      </c>
      <c r="D84" s="26">
        <v>3.0</v>
      </c>
      <c r="E84" s="26">
        <v>4.0</v>
      </c>
      <c r="F84" s="26">
        <v>5.0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25" t="s">
        <v>55</v>
      </c>
      <c r="B85" s="37">
        <f t="shared" ref="B85:F85" si="2">MULTIPLY(DIVIDE((B56-B57),B56),100)</f>
        <v>2.094972067</v>
      </c>
      <c r="C85" s="37">
        <f t="shared" si="2"/>
        <v>3.665865385</v>
      </c>
      <c r="D85" s="38">
        <f t="shared" si="2"/>
        <v>6.451612903</v>
      </c>
      <c r="E85" s="37">
        <f t="shared" si="2"/>
        <v>1.690294438</v>
      </c>
      <c r="F85" s="37">
        <f t="shared" si="2"/>
        <v>1.543942993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32"/>
      <c r="B94" s="18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3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58</v>
      </c>
      <c r="B112" s="26">
        <v>1.0</v>
      </c>
      <c r="C112" s="26">
        <v>2.0</v>
      </c>
      <c r="D112" s="26">
        <v>3.0</v>
      </c>
      <c r="E112" s="26">
        <v>4.0</v>
      </c>
      <c r="F112" s="26">
        <v>5.0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4.25" customHeight="1">
      <c r="A113" s="25" t="s">
        <v>57</v>
      </c>
      <c r="B113" s="36">
        <v>100.0</v>
      </c>
      <c r="C113" s="36">
        <v>79.3</v>
      </c>
      <c r="D113" s="39">
        <v>90.3</v>
      </c>
      <c r="E113" s="36">
        <v>87.4</v>
      </c>
      <c r="F113" s="40">
        <v>54.2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41" t="s">
        <v>62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42" t="s">
        <v>63</v>
      </c>
      <c r="B151" s="42" t="s">
        <v>37</v>
      </c>
      <c r="C151" s="42" t="s">
        <v>32</v>
      </c>
      <c r="D151" s="42" t="s">
        <v>29</v>
      </c>
      <c r="E151" s="42" t="s">
        <v>35</v>
      </c>
      <c r="F151" s="42" t="s">
        <v>6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43">
        <v>44986.0</v>
      </c>
      <c r="B152" s="44">
        <v>122.1</v>
      </c>
      <c r="C152" s="45">
        <v>122.1</v>
      </c>
      <c r="D152" s="45">
        <v>122.1</v>
      </c>
      <c r="E152" s="45">
        <v>122.1</v>
      </c>
      <c r="F152" s="46">
        <v>122.1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43">
        <v>44987.0</v>
      </c>
      <c r="B153" s="47">
        <v>123.2</v>
      </c>
      <c r="C153" s="48">
        <v>123.2</v>
      </c>
      <c r="D153" s="48">
        <v>123.2</v>
      </c>
      <c r="E153" s="48">
        <v>123.2</v>
      </c>
      <c r="F153" s="49">
        <v>123.2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43">
        <v>44988.0</v>
      </c>
      <c r="B154" s="47">
        <v>119.4</v>
      </c>
      <c r="C154" s="48">
        <v>119.4</v>
      </c>
      <c r="D154" s="48">
        <v>119.4</v>
      </c>
      <c r="E154" s="48">
        <v>119.4</v>
      </c>
      <c r="F154" s="49">
        <v>119.4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43">
        <v>44989.0</v>
      </c>
      <c r="B155" s="50">
        <v>120.0</v>
      </c>
      <c r="C155" s="51">
        <v>120.0</v>
      </c>
      <c r="D155" s="51">
        <v>120.0</v>
      </c>
      <c r="E155" s="51">
        <v>120.0</v>
      </c>
      <c r="F155" s="52">
        <v>120.0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43">
        <v>44990.0</v>
      </c>
      <c r="B156" s="53">
        <v>119.3</v>
      </c>
      <c r="C156" s="48">
        <v>119.3</v>
      </c>
      <c r="D156" s="48">
        <v>119.3</v>
      </c>
      <c r="E156" s="48">
        <v>119.3</v>
      </c>
      <c r="F156" s="49">
        <v>119.3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43">
        <v>44991.0</v>
      </c>
      <c r="B157" s="53">
        <v>125.1</v>
      </c>
      <c r="C157" s="48">
        <v>125.1</v>
      </c>
      <c r="D157" s="48">
        <v>125.1</v>
      </c>
      <c r="E157" s="48">
        <v>125.1</v>
      </c>
      <c r="F157" s="49">
        <v>125.1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43">
        <v>44992.0</v>
      </c>
      <c r="B158" s="50">
        <v>122.0</v>
      </c>
      <c r="C158" s="51">
        <v>122.0</v>
      </c>
      <c r="D158" s="51">
        <v>122.0</v>
      </c>
      <c r="E158" s="51">
        <v>122.0</v>
      </c>
      <c r="F158" s="52">
        <v>122.0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43">
        <v>44993.0</v>
      </c>
      <c r="B159" s="53">
        <v>123.8</v>
      </c>
      <c r="C159" s="48">
        <v>123.8</v>
      </c>
      <c r="D159" s="48">
        <v>123.8</v>
      </c>
      <c r="E159" s="48">
        <v>123.8</v>
      </c>
      <c r="F159" s="49">
        <v>123.8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43">
        <v>44994.0</v>
      </c>
      <c r="B160" s="53">
        <v>120.5</v>
      </c>
      <c r="C160" s="48">
        <v>120.5</v>
      </c>
      <c r="D160" s="48">
        <v>120.5</v>
      </c>
      <c r="E160" s="48">
        <v>120.5</v>
      </c>
      <c r="F160" s="49">
        <v>120.5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43">
        <v>44995.0</v>
      </c>
      <c r="B161" s="50">
        <v>122.0</v>
      </c>
      <c r="C161" s="51">
        <v>122.0</v>
      </c>
      <c r="D161" s="51">
        <v>122.0</v>
      </c>
      <c r="E161" s="51">
        <v>122.0</v>
      </c>
      <c r="F161" s="52">
        <v>122.0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43">
        <v>44996.0</v>
      </c>
      <c r="B162" s="50">
        <v>120.0</v>
      </c>
      <c r="C162" s="51">
        <v>120.0</v>
      </c>
      <c r="D162" s="51">
        <v>120.0</v>
      </c>
      <c r="E162" s="51">
        <v>120.0</v>
      </c>
      <c r="F162" s="52">
        <v>120.0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43">
        <v>44997.0</v>
      </c>
      <c r="B163" s="53">
        <v>121.9</v>
      </c>
      <c r="C163" s="48">
        <v>121.9</v>
      </c>
      <c r="D163" s="48">
        <v>121.1</v>
      </c>
      <c r="E163" s="48">
        <v>121.4</v>
      </c>
      <c r="F163" s="49">
        <v>121.2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43">
        <v>44998.0</v>
      </c>
      <c r="B164" s="53">
        <v>125.3</v>
      </c>
      <c r="C164" s="48">
        <v>125.3</v>
      </c>
      <c r="D164" s="48">
        <v>125.3</v>
      </c>
      <c r="E164" s="48">
        <v>125.3</v>
      </c>
      <c r="F164" s="49">
        <v>125.3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43">
        <v>44999.0</v>
      </c>
      <c r="B165" s="53">
        <v>121.1</v>
      </c>
      <c r="C165" s="48">
        <v>121.1</v>
      </c>
      <c r="D165" s="48">
        <v>121.1</v>
      </c>
      <c r="E165" s="48">
        <v>121.1</v>
      </c>
      <c r="F165" s="49">
        <v>121.1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43">
        <v>45000.0</v>
      </c>
      <c r="B166" s="50">
        <v>121.0</v>
      </c>
      <c r="C166" s="51">
        <v>121.0</v>
      </c>
      <c r="D166" s="51">
        <v>121.0</v>
      </c>
      <c r="E166" s="51">
        <v>121.0</v>
      </c>
      <c r="F166" s="52">
        <v>121.0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43">
        <v>45001.0</v>
      </c>
      <c r="B167" s="50">
        <v>122.0</v>
      </c>
      <c r="C167" s="51">
        <v>122.0</v>
      </c>
      <c r="D167" s="51">
        <v>122.0</v>
      </c>
      <c r="E167" s="51">
        <v>122.0</v>
      </c>
      <c r="F167" s="52">
        <v>122.0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43">
        <v>45002.0</v>
      </c>
      <c r="B168" s="50">
        <v>118.0</v>
      </c>
      <c r="C168" s="51">
        <v>118.0</v>
      </c>
      <c r="D168" s="51">
        <v>118.0</v>
      </c>
      <c r="E168" s="51">
        <v>118.0</v>
      </c>
      <c r="F168" s="52">
        <v>118.0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43">
        <v>45003.0</v>
      </c>
      <c r="B169" s="50">
        <v>120.0</v>
      </c>
      <c r="C169" s="51">
        <v>120.0</v>
      </c>
      <c r="D169" s="51">
        <v>120.0</v>
      </c>
      <c r="E169" s="51">
        <v>120.0</v>
      </c>
      <c r="F169" s="52">
        <v>120.0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43">
        <v>45004.0</v>
      </c>
      <c r="B170" s="50">
        <v>120.0</v>
      </c>
      <c r="C170" s="51">
        <v>120.0</v>
      </c>
      <c r="D170" s="51">
        <v>120.0</v>
      </c>
      <c r="E170" s="51">
        <v>120.0</v>
      </c>
      <c r="F170" s="52">
        <v>120.0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43">
        <v>45005.0</v>
      </c>
      <c r="B171" s="53">
        <v>121.2</v>
      </c>
      <c r="C171" s="48">
        <v>121.2</v>
      </c>
      <c r="D171" s="48">
        <v>121.2</v>
      </c>
      <c r="E171" s="48">
        <v>121.2</v>
      </c>
      <c r="F171" s="49">
        <v>121.2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43">
        <v>45006.0</v>
      </c>
      <c r="B172" s="50">
        <v>122.0</v>
      </c>
      <c r="C172" s="51">
        <v>122.0</v>
      </c>
      <c r="D172" s="51">
        <v>122.0</v>
      </c>
      <c r="E172" s="51">
        <v>122.0</v>
      </c>
      <c r="F172" s="52">
        <v>122.0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43">
        <v>45007.0</v>
      </c>
      <c r="B173" s="50">
        <v>120.0</v>
      </c>
      <c r="C173" s="51">
        <v>120.0</v>
      </c>
      <c r="D173" s="51">
        <v>120.0</v>
      </c>
      <c r="E173" s="51">
        <v>120.0</v>
      </c>
      <c r="F173" s="52">
        <v>120.0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43">
        <v>45008.0</v>
      </c>
      <c r="B174" s="53">
        <v>122.4</v>
      </c>
      <c r="C174" s="48">
        <v>122.4</v>
      </c>
      <c r="D174" s="48">
        <v>122.4</v>
      </c>
      <c r="E174" s="48">
        <v>122.4</v>
      </c>
      <c r="F174" s="49">
        <v>122.4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43">
        <v>45009.0</v>
      </c>
      <c r="B175" s="53">
        <v>120.2</v>
      </c>
      <c r="C175" s="48">
        <v>120.2</v>
      </c>
      <c r="D175" s="48">
        <v>120.2</v>
      </c>
      <c r="E175" s="48">
        <v>120.2</v>
      </c>
      <c r="F175" s="49">
        <v>120.2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customHeight="1">
      <c r="A176" s="43">
        <v>45010.0</v>
      </c>
      <c r="B176" s="50">
        <v>124.0</v>
      </c>
      <c r="C176" s="51">
        <v>124.0</v>
      </c>
      <c r="D176" s="51">
        <v>124.0</v>
      </c>
      <c r="E176" s="51">
        <v>124.0</v>
      </c>
      <c r="F176" s="52">
        <v>124.0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43">
        <v>45011.0</v>
      </c>
      <c r="B177" s="50">
        <v>122.0</v>
      </c>
      <c r="C177" s="51">
        <v>122.0</v>
      </c>
      <c r="D177" s="51">
        <v>122.0</v>
      </c>
      <c r="E177" s="51">
        <v>122.0</v>
      </c>
      <c r="F177" s="52">
        <v>122.0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43">
        <v>45012.0</v>
      </c>
      <c r="B178" s="50">
        <v>120.0</v>
      </c>
      <c r="C178" s="51">
        <v>120.0</v>
      </c>
      <c r="D178" s="51">
        <v>120.0</v>
      </c>
      <c r="E178" s="51">
        <v>120.0</v>
      </c>
      <c r="F178" s="52">
        <v>120.0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43">
        <v>45013.0</v>
      </c>
      <c r="B179" s="50">
        <v>122.0</v>
      </c>
      <c r="C179" s="51">
        <v>122.0</v>
      </c>
      <c r="D179" s="51">
        <v>122.0</v>
      </c>
      <c r="E179" s="51">
        <v>122.0</v>
      </c>
      <c r="F179" s="52">
        <v>122.0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43">
        <v>45014.0</v>
      </c>
      <c r="B180" s="50">
        <v>119.0</v>
      </c>
      <c r="C180" s="51">
        <v>119.0</v>
      </c>
      <c r="D180" s="51">
        <v>119.0</v>
      </c>
      <c r="E180" s="51">
        <v>119.0</v>
      </c>
      <c r="F180" s="52">
        <v>119.0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43">
        <v>45015.0</v>
      </c>
      <c r="B181" s="50">
        <v>124.0</v>
      </c>
      <c r="C181" s="51">
        <v>124.0</v>
      </c>
      <c r="D181" s="51">
        <v>124.0</v>
      </c>
      <c r="E181" s="51">
        <v>124.0</v>
      </c>
      <c r="F181" s="52">
        <v>124.0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43">
        <v>45016.0</v>
      </c>
      <c r="B182" s="54">
        <v>125.0</v>
      </c>
      <c r="C182" s="55">
        <v>125.0</v>
      </c>
      <c r="D182" s="55">
        <v>125.0</v>
      </c>
      <c r="E182" s="55">
        <v>125.0</v>
      </c>
      <c r="F182" s="56">
        <v>125.0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>
      <c r="A191" s="41" t="s">
        <v>64</v>
      </c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42" t="s">
        <v>63</v>
      </c>
      <c r="B192" s="57" t="s">
        <v>37</v>
      </c>
      <c r="C192" s="57" t="s">
        <v>32</v>
      </c>
      <c r="D192" s="57" t="s">
        <v>29</v>
      </c>
      <c r="E192" s="57" t="s">
        <v>35</v>
      </c>
      <c r="F192" s="57" t="s">
        <v>6</v>
      </c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58">
        <v>44986.0</v>
      </c>
      <c r="B193" s="59" t="s">
        <v>65</v>
      </c>
      <c r="C193" s="60" t="s">
        <v>66</v>
      </c>
      <c r="D193" s="60" t="s">
        <v>67</v>
      </c>
      <c r="E193" s="60" t="s">
        <v>68</v>
      </c>
      <c r="F193" s="61" t="s">
        <v>69</v>
      </c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58">
        <v>44987.0</v>
      </c>
      <c r="B194" s="62" t="s">
        <v>70</v>
      </c>
      <c r="C194" s="63" t="s">
        <v>71</v>
      </c>
      <c r="D194" s="63" t="s">
        <v>72</v>
      </c>
      <c r="E194" s="63" t="s">
        <v>73</v>
      </c>
      <c r="F194" s="64" t="s">
        <v>74</v>
      </c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58">
        <v>44988.0</v>
      </c>
      <c r="B195" s="62" t="s">
        <v>75</v>
      </c>
      <c r="C195" s="63" t="s">
        <v>76</v>
      </c>
      <c r="D195" s="63" t="s">
        <v>77</v>
      </c>
      <c r="E195" s="63" t="s">
        <v>78</v>
      </c>
      <c r="F195" s="64" t="s">
        <v>79</v>
      </c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58">
        <v>44989.0</v>
      </c>
      <c r="B196" s="62" t="s">
        <v>80</v>
      </c>
      <c r="C196" s="63" t="s">
        <v>81</v>
      </c>
      <c r="D196" s="63" t="s">
        <v>82</v>
      </c>
      <c r="E196" s="63" t="s">
        <v>83</v>
      </c>
      <c r="F196" s="64" t="s">
        <v>84</v>
      </c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58">
        <v>44990.0</v>
      </c>
      <c r="B197" s="62" t="s">
        <v>85</v>
      </c>
      <c r="C197" s="63" t="s">
        <v>80</v>
      </c>
      <c r="D197" s="63" t="s">
        <v>86</v>
      </c>
      <c r="E197" s="63" t="s">
        <v>87</v>
      </c>
      <c r="F197" s="64" t="s">
        <v>88</v>
      </c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58">
        <v>44991.0</v>
      </c>
      <c r="B198" s="62" t="s">
        <v>89</v>
      </c>
      <c r="C198" s="63" t="s">
        <v>90</v>
      </c>
      <c r="D198" s="63" t="s">
        <v>91</v>
      </c>
      <c r="E198" s="63" t="s">
        <v>92</v>
      </c>
      <c r="F198" s="64" t="s">
        <v>93</v>
      </c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58">
        <v>44992.0</v>
      </c>
      <c r="B199" s="62" t="s">
        <v>94</v>
      </c>
      <c r="C199" s="63" t="s">
        <v>95</v>
      </c>
      <c r="D199" s="63" t="s">
        <v>96</v>
      </c>
      <c r="E199" s="63" t="s">
        <v>97</v>
      </c>
      <c r="F199" s="64" t="s">
        <v>98</v>
      </c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58">
        <v>44993.0</v>
      </c>
      <c r="B200" s="62" t="s">
        <v>99</v>
      </c>
      <c r="C200" s="63" t="s">
        <v>100</v>
      </c>
      <c r="D200" s="63" t="s">
        <v>101</v>
      </c>
      <c r="E200" s="63" t="s">
        <v>102</v>
      </c>
      <c r="F200" s="64" t="s">
        <v>103</v>
      </c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58">
        <v>44994.0</v>
      </c>
      <c r="B201" s="62" t="s">
        <v>104</v>
      </c>
      <c r="C201" s="63" t="s">
        <v>105</v>
      </c>
      <c r="D201" s="63" t="s">
        <v>106</v>
      </c>
      <c r="E201" s="63" t="s">
        <v>107</v>
      </c>
      <c r="F201" s="64" t="s">
        <v>108</v>
      </c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58">
        <v>44995.0</v>
      </c>
      <c r="B202" s="62" t="s">
        <v>109</v>
      </c>
      <c r="C202" s="63" t="s">
        <v>74</v>
      </c>
      <c r="D202" s="63" t="s">
        <v>110</v>
      </c>
      <c r="E202" s="63" t="s">
        <v>98</v>
      </c>
      <c r="F202" s="64" t="s">
        <v>111</v>
      </c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58">
        <v>44996.0</v>
      </c>
      <c r="B203" s="62" t="s">
        <v>112</v>
      </c>
      <c r="C203" s="63" t="s">
        <v>100</v>
      </c>
      <c r="D203" s="63" t="s">
        <v>113</v>
      </c>
      <c r="E203" s="63" t="s">
        <v>114</v>
      </c>
      <c r="F203" s="64" t="s">
        <v>115</v>
      </c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58">
        <v>44997.0</v>
      </c>
      <c r="B204" s="62" t="s">
        <v>116</v>
      </c>
      <c r="C204" s="63" t="s">
        <v>75</v>
      </c>
      <c r="D204" s="63" t="s">
        <v>117</v>
      </c>
      <c r="E204" s="63" t="s">
        <v>118</v>
      </c>
      <c r="F204" s="64" t="s">
        <v>119</v>
      </c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58">
        <v>44998.0</v>
      </c>
      <c r="B205" s="62" t="s">
        <v>120</v>
      </c>
      <c r="C205" s="63" t="s">
        <v>66</v>
      </c>
      <c r="D205" s="63" t="s">
        <v>121</v>
      </c>
      <c r="E205" s="63" t="s">
        <v>122</v>
      </c>
      <c r="F205" s="64" t="s">
        <v>123</v>
      </c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58">
        <v>44999.0</v>
      </c>
      <c r="B206" s="62" t="s">
        <v>124</v>
      </c>
      <c r="C206" s="63" t="s">
        <v>125</v>
      </c>
      <c r="D206" s="63" t="s">
        <v>126</v>
      </c>
      <c r="E206" s="63" t="s">
        <v>127</v>
      </c>
      <c r="F206" s="64" t="s">
        <v>128</v>
      </c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58">
        <v>45000.0</v>
      </c>
      <c r="B207" s="62" t="s">
        <v>129</v>
      </c>
      <c r="C207" s="63" t="s">
        <v>130</v>
      </c>
      <c r="D207" s="63" t="s">
        <v>68</v>
      </c>
      <c r="E207" s="63" t="s">
        <v>131</v>
      </c>
      <c r="F207" s="64" t="s">
        <v>132</v>
      </c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58">
        <v>45001.0</v>
      </c>
      <c r="B208" s="62" t="s">
        <v>81</v>
      </c>
      <c r="C208" s="63" t="s">
        <v>133</v>
      </c>
      <c r="D208" s="63" t="s">
        <v>134</v>
      </c>
      <c r="E208" s="63" t="s">
        <v>114</v>
      </c>
      <c r="F208" s="64" t="s">
        <v>135</v>
      </c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58">
        <v>45002.0</v>
      </c>
      <c r="B209" s="62" t="s">
        <v>77</v>
      </c>
      <c r="C209" s="63" t="s">
        <v>136</v>
      </c>
      <c r="D209" s="63" t="s">
        <v>137</v>
      </c>
      <c r="E209" s="63" t="s">
        <v>138</v>
      </c>
      <c r="F209" s="64" t="s">
        <v>139</v>
      </c>
      <c r="G209" s="18"/>
      <c r="H209" s="18"/>
      <c r="I209" s="20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58">
        <v>45003.0</v>
      </c>
      <c r="B210" s="62" t="s">
        <v>116</v>
      </c>
      <c r="C210" s="63" t="s">
        <v>140</v>
      </c>
      <c r="D210" s="63" t="s">
        <v>141</v>
      </c>
      <c r="E210" s="63" t="s">
        <v>114</v>
      </c>
      <c r="F210" s="64" t="s">
        <v>142</v>
      </c>
      <c r="G210" s="18"/>
      <c r="H210" s="18"/>
      <c r="I210" s="20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58">
        <v>45004.0</v>
      </c>
      <c r="B211" s="62" t="s">
        <v>143</v>
      </c>
      <c r="C211" s="63" t="s">
        <v>135</v>
      </c>
      <c r="D211" s="63" t="s">
        <v>77</v>
      </c>
      <c r="E211" s="63" t="s">
        <v>144</v>
      </c>
      <c r="F211" s="64" t="s">
        <v>145</v>
      </c>
      <c r="G211" s="18"/>
      <c r="H211" s="18"/>
      <c r="I211" s="20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58">
        <v>45005.0</v>
      </c>
      <c r="B212" s="62" t="s">
        <v>146</v>
      </c>
      <c r="C212" s="63" t="s">
        <v>147</v>
      </c>
      <c r="D212" s="63" t="s">
        <v>77</v>
      </c>
      <c r="E212" s="63" t="s">
        <v>148</v>
      </c>
      <c r="F212" s="64" t="s">
        <v>148</v>
      </c>
      <c r="G212" s="18"/>
      <c r="H212" s="18"/>
      <c r="I212" s="20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58">
        <v>45006.0</v>
      </c>
      <c r="B213" s="62" t="s">
        <v>149</v>
      </c>
      <c r="C213" s="63" t="s">
        <v>90</v>
      </c>
      <c r="D213" s="63" t="s">
        <v>150</v>
      </c>
      <c r="E213" s="63" t="s">
        <v>151</v>
      </c>
      <c r="F213" s="64" t="s">
        <v>152</v>
      </c>
      <c r="G213" s="18"/>
      <c r="H213" s="18"/>
      <c r="I213" s="20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58">
        <v>45007.0</v>
      </c>
      <c r="B214" s="62" t="s">
        <v>123</v>
      </c>
      <c r="C214" s="63" t="s">
        <v>80</v>
      </c>
      <c r="D214" s="63" t="s">
        <v>153</v>
      </c>
      <c r="E214" s="63" t="s">
        <v>99</v>
      </c>
      <c r="F214" s="64" t="s">
        <v>154</v>
      </c>
      <c r="G214" s="18"/>
      <c r="H214" s="18"/>
      <c r="I214" s="20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58">
        <v>45008.0</v>
      </c>
      <c r="B215" s="62" t="s">
        <v>140</v>
      </c>
      <c r="C215" s="63" t="s">
        <v>155</v>
      </c>
      <c r="D215" s="63" t="s">
        <v>108</v>
      </c>
      <c r="E215" s="63" t="s">
        <v>156</v>
      </c>
      <c r="F215" s="64" t="s">
        <v>119</v>
      </c>
      <c r="G215" s="18"/>
      <c r="H215" s="18"/>
      <c r="I215" s="20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58">
        <v>45009.0</v>
      </c>
      <c r="B216" s="62" t="s">
        <v>157</v>
      </c>
      <c r="C216" s="63" t="s">
        <v>116</v>
      </c>
      <c r="D216" s="63" t="s">
        <v>158</v>
      </c>
      <c r="E216" s="63" t="s">
        <v>159</v>
      </c>
      <c r="F216" s="64" t="s">
        <v>80</v>
      </c>
      <c r="G216" s="18"/>
      <c r="H216" s="18"/>
      <c r="I216" s="20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58">
        <v>45010.0</v>
      </c>
      <c r="B217" s="62" t="s">
        <v>160</v>
      </c>
      <c r="C217" s="63" t="s">
        <v>161</v>
      </c>
      <c r="D217" s="63" t="s">
        <v>162</v>
      </c>
      <c r="E217" s="63" t="s">
        <v>163</v>
      </c>
      <c r="F217" s="64" t="s">
        <v>164</v>
      </c>
      <c r="G217" s="18"/>
      <c r="H217" s="18"/>
      <c r="I217" s="20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58">
        <v>45011.0</v>
      </c>
      <c r="B218" s="62" t="s">
        <v>165</v>
      </c>
      <c r="C218" s="63" t="s">
        <v>93</v>
      </c>
      <c r="D218" s="63" t="s">
        <v>166</v>
      </c>
      <c r="E218" s="63" t="s">
        <v>167</v>
      </c>
      <c r="F218" s="64" t="s">
        <v>158</v>
      </c>
      <c r="G218" s="18"/>
      <c r="H218" s="18"/>
      <c r="I218" s="20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58">
        <v>45012.0</v>
      </c>
      <c r="B219" s="62" t="s">
        <v>168</v>
      </c>
      <c r="C219" s="63" t="s">
        <v>153</v>
      </c>
      <c r="D219" s="63" t="s">
        <v>106</v>
      </c>
      <c r="E219" s="63" t="s">
        <v>150</v>
      </c>
      <c r="F219" s="64" t="s">
        <v>99</v>
      </c>
      <c r="G219" s="18"/>
      <c r="H219" s="18"/>
      <c r="I219" s="20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58">
        <v>45013.0</v>
      </c>
      <c r="B220" s="62" t="s">
        <v>77</v>
      </c>
      <c r="C220" s="63" t="s">
        <v>100</v>
      </c>
      <c r="D220" s="63" t="s">
        <v>125</v>
      </c>
      <c r="E220" s="63" t="s">
        <v>169</v>
      </c>
      <c r="F220" s="64" t="s">
        <v>68</v>
      </c>
      <c r="G220" s="18"/>
      <c r="H220" s="18"/>
      <c r="I220" s="20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58">
        <v>45014.0</v>
      </c>
      <c r="B221" s="62" t="s">
        <v>90</v>
      </c>
      <c r="C221" s="63" t="s">
        <v>146</v>
      </c>
      <c r="D221" s="63" t="s">
        <v>170</v>
      </c>
      <c r="E221" s="63" t="s">
        <v>171</v>
      </c>
      <c r="F221" s="64" t="s">
        <v>172</v>
      </c>
      <c r="G221" s="18"/>
      <c r="H221" s="18"/>
      <c r="I221" s="20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58">
        <v>45015.0</v>
      </c>
      <c r="B222" s="62" t="s">
        <v>173</v>
      </c>
      <c r="C222" s="63" t="s">
        <v>174</v>
      </c>
      <c r="D222" s="63" t="s">
        <v>141</v>
      </c>
      <c r="E222" s="63" t="s">
        <v>173</v>
      </c>
      <c r="F222" s="64" t="s">
        <v>75</v>
      </c>
      <c r="G222" s="18"/>
      <c r="H222" s="18"/>
      <c r="I222" s="20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58">
        <v>45016.0</v>
      </c>
      <c r="B223" s="65" t="s">
        <v>175</v>
      </c>
      <c r="C223" s="66" t="s">
        <v>176</v>
      </c>
      <c r="D223" s="66" t="s">
        <v>177</v>
      </c>
      <c r="E223" s="66" t="s">
        <v>152</v>
      </c>
      <c r="F223" s="67" t="s">
        <v>169</v>
      </c>
      <c r="G223" s="18"/>
      <c r="H223" s="18"/>
      <c r="I223" s="20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4.2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4.2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4.2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4.2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4.2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</sheetData>
  <mergeCells count="3">
    <mergeCell ref="A1:F2"/>
    <mergeCell ref="A150:E150"/>
    <mergeCell ref="A191:E191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9" t="s">
        <v>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32"/>
      <c r="B9" s="18"/>
      <c r="C9" s="18"/>
      <c r="D9" s="18"/>
      <c r="E9" s="18"/>
      <c r="F9" s="18"/>
      <c r="G9" s="18"/>
      <c r="H9" s="18"/>
      <c r="I9" s="18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25" customHeight="1"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25" customHeight="1"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5" t="s">
        <v>58</v>
      </c>
      <c r="B27" s="26">
        <v>1.0</v>
      </c>
      <c r="C27" s="26">
        <v>2.0</v>
      </c>
      <c r="D27" s="26">
        <v>3.0</v>
      </c>
      <c r="E27" s="26">
        <v>4.0</v>
      </c>
      <c r="F27" s="26">
        <v>5.0</v>
      </c>
      <c r="G27" s="26" t="s">
        <v>59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5" t="s">
        <v>60</v>
      </c>
      <c r="B28" s="36">
        <v>7.2</v>
      </c>
      <c r="C28" s="36">
        <v>16.2</v>
      </c>
      <c r="D28" s="36">
        <v>25.1</v>
      </c>
      <c r="E28" s="36">
        <v>26.9</v>
      </c>
      <c r="F28" s="36">
        <v>24.6</v>
      </c>
      <c r="G28" s="36">
        <f>SUM(B28:F28)</f>
        <v>100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32"/>
      <c r="B37" s="18"/>
      <c r="C37" s="18"/>
      <c r="D37" s="18"/>
      <c r="E37" s="18"/>
      <c r="F37" s="18"/>
      <c r="G37" s="18"/>
      <c r="H37" s="18"/>
      <c r="I37" s="18"/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3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4.25" customHeight="1"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4.25" customHeight="1"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25" t="s">
        <v>58</v>
      </c>
      <c r="B55" s="26">
        <v>1.0</v>
      </c>
      <c r="C55" s="26">
        <v>2.0</v>
      </c>
      <c r="D55" s="26">
        <v>3.0</v>
      </c>
      <c r="E55" s="26">
        <v>4.0</v>
      </c>
      <c r="F55" s="26">
        <v>5.0</v>
      </c>
      <c r="G55" s="26" t="s">
        <v>51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25" t="s">
        <v>52</v>
      </c>
      <c r="B56" s="36">
        <v>143.2</v>
      </c>
      <c r="C56" s="36">
        <v>166.4</v>
      </c>
      <c r="D56" s="36">
        <v>173.6</v>
      </c>
      <c r="E56" s="36">
        <v>183.4</v>
      </c>
      <c r="F56" s="36">
        <v>168.4</v>
      </c>
      <c r="G56" s="36">
        <f t="shared" ref="G56:G57" si="1">AVERAGE(B56:F56)</f>
        <v>167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25" t="s">
        <v>61</v>
      </c>
      <c r="B57" s="36">
        <v>140.2</v>
      </c>
      <c r="C57" s="36">
        <v>160.3</v>
      </c>
      <c r="D57" s="36">
        <v>162.4</v>
      </c>
      <c r="E57" s="36">
        <v>180.3</v>
      </c>
      <c r="F57" s="36">
        <v>165.8</v>
      </c>
      <c r="G57" s="36">
        <f t="shared" si="1"/>
        <v>161.8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4.25" customHeight="1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25" t="s">
        <v>58</v>
      </c>
      <c r="B84" s="26">
        <v>1.0</v>
      </c>
      <c r="C84" s="26">
        <v>2.0</v>
      </c>
      <c r="D84" s="26">
        <v>3.0</v>
      </c>
      <c r="E84" s="26">
        <v>4.0</v>
      </c>
      <c r="F84" s="26">
        <v>5.0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25" t="s">
        <v>55</v>
      </c>
      <c r="B85" s="37">
        <f t="shared" ref="B85:F85" si="2">MULTIPLY(DIVIDE((B56-B57),B56),100)</f>
        <v>2.094972067</v>
      </c>
      <c r="C85" s="37">
        <f t="shared" si="2"/>
        <v>3.665865385</v>
      </c>
      <c r="D85" s="38">
        <f t="shared" si="2"/>
        <v>6.451612903</v>
      </c>
      <c r="E85" s="37">
        <f t="shared" si="2"/>
        <v>1.690294438</v>
      </c>
      <c r="F85" s="37">
        <f t="shared" si="2"/>
        <v>1.543942993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32"/>
      <c r="B94" s="18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3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58</v>
      </c>
      <c r="B112" s="26">
        <v>1.0</v>
      </c>
      <c r="C112" s="26">
        <v>2.0</v>
      </c>
      <c r="D112" s="26">
        <v>3.0</v>
      </c>
      <c r="E112" s="26">
        <v>4.0</v>
      </c>
      <c r="F112" s="26">
        <v>5.0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4.25" customHeight="1">
      <c r="A113" s="25" t="s">
        <v>57</v>
      </c>
      <c r="B113" s="36">
        <v>100.0</v>
      </c>
      <c r="C113" s="36">
        <v>79.3</v>
      </c>
      <c r="D113" s="39">
        <v>90.3</v>
      </c>
      <c r="E113" s="36">
        <v>87.4</v>
      </c>
      <c r="F113" s="40">
        <v>54.2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41" t="s">
        <v>62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42" t="s">
        <v>63</v>
      </c>
      <c r="B142" s="42" t="s">
        <v>37</v>
      </c>
      <c r="C142" s="42" t="s">
        <v>32</v>
      </c>
      <c r="D142" s="42" t="s">
        <v>29</v>
      </c>
      <c r="E142" s="42" t="s">
        <v>35</v>
      </c>
      <c r="F142" s="42" t="s">
        <v>6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43">
        <v>44986.0</v>
      </c>
      <c r="B143" s="44">
        <v>122.1</v>
      </c>
      <c r="C143" s="45">
        <v>122.1</v>
      </c>
      <c r="D143" s="45">
        <v>122.1</v>
      </c>
      <c r="E143" s="45">
        <v>122.1</v>
      </c>
      <c r="F143" s="46">
        <v>122.1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43">
        <v>44987.0</v>
      </c>
      <c r="B144" s="47">
        <v>123.2</v>
      </c>
      <c r="C144" s="48">
        <v>123.2</v>
      </c>
      <c r="D144" s="48">
        <v>123.2</v>
      </c>
      <c r="E144" s="48">
        <v>123.2</v>
      </c>
      <c r="F144" s="49">
        <v>123.2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43">
        <v>44988.0</v>
      </c>
      <c r="B145" s="47">
        <v>119.4</v>
      </c>
      <c r="C145" s="48">
        <v>119.4</v>
      </c>
      <c r="D145" s="48">
        <v>119.4</v>
      </c>
      <c r="E145" s="48">
        <v>119.4</v>
      </c>
      <c r="F145" s="49">
        <v>119.4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43">
        <v>44989.0</v>
      </c>
      <c r="B146" s="50">
        <v>120.0</v>
      </c>
      <c r="C146" s="51">
        <v>120.0</v>
      </c>
      <c r="D146" s="51">
        <v>120.0</v>
      </c>
      <c r="E146" s="51">
        <v>120.0</v>
      </c>
      <c r="F146" s="52">
        <v>120.0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43">
        <v>44990.0</v>
      </c>
      <c r="B147" s="53">
        <v>119.3</v>
      </c>
      <c r="C147" s="48">
        <v>119.3</v>
      </c>
      <c r="D147" s="48">
        <v>119.3</v>
      </c>
      <c r="E147" s="48">
        <v>119.3</v>
      </c>
      <c r="F147" s="49">
        <v>119.3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43">
        <v>44991.0</v>
      </c>
      <c r="B148" s="53">
        <v>125.1</v>
      </c>
      <c r="C148" s="48">
        <v>125.1</v>
      </c>
      <c r="D148" s="48">
        <v>125.1</v>
      </c>
      <c r="E148" s="48">
        <v>125.1</v>
      </c>
      <c r="F148" s="49">
        <v>125.1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43">
        <v>44992.0</v>
      </c>
      <c r="B149" s="50">
        <v>122.0</v>
      </c>
      <c r="C149" s="51">
        <v>122.0</v>
      </c>
      <c r="D149" s="51">
        <v>122.0</v>
      </c>
      <c r="E149" s="51">
        <v>122.0</v>
      </c>
      <c r="F149" s="52">
        <v>122.0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43">
        <v>44993.0</v>
      </c>
      <c r="B150" s="53">
        <v>123.8</v>
      </c>
      <c r="C150" s="48">
        <v>123.8</v>
      </c>
      <c r="D150" s="48">
        <v>123.8</v>
      </c>
      <c r="E150" s="48">
        <v>123.8</v>
      </c>
      <c r="F150" s="49">
        <v>123.8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43">
        <v>44994.0</v>
      </c>
      <c r="B151" s="53">
        <v>120.5</v>
      </c>
      <c r="C151" s="48">
        <v>120.5</v>
      </c>
      <c r="D151" s="48">
        <v>120.5</v>
      </c>
      <c r="E151" s="48">
        <v>120.5</v>
      </c>
      <c r="F151" s="49">
        <v>120.5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43">
        <v>44995.0</v>
      </c>
      <c r="B152" s="50">
        <v>122.0</v>
      </c>
      <c r="C152" s="51">
        <v>122.0</v>
      </c>
      <c r="D152" s="51">
        <v>122.0</v>
      </c>
      <c r="E152" s="51">
        <v>122.0</v>
      </c>
      <c r="F152" s="52">
        <v>122.0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43">
        <v>44996.0</v>
      </c>
      <c r="B153" s="50">
        <v>120.0</v>
      </c>
      <c r="C153" s="51">
        <v>120.0</v>
      </c>
      <c r="D153" s="51">
        <v>120.0</v>
      </c>
      <c r="E153" s="51">
        <v>120.0</v>
      </c>
      <c r="F153" s="52">
        <v>120.0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43">
        <v>44997.0</v>
      </c>
      <c r="B154" s="53">
        <v>121.9</v>
      </c>
      <c r="C154" s="48">
        <v>121.9</v>
      </c>
      <c r="D154" s="48">
        <v>121.1</v>
      </c>
      <c r="E154" s="48">
        <v>121.4</v>
      </c>
      <c r="F154" s="49">
        <v>121.2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43">
        <v>44998.0</v>
      </c>
      <c r="B155" s="53">
        <v>125.3</v>
      </c>
      <c r="C155" s="48">
        <v>125.3</v>
      </c>
      <c r="D155" s="48">
        <v>125.3</v>
      </c>
      <c r="E155" s="48">
        <v>125.3</v>
      </c>
      <c r="F155" s="49">
        <v>125.3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43">
        <v>44999.0</v>
      </c>
      <c r="B156" s="53">
        <v>121.1</v>
      </c>
      <c r="C156" s="48">
        <v>121.1</v>
      </c>
      <c r="D156" s="48">
        <v>121.1</v>
      </c>
      <c r="E156" s="48">
        <v>121.1</v>
      </c>
      <c r="F156" s="49">
        <v>121.1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43">
        <v>45000.0</v>
      </c>
      <c r="B157" s="50">
        <v>121.0</v>
      </c>
      <c r="C157" s="51">
        <v>121.0</v>
      </c>
      <c r="D157" s="51">
        <v>121.0</v>
      </c>
      <c r="E157" s="51">
        <v>121.0</v>
      </c>
      <c r="F157" s="52">
        <v>121.0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43">
        <v>45001.0</v>
      </c>
      <c r="B158" s="50">
        <v>122.0</v>
      </c>
      <c r="C158" s="51">
        <v>122.0</v>
      </c>
      <c r="D158" s="51">
        <v>122.0</v>
      </c>
      <c r="E158" s="51">
        <v>122.0</v>
      </c>
      <c r="F158" s="52">
        <v>122.0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43">
        <v>45002.0</v>
      </c>
      <c r="B159" s="50">
        <v>118.0</v>
      </c>
      <c r="C159" s="51">
        <v>118.0</v>
      </c>
      <c r="D159" s="51">
        <v>118.0</v>
      </c>
      <c r="E159" s="51">
        <v>118.0</v>
      </c>
      <c r="F159" s="52">
        <v>118.0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43">
        <v>45003.0</v>
      </c>
      <c r="B160" s="50">
        <v>120.0</v>
      </c>
      <c r="C160" s="51">
        <v>120.0</v>
      </c>
      <c r="D160" s="51">
        <v>120.0</v>
      </c>
      <c r="E160" s="51">
        <v>120.0</v>
      </c>
      <c r="F160" s="52">
        <v>120.0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43">
        <v>45004.0</v>
      </c>
      <c r="B161" s="50">
        <v>120.0</v>
      </c>
      <c r="C161" s="51">
        <v>120.0</v>
      </c>
      <c r="D161" s="51">
        <v>120.0</v>
      </c>
      <c r="E161" s="51">
        <v>120.0</v>
      </c>
      <c r="F161" s="52">
        <v>120.0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43">
        <v>45005.0</v>
      </c>
      <c r="B162" s="53">
        <v>121.2</v>
      </c>
      <c r="C162" s="48">
        <v>121.2</v>
      </c>
      <c r="D162" s="48">
        <v>121.2</v>
      </c>
      <c r="E162" s="48">
        <v>121.2</v>
      </c>
      <c r="F162" s="49">
        <v>121.2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43">
        <v>45006.0</v>
      </c>
      <c r="B163" s="50">
        <v>122.0</v>
      </c>
      <c r="C163" s="51">
        <v>122.0</v>
      </c>
      <c r="D163" s="51">
        <v>122.0</v>
      </c>
      <c r="E163" s="51">
        <v>122.0</v>
      </c>
      <c r="F163" s="52">
        <v>122.0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43">
        <v>45007.0</v>
      </c>
      <c r="B164" s="50">
        <v>120.0</v>
      </c>
      <c r="C164" s="51">
        <v>120.0</v>
      </c>
      <c r="D164" s="51">
        <v>120.0</v>
      </c>
      <c r="E164" s="51">
        <v>120.0</v>
      </c>
      <c r="F164" s="52">
        <v>120.0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43">
        <v>45008.0</v>
      </c>
      <c r="B165" s="53">
        <v>122.4</v>
      </c>
      <c r="C165" s="48">
        <v>122.4</v>
      </c>
      <c r="D165" s="48">
        <v>122.4</v>
      </c>
      <c r="E165" s="48">
        <v>122.4</v>
      </c>
      <c r="F165" s="49">
        <v>122.4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43">
        <v>45009.0</v>
      </c>
      <c r="B166" s="53">
        <v>120.2</v>
      </c>
      <c r="C166" s="48">
        <v>120.2</v>
      </c>
      <c r="D166" s="48">
        <v>120.2</v>
      </c>
      <c r="E166" s="48">
        <v>120.2</v>
      </c>
      <c r="F166" s="49">
        <v>120.2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43">
        <v>45010.0</v>
      </c>
      <c r="B167" s="50">
        <v>124.0</v>
      </c>
      <c r="C167" s="51">
        <v>124.0</v>
      </c>
      <c r="D167" s="51">
        <v>124.0</v>
      </c>
      <c r="E167" s="51">
        <v>124.0</v>
      </c>
      <c r="F167" s="52">
        <v>124.0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43">
        <v>45011.0</v>
      </c>
      <c r="B168" s="50">
        <v>122.0</v>
      </c>
      <c r="C168" s="51">
        <v>122.0</v>
      </c>
      <c r="D168" s="51">
        <v>122.0</v>
      </c>
      <c r="E168" s="51">
        <v>122.0</v>
      </c>
      <c r="F168" s="52">
        <v>122.0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43">
        <v>45012.0</v>
      </c>
      <c r="B169" s="50">
        <v>120.0</v>
      </c>
      <c r="C169" s="51">
        <v>120.0</v>
      </c>
      <c r="D169" s="51">
        <v>120.0</v>
      </c>
      <c r="E169" s="51">
        <v>120.0</v>
      </c>
      <c r="F169" s="52">
        <v>120.0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43">
        <v>45013.0</v>
      </c>
      <c r="B170" s="50">
        <v>122.0</v>
      </c>
      <c r="C170" s="51">
        <v>122.0</v>
      </c>
      <c r="D170" s="51">
        <v>122.0</v>
      </c>
      <c r="E170" s="51">
        <v>122.0</v>
      </c>
      <c r="F170" s="52">
        <v>122.0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43">
        <v>45014.0</v>
      </c>
      <c r="B171" s="50">
        <v>119.0</v>
      </c>
      <c r="C171" s="51">
        <v>119.0</v>
      </c>
      <c r="D171" s="51">
        <v>119.0</v>
      </c>
      <c r="E171" s="51">
        <v>119.0</v>
      </c>
      <c r="F171" s="52">
        <v>119.0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43">
        <v>45015.0</v>
      </c>
      <c r="B172" s="50">
        <v>124.0</v>
      </c>
      <c r="C172" s="51">
        <v>124.0</v>
      </c>
      <c r="D172" s="51">
        <v>124.0</v>
      </c>
      <c r="E172" s="51">
        <v>124.0</v>
      </c>
      <c r="F172" s="52">
        <v>124.0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43">
        <v>45016.0</v>
      </c>
      <c r="B173" s="54">
        <v>125.0</v>
      </c>
      <c r="C173" s="55">
        <v>125.0</v>
      </c>
      <c r="D173" s="55">
        <v>125.0</v>
      </c>
      <c r="E173" s="55">
        <v>125.0</v>
      </c>
      <c r="F173" s="56">
        <v>125.0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/>
    <row r="176" ht="14.25" customHeight="1">
      <c r="A176" s="41" t="s">
        <v>64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42" t="s">
        <v>63</v>
      </c>
      <c r="B177" s="57" t="s">
        <v>37</v>
      </c>
      <c r="C177" s="57" t="s">
        <v>32</v>
      </c>
      <c r="D177" s="57" t="s">
        <v>29</v>
      </c>
      <c r="E177" s="57" t="s">
        <v>35</v>
      </c>
      <c r="F177" s="57" t="s">
        <v>6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58">
        <v>44986.0</v>
      </c>
      <c r="B178" s="59" t="s">
        <v>65</v>
      </c>
      <c r="C178" s="60" t="s">
        <v>66</v>
      </c>
      <c r="D178" s="60" t="s">
        <v>67</v>
      </c>
      <c r="E178" s="60" t="s">
        <v>68</v>
      </c>
      <c r="F178" s="61" t="s">
        <v>69</v>
      </c>
      <c r="G178" s="18"/>
      <c r="H178" s="18"/>
      <c r="I178" s="20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58">
        <v>44987.0</v>
      </c>
      <c r="B179" s="62" t="s">
        <v>70</v>
      </c>
      <c r="C179" s="63" t="s">
        <v>71</v>
      </c>
      <c r="D179" s="63" t="s">
        <v>72</v>
      </c>
      <c r="E179" s="63" t="s">
        <v>73</v>
      </c>
      <c r="F179" s="64" t="s">
        <v>74</v>
      </c>
      <c r="G179" s="18"/>
      <c r="H179" s="18"/>
      <c r="I179" s="20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58">
        <v>44988.0</v>
      </c>
      <c r="B180" s="62" t="s">
        <v>75</v>
      </c>
      <c r="C180" s="63" t="s">
        <v>76</v>
      </c>
      <c r="D180" s="63" t="s">
        <v>77</v>
      </c>
      <c r="E180" s="63" t="s">
        <v>78</v>
      </c>
      <c r="F180" s="64" t="s">
        <v>79</v>
      </c>
      <c r="G180" s="18"/>
      <c r="H180" s="18"/>
      <c r="I180" s="20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58">
        <v>44989.0</v>
      </c>
      <c r="B181" s="62" t="s">
        <v>80</v>
      </c>
      <c r="C181" s="63" t="s">
        <v>81</v>
      </c>
      <c r="D181" s="63" t="s">
        <v>82</v>
      </c>
      <c r="E181" s="63" t="s">
        <v>83</v>
      </c>
      <c r="F181" s="64" t="s">
        <v>84</v>
      </c>
      <c r="G181" s="18"/>
      <c r="H181" s="18"/>
      <c r="I181" s="20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58">
        <v>44990.0</v>
      </c>
      <c r="B182" s="62" t="s">
        <v>85</v>
      </c>
      <c r="C182" s="63" t="s">
        <v>80</v>
      </c>
      <c r="D182" s="63" t="s">
        <v>86</v>
      </c>
      <c r="E182" s="63" t="s">
        <v>87</v>
      </c>
      <c r="F182" s="64" t="s">
        <v>88</v>
      </c>
      <c r="G182" s="18"/>
      <c r="H182" s="18"/>
      <c r="I182" s="20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58">
        <v>44991.0</v>
      </c>
      <c r="B183" s="62" t="s">
        <v>89</v>
      </c>
      <c r="C183" s="63" t="s">
        <v>90</v>
      </c>
      <c r="D183" s="63" t="s">
        <v>91</v>
      </c>
      <c r="E183" s="63" t="s">
        <v>92</v>
      </c>
      <c r="F183" s="64" t="s">
        <v>93</v>
      </c>
      <c r="G183" s="18"/>
      <c r="H183" s="18"/>
      <c r="I183" s="20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58">
        <v>44992.0</v>
      </c>
      <c r="B184" s="62" t="s">
        <v>94</v>
      </c>
      <c r="C184" s="63" t="s">
        <v>95</v>
      </c>
      <c r="D184" s="63" t="s">
        <v>96</v>
      </c>
      <c r="E184" s="63" t="s">
        <v>97</v>
      </c>
      <c r="F184" s="64" t="s">
        <v>98</v>
      </c>
      <c r="G184" s="18"/>
      <c r="H184" s="18"/>
      <c r="I184" s="20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58">
        <v>44993.0</v>
      </c>
      <c r="B185" s="62" t="s">
        <v>99</v>
      </c>
      <c r="C185" s="63" t="s">
        <v>100</v>
      </c>
      <c r="D185" s="63" t="s">
        <v>101</v>
      </c>
      <c r="E185" s="63" t="s">
        <v>102</v>
      </c>
      <c r="F185" s="64" t="s">
        <v>103</v>
      </c>
      <c r="G185" s="18"/>
      <c r="H185" s="18"/>
      <c r="I185" s="20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58">
        <v>44994.0</v>
      </c>
      <c r="B186" s="62" t="s">
        <v>104</v>
      </c>
      <c r="C186" s="63" t="s">
        <v>105</v>
      </c>
      <c r="D186" s="63" t="s">
        <v>106</v>
      </c>
      <c r="E186" s="63" t="s">
        <v>107</v>
      </c>
      <c r="F186" s="64" t="s">
        <v>108</v>
      </c>
      <c r="G186" s="18"/>
      <c r="H186" s="18"/>
      <c r="I186" s="20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58">
        <v>44995.0</v>
      </c>
      <c r="B187" s="62" t="s">
        <v>109</v>
      </c>
      <c r="C187" s="63" t="s">
        <v>74</v>
      </c>
      <c r="D187" s="63" t="s">
        <v>110</v>
      </c>
      <c r="E187" s="63" t="s">
        <v>98</v>
      </c>
      <c r="F187" s="64" t="s">
        <v>111</v>
      </c>
      <c r="G187" s="18"/>
      <c r="H187" s="18"/>
      <c r="I187" s="20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58">
        <v>44996.0</v>
      </c>
      <c r="B188" s="62" t="s">
        <v>112</v>
      </c>
      <c r="C188" s="63" t="s">
        <v>100</v>
      </c>
      <c r="D188" s="63" t="s">
        <v>113</v>
      </c>
      <c r="E188" s="63" t="s">
        <v>114</v>
      </c>
      <c r="F188" s="64" t="s">
        <v>115</v>
      </c>
      <c r="G188" s="18"/>
      <c r="H188" s="18"/>
      <c r="I188" s="20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58">
        <v>44997.0</v>
      </c>
      <c r="B189" s="62" t="s">
        <v>116</v>
      </c>
      <c r="C189" s="63" t="s">
        <v>75</v>
      </c>
      <c r="D189" s="63" t="s">
        <v>117</v>
      </c>
      <c r="E189" s="63" t="s">
        <v>118</v>
      </c>
      <c r="F189" s="64" t="s">
        <v>119</v>
      </c>
      <c r="G189" s="18"/>
      <c r="H189" s="18"/>
      <c r="I189" s="20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58">
        <v>44998.0</v>
      </c>
      <c r="B190" s="62" t="s">
        <v>120</v>
      </c>
      <c r="C190" s="63" t="s">
        <v>66</v>
      </c>
      <c r="D190" s="63" t="s">
        <v>121</v>
      </c>
      <c r="E190" s="63" t="s">
        <v>122</v>
      </c>
      <c r="F190" s="64" t="s">
        <v>123</v>
      </c>
      <c r="G190" s="18"/>
      <c r="H190" s="18"/>
      <c r="I190" s="20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58">
        <v>44999.0</v>
      </c>
      <c r="B191" s="62" t="s">
        <v>124</v>
      </c>
      <c r="C191" s="63" t="s">
        <v>125</v>
      </c>
      <c r="D191" s="63" t="s">
        <v>126</v>
      </c>
      <c r="E191" s="63" t="s">
        <v>127</v>
      </c>
      <c r="F191" s="64" t="s">
        <v>128</v>
      </c>
      <c r="G191" s="18"/>
      <c r="H191" s="18"/>
      <c r="I191" s="20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58">
        <v>45000.0</v>
      </c>
      <c r="B192" s="62" t="s">
        <v>129</v>
      </c>
      <c r="C192" s="63" t="s">
        <v>130</v>
      </c>
      <c r="D192" s="63" t="s">
        <v>68</v>
      </c>
      <c r="E192" s="63" t="s">
        <v>131</v>
      </c>
      <c r="F192" s="64" t="s">
        <v>132</v>
      </c>
      <c r="G192" s="18"/>
      <c r="H192" s="18"/>
      <c r="I192" s="20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58">
        <v>45001.0</v>
      </c>
      <c r="B193" s="62" t="s">
        <v>81</v>
      </c>
      <c r="C193" s="63" t="s">
        <v>133</v>
      </c>
      <c r="D193" s="63" t="s">
        <v>134</v>
      </c>
      <c r="E193" s="63" t="s">
        <v>114</v>
      </c>
      <c r="F193" s="64" t="s">
        <v>135</v>
      </c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58">
        <v>45002.0</v>
      </c>
      <c r="B194" s="62" t="s">
        <v>77</v>
      </c>
      <c r="C194" s="63" t="s">
        <v>136</v>
      </c>
      <c r="D194" s="63" t="s">
        <v>137</v>
      </c>
      <c r="E194" s="63" t="s">
        <v>138</v>
      </c>
      <c r="F194" s="64" t="s">
        <v>139</v>
      </c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58">
        <v>45003.0</v>
      </c>
      <c r="B195" s="62" t="s">
        <v>116</v>
      </c>
      <c r="C195" s="63" t="s">
        <v>140</v>
      </c>
      <c r="D195" s="63" t="s">
        <v>141</v>
      </c>
      <c r="E195" s="63" t="s">
        <v>114</v>
      </c>
      <c r="F195" s="64" t="s">
        <v>142</v>
      </c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58">
        <v>45004.0</v>
      </c>
      <c r="B196" s="62" t="s">
        <v>143</v>
      </c>
      <c r="C196" s="63" t="s">
        <v>135</v>
      </c>
      <c r="D196" s="63" t="s">
        <v>77</v>
      </c>
      <c r="E196" s="63" t="s">
        <v>144</v>
      </c>
      <c r="F196" s="64" t="s">
        <v>145</v>
      </c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58">
        <v>45005.0</v>
      </c>
      <c r="B197" s="62" t="s">
        <v>146</v>
      </c>
      <c r="C197" s="63" t="s">
        <v>147</v>
      </c>
      <c r="D197" s="63" t="s">
        <v>77</v>
      </c>
      <c r="E197" s="63" t="s">
        <v>148</v>
      </c>
      <c r="F197" s="64" t="s">
        <v>148</v>
      </c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58">
        <v>45006.0</v>
      </c>
      <c r="B198" s="62" t="s">
        <v>149</v>
      </c>
      <c r="C198" s="63" t="s">
        <v>90</v>
      </c>
      <c r="D198" s="63" t="s">
        <v>150</v>
      </c>
      <c r="E198" s="63" t="s">
        <v>151</v>
      </c>
      <c r="F198" s="64" t="s">
        <v>152</v>
      </c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58">
        <v>45007.0</v>
      </c>
      <c r="B199" s="62" t="s">
        <v>123</v>
      </c>
      <c r="C199" s="63" t="s">
        <v>80</v>
      </c>
      <c r="D199" s="63" t="s">
        <v>153</v>
      </c>
      <c r="E199" s="63" t="s">
        <v>99</v>
      </c>
      <c r="F199" s="64" t="s">
        <v>154</v>
      </c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58">
        <v>45008.0</v>
      </c>
      <c r="B200" s="62" t="s">
        <v>140</v>
      </c>
      <c r="C200" s="63" t="s">
        <v>155</v>
      </c>
      <c r="D200" s="63" t="s">
        <v>108</v>
      </c>
      <c r="E200" s="63" t="s">
        <v>156</v>
      </c>
      <c r="F200" s="64" t="s">
        <v>119</v>
      </c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58">
        <v>45009.0</v>
      </c>
      <c r="B201" s="62" t="s">
        <v>157</v>
      </c>
      <c r="C201" s="63" t="s">
        <v>116</v>
      </c>
      <c r="D201" s="63" t="s">
        <v>158</v>
      </c>
      <c r="E201" s="63" t="s">
        <v>159</v>
      </c>
      <c r="F201" s="64" t="s">
        <v>80</v>
      </c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58">
        <v>45010.0</v>
      </c>
      <c r="B202" s="62" t="s">
        <v>160</v>
      </c>
      <c r="C202" s="63" t="s">
        <v>161</v>
      </c>
      <c r="D202" s="63" t="s">
        <v>162</v>
      </c>
      <c r="E202" s="63" t="s">
        <v>163</v>
      </c>
      <c r="F202" s="64" t="s">
        <v>164</v>
      </c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58">
        <v>45011.0</v>
      </c>
      <c r="B203" s="62" t="s">
        <v>165</v>
      </c>
      <c r="C203" s="63" t="s">
        <v>93</v>
      </c>
      <c r="D203" s="63" t="s">
        <v>166</v>
      </c>
      <c r="E203" s="63" t="s">
        <v>167</v>
      </c>
      <c r="F203" s="64" t="s">
        <v>158</v>
      </c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58">
        <v>45012.0</v>
      </c>
      <c r="B204" s="62" t="s">
        <v>168</v>
      </c>
      <c r="C204" s="63" t="s">
        <v>153</v>
      </c>
      <c r="D204" s="63" t="s">
        <v>106</v>
      </c>
      <c r="E204" s="63" t="s">
        <v>150</v>
      </c>
      <c r="F204" s="64" t="s">
        <v>99</v>
      </c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58">
        <v>45013.0</v>
      </c>
      <c r="B205" s="62" t="s">
        <v>77</v>
      </c>
      <c r="C205" s="63" t="s">
        <v>100</v>
      </c>
      <c r="D205" s="63" t="s">
        <v>125</v>
      </c>
      <c r="E205" s="63" t="s">
        <v>169</v>
      </c>
      <c r="F205" s="64" t="s">
        <v>68</v>
      </c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58">
        <v>45014.0</v>
      </c>
      <c r="B206" s="62" t="s">
        <v>90</v>
      </c>
      <c r="C206" s="63" t="s">
        <v>146</v>
      </c>
      <c r="D206" s="63" t="s">
        <v>170</v>
      </c>
      <c r="E206" s="63" t="s">
        <v>171</v>
      </c>
      <c r="F206" s="64" t="s">
        <v>172</v>
      </c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58">
        <v>45015.0</v>
      </c>
      <c r="B207" s="62" t="s">
        <v>173</v>
      </c>
      <c r="C207" s="63" t="s">
        <v>174</v>
      </c>
      <c r="D207" s="63" t="s">
        <v>141</v>
      </c>
      <c r="E207" s="63" t="s">
        <v>173</v>
      </c>
      <c r="F207" s="64" t="s">
        <v>75</v>
      </c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58">
        <v>45016.0</v>
      </c>
      <c r="B208" s="65" t="s">
        <v>175</v>
      </c>
      <c r="C208" s="66" t="s">
        <v>176</v>
      </c>
      <c r="D208" s="66" t="s">
        <v>177</v>
      </c>
      <c r="E208" s="66" t="s">
        <v>152</v>
      </c>
      <c r="F208" s="67" t="s">
        <v>169</v>
      </c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6" width="12.89"/>
  </cols>
  <sheetData>
    <row r="1" ht="14.25" customHeight="1">
      <c r="A1" s="19" t="s">
        <v>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22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32"/>
      <c r="B9" s="18"/>
      <c r="C9" s="18"/>
      <c r="D9" s="18"/>
      <c r="E9" s="18"/>
      <c r="F9" s="18"/>
      <c r="G9" s="18"/>
      <c r="H9" s="18"/>
      <c r="I9" s="18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3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4.25" customHeight="1"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4.25" customHeight="1"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25" t="s">
        <v>58</v>
      </c>
      <c r="B27" s="26">
        <v>1.0</v>
      </c>
      <c r="C27" s="26">
        <v>2.0</v>
      </c>
      <c r="D27" s="26">
        <v>3.0</v>
      </c>
      <c r="E27" s="26">
        <v>4.0</v>
      </c>
      <c r="F27" s="26">
        <v>5.0</v>
      </c>
      <c r="G27" s="26" t="s">
        <v>59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25" t="s">
        <v>60</v>
      </c>
      <c r="B28" s="36">
        <v>7.2</v>
      </c>
      <c r="C28" s="36">
        <v>16.2</v>
      </c>
      <c r="D28" s="36">
        <v>25.1</v>
      </c>
      <c r="E28" s="36">
        <v>26.9</v>
      </c>
      <c r="F28" s="36">
        <v>24.6</v>
      </c>
      <c r="G28" s="36">
        <f>SUM(B28:F28)</f>
        <v>100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32"/>
      <c r="B37" s="18"/>
      <c r="C37" s="18"/>
      <c r="D37" s="18"/>
      <c r="E37" s="18"/>
      <c r="F37" s="18"/>
      <c r="G37" s="18"/>
      <c r="H37" s="18"/>
      <c r="I37" s="18"/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3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4.25" customHeight="1"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4.25" customHeight="1"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25" t="s">
        <v>58</v>
      </c>
      <c r="B55" s="26">
        <v>1.0</v>
      </c>
      <c r="C55" s="26">
        <v>2.0</v>
      </c>
      <c r="D55" s="26">
        <v>3.0</v>
      </c>
      <c r="E55" s="26">
        <v>4.0</v>
      </c>
      <c r="F55" s="26">
        <v>5.0</v>
      </c>
      <c r="G55" s="26" t="s">
        <v>51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25" t="s">
        <v>52</v>
      </c>
      <c r="B56" s="36">
        <v>143.2</v>
      </c>
      <c r="C56" s="36">
        <v>166.4</v>
      </c>
      <c r="D56" s="36">
        <v>173.6</v>
      </c>
      <c r="E56" s="36">
        <v>183.4</v>
      </c>
      <c r="F56" s="36">
        <v>168.4</v>
      </c>
      <c r="G56" s="36">
        <f t="shared" ref="G56:G57" si="1">AVERAGE(B56:F56)</f>
        <v>167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25" t="s">
        <v>61</v>
      </c>
      <c r="B57" s="36">
        <v>140.2</v>
      </c>
      <c r="C57" s="36">
        <v>160.3</v>
      </c>
      <c r="D57" s="36">
        <v>162.4</v>
      </c>
      <c r="E57" s="36">
        <v>180.3</v>
      </c>
      <c r="F57" s="36">
        <v>165.8</v>
      </c>
      <c r="G57" s="36">
        <f t="shared" si="1"/>
        <v>161.8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ht="14.25" customHeight="1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25" t="s">
        <v>58</v>
      </c>
      <c r="B84" s="26">
        <v>1.0</v>
      </c>
      <c r="C84" s="26">
        <v>2.0</v>
      </c>
      <c r="D84" s="26">
        <v>3.0</v>
      </c>
      <c r="E84" s="26">
        <v>4.0</v>
      </c>
      <c r="F84" s="26">
        <v>5.0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25" t="s">
        <v>55</v>
      </c>
      <c r="B85" s="37">
        <f t="shared" ref="B85:F85" si="2">MULTIPLY(DIVIDE((B56-B57),B56),100)</f>
        <v>2.094972067</v>
      </c>
      <c r="C85" s="37">
        <f t="shared" si="2"/>
        <v>3.665865385</v>
      </c>
      <c r="D85" s="38">
        <f t="shared" si="2"/>
        <v>6.451612903</v>
      </c>
      <c r="E85" s="37">
        <f t="shared" si="2"/>
        <v>1.690294438</v>
      </c>
      <c r="F85" s="37">
        <f t="shared" si="2"/>
        <v>1.543942993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32"/>
      <c r="B94" s="18"/>
      <c r="C94" s="18"/>
      <c r="D94" s="18"/>
      <c r="E94" s="18"/>
      <c r="F94" s="18"/>
      <c r="G94" s="18"/>
      <c r="H94" s="18"/>
      <c r="I94" s="18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3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25" t="s">
        <v>58</v>
      </c>
      <c r="B112" s="26">
        <v>1.0</v>
      </c>
      <c r="C112" s="26">
        <v>2.0</v>
      </c>
      <c r="D112" s="26">
        <v>3.0</v>
      </c>
      <c r="E112" s="26">
        <v>4.0</v>
      </c>
      <c r="F112" s="26">
        <v>5.0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ht="14.25" customHeight="1">
      <c r="A113" s="25" t="s">
        <v>57</v>
      </c>
      <c r="B113" s="36">
        <v>100.0</v>
      </c>
      <c r="C113" s="36">
        <v>79.3</v>
      </c>
      <c r="D113" s="39">
        <v>90.3</v>
      </c>
      <c r="E113" s="36">
        <v>87.4</v>
      </c>
      <c r="F113" s="40">
        <v>54.2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41" t="s">
        <v>62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42" t="s">
        <v>63</v>
      </c>
      <c r="B142" s="42" t="s">
        <v>37</v>
      </c>
      <c r="C142" s="42" t="s">
        <v>32</v>
      </c>
      <c r="D142" s="42" t="s">
        <v>29</v>
      </c>
      <c r="E142" s="42" t="s">
        <v>35</v>
      </c>
      <c r="F142" s="42" t="s">
        <v>6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43">
        <v>44986.0</v>
      </c>
      <c r="B143" s="44">
        <v>122.1</v>
      </c>
      <c r="C143" s="45">
        <v>122.1</v>
      </c>
      <c r="D143" s="45">
        <v>122.1</v>
      </c>
      <c r="E143" s="45">
        <v>122.1</v>
      </c>
      <c r="F143" s="46">
        <v>122.1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43">
        <v>44987.0</v>
      </c>
      <c r="B144" s="47">
        <v>123.2</v>
      </c>
      <c r="C144" s="48">
        <v>123.2</v>
      </c>
      <c r="D144" s="48">
        <v>123.2</v>
      </c>
      <c r="E144" s="48">
        <v>123.2</v>
      </c>
      <c r="F144" s="49">
        <v>123.2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43">
        <v>44988.0</v>
      </c>
      <c r="B145" s="47">
        <v>119.4</v>
      </c>
      <c r="C145" s="48">
        <v>119.4</v>
      </c>
      <c r="D145" s="48">
        <v>119.4</v>
      </c>
      <c r="E145" s="48">
        <v>119.4</v>
      </c>
      <c r="F145" s="49">
        <v>119.4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43">
        <v>44989.0</v>
      </c>
      <c r="B146" s="50">
        <v>120.0</v>
      </c>
      <c r="C146" s="51">
        <v>120.0</v>
      </c>
      <c r="D146" s="51">
        <v>120.0</v>
      </c>
      <c r="E146" s="51">
        <v>120.0</v>
      </c>
      <c r="F146" s="52">
        <v>120.0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43">
        <v>44990.0</v>
      </c>
      <c r="B147" s="53">
        <v>119.3</v>
      </c>
      <c r="C147" s="48">
        <v>119.3</v>
      </c>
      <c r="D147" s="48">
        <v>119.3</v>
      </c>
      <c r="E147" s="48">
        <v>119.3</v>
      </c>
      <c r="F147" s="49">
        <v>119.3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43">
        <v>44991.0</v>
      </c>
      <c r="B148" s="53">
        <v>125.1</v>
      </c>
      <c r="C148" s="48">
        <v>125.1</v>
      </c>
      <c r="D148" s="48">
        <v>125.1</v>
      </c>
      <c r="E148" s="48">
        <v>125.1</v>
      </c>
      <c r="F148" s="49">
        <v>125.1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43">
        <v>44992.0</v>
      </c>
      <c r="B149" s="50">
        <v>122.0</v>
      </c>
      <c r="C149" s="51">
        <v>122.0</v>
      </c>
      <c r="D149" s="51">
        <v>122.0</v>
      </c>
      <c r="E149" s="51">
        <v>122.0</v>
      </c>
      <c r="F149" s="52">
        <v>122.0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43">
        <v>44993.0</v>
      </c>
      <c r="B150" s="53">
        <v>123.8</v>
      </c>
      <c r="C150" s="48">
        <v>123.8</v>
      </c>
      <c r="D150" s="48">
        <v>123.8</v>
      </c>
      <c r="E150" s="48">
        <v>123.8</v>
      </c>
      <c r="F150" s="49">
        <v>123.8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43">
        <v>44994.0</v>
      </c>
      <c r="B151" s="53">
        <v>120.5</v>
      </c>
      <c r="C151" s="48">
        <v>120.5</v>
      </c>
      <c r="D151" s="48">
        <v>120.5</v>
      </c>
      <c r="E151" s="48">
        <v>120.5</v>
      </c>
      <c r="F151" s="49">
        <v>120.5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43">
        <v>44995.0</v>
      </c>
      <c r="B152" s="50">
        <v>122.0</v>
      </c>
      <c r="C152" s="51">
        <v>122.0</v>
      </c>
      <c r="D152" s="51">
        <v>122.0</v>
      </c>
      <c r="E152" s="51">
        <v>122.0</v>
      </c>
      <c r="F152" s="52">
        <v>122.0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43">
        <v>44996.0</v>
      </c>
      <c r="B153" s="50">
        <v>120.0</v>
      </c>
      <c r="C153" s="51">
        <v>120.0</v>
      </c>
      <c r="D153" s="51">
        <v>120.0</v>
      </c>
      <c r="E153" s="51">
        <v>120.0</v>
      </c>
      <c r="F153" s="52">
        <v>120.0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43">
        <v>44997.0</v>
      </c>
      <c r="B154" s="53">
        <v>121.9</v>
      </c>
      <c r="C154" s="48">
        <v>121.9</v>
      </c>
      <c r="D154" s="48">
        <v>121.1</v>
      </c>
      <c r="E154" s="48">
        <v>121.4</v>
      </c>
      <c r="F154" s="49">
        <v>121.2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43">
        <v>44998.0</v>
      </c>
      <c r="B155" s="53">
        <v>125.3</v>
      </c>
      <c r="C155" s="48">
        <v>125.3</v>
      </c>
      <c r="D155" s="48">
        <v>125.3</v>
      </c>
      <c r="E155" s="48">
        <v>125.3</v>
      </c>
      <c r="F155" s="49">
        <v>125.3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43">
        <v>44999.0</v>
      </c>
      <c r="B156" s="53">
        <v>121.1</v>
      </c>
      <c r="C156" s="48">
        <v>121.1</v>
      </c>
      <c r="D156" s="48">
        <v>121.1</v>
      </c>
      <c r="E156" s="48">
        <v>121.1</v>
      </c>
      <c r="F156" s="49">
        <v>121.1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43">
        <v>45000.0</v>
      </c>
      <c r="B157" s="50">
        <v>121.0</v>
      </c>
      <c r="C157" s="51">
        <v>121.0</v>
      </c>
      <c r="D157" s="51">
        <v>121.0</v>
      </c>
      <c r="E157" s="51">
        <v>121.0</v>
      </c>
      <c r="F157" s="52">
        <v>121.0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43">
        <v>45001.0</v>
      </c>
      <c r="B158" s="50">
        <v>122.0</v>
      </c>
      <c r="C158" s="51">
        <v>122.0</v>
      </c>
      <c r="D158" s="51">
        <v>122.0</v>
      </c>
      <c r="E158" s="51">
        <v>122.0</v>
      </c>
      <c r="F158" s="52">
        <v>122.0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43">
        <v>45002.0</v>
      </c>
      <c r="B159" s="50">
        <v>118.0</v>
      </c>
      <c r="C159" s="51">
        <v>118.0</v>
      </c>
      <c r="D159" s="51">
        <v>118.0</v>
      </c>
      <c r="E159" s="51">
        <v>118.0</v>
      </c>
      <c r="F159" s="52">
        <v>118.0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43">
        <v>45003.0</v>
      </c>
      <c r="B160" s="50">
        <v>120.0</v>
      </c>
      <c r="C160" s="51">
        <v>120.0</v>
      </c>
      <c r="D160" s="51">
        <v>120.0</v>
      </c>
      <c r="E160" s="51">
        <v>120.0</v>
      </c>
      <c r="F160" s="52">
        <v>120.0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43">
        <v>45004.0</v>
      </c>
      <c r="B161" s="50">
        <v>120.0</v>
      </c>
      <c r="C161" s="51">
        <v>120.0</v>
      </c>
      <c r="D161" s="51">
        <v>120.0</v>
      </c>
      <c r="E161" s="51">
        <v>120.0</v>
      </c>
      <c r="F161" s="52">
        <v>120.0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43">
        <v>45005.0</v>
      </c>
      <c r="B162" s="53">
        <v>121.2</v>
      </c>
      <c r="C162" s="48">
        <v>121.2</v>
      </c>
      <c r="D162" s="48">
        <v>121.2</v>
      </c>
      <c r="E162" s="48">
        <v>121.2</v>
      </c>
      <c r="F162" s="49">
        <v>121.2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43">
        <v>45006.0</v>
      </c>
      <c r="B163" s="50">
        <v>122.0</v>
      </c>
      <c r="C163" s="51">
        <v>122.0</v>
      </c>
      <c r="D163" s="51">
        <v>122.0</v>
      </c>
      <c r="E163" s="51">
        <v>122.0</v>
      </c>
      <c r="F163" s="52">
        <v>122.0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43">
        <v>45007.0</v>
      </c>
      <c r="B164" s="50">
        <v>120.0</v>
      </c>
      <c r="C164" s="51">
        <v>120.0</v>
      </c>
      <c r="D164" s="51">
        <v>120.0</v>
      </c>
      <c r="E164" s="51">
        <v>120.0</v>
      </c>
      <c r="F164" s="52">
        <v>120.0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43">
        <v>45008.0</v>
      </c>
      <c r="B165" s="53">
        <v>122.4</v>
      </c>
      <c r="C165" s="48">
        <v>122.4</v>
      </c>
      <c r="D165" s="48">
        <v>122.4</v>
      </c>
      <c r="E165" s="48">
        <v>122.4</v>
      </c>
      <c r="F165" s="49">
        <v>122.4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43">
        <v>45009.0</v>
      </c>
      <c r="B166" s="53">
        <v>120.2</v>
      </c>
      <c r="C166" s="48">
        <v>120.2</v>
      </c>
      <c r="D166" s="48">
        <v>120.2</v>
      </c>
      <c r="E166" s="48">
        <v>120.2</v>
      </c>
      <c r="F166" s="49">
        <v>120.2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43">
        <v>45010.0</v>
      </c>
      <c r="B167" s="50">
        <v>124.0</v>
      </c>
      <c r="C167" s="51">
        <v>124.0</v>
      </c>
      <c r="D167" s="51">
        <v>124.0</v>
      </c>
      <c r="E167" s="51">
        <v>124.0</v>
      </c>
      <c r="F167" s="52">
        <v>124.0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43">
        <v>45011.0</v>
      </c>
      <c r="B168" s="50">
        <v>122.0</v>
      </c>
      <c r="C168" s="51">
        <v>122.0</v>
      </c>
      <c r="D168" s="51">
        <v>122.0</v>
      </c>
      <c r="E168" s="51">
        <v>122.0</v>
      </c>
      <c r="F168" s="52">
        <v>122.0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43">
        <v>45012.0</v>
      </c>
      <c r="B169" s="50">
        <v>120.0</v>
      </c>
      <c r="C169" s="51">
        <v>120.0</v>
      </c>
      <c r="D169" s="51">
        <v>120.0</v>
      </c>
      <c r="E169" s="51">
        <v>120.0</v>
      </c>
      <c r="F169" s="52">
        <v>120.0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43">
        <v>45013.0</v>
      </c>
      <c r="B170" s="50">
        <v>122.0</v>
      </c>
      <c r="C170" s="51">
        <v>122.0</v>
      </c>
      <c r="D170" s="51">
        <v>122.0</v>
      </c>
      <c r="E170" s="51">
        <v>122.0</v>
      </c>
      <c r="F170" s="52">
        <v>122.0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43">
        <v>45014.0</v>
      </c>
      <c r="B171" s="50">
        <v>119.0</v>
      </c>
      <c r="C171" s="51">
        <v>119.0</v>
      </c>
      <c r="D171" s="51">
        <v>119.0</v>
      </c>
      <c r="E171" s="51">
        <v>119.0</v>
      </c>
      <c r="F171" s="52">
        <v>119.0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43">
        <v>45015.0</v>
      </c>
      <c r="B172" s="50">
        <v>124.0</v>
      </c>
      <c r="C172" s="51">
        <v>124.0</v>
      </c>
      <c r="D172" s="51">
        <v>124.0</v>
      </c>
      <c r="E172" s="51">
        <v>124.0</v>
      </c>
      <c r="F172" s="52">
        <v>124.0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43">
        <v>45016.0</v>
      </c>
      <c r="B173" s="54">
        <v>125.0</v>
      </c>
      <c r="C173" s="55">
        <v>125.0</v>
      </c>
      <c r="D173" s="55">
        <v>125.0</v>
      </c>
      <c r="E173" s="55">
        <v>125.0</v>
      </c>
      <c r="F173" s="56">
        <v>125.0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/>
    <row r="176" ht="14.25" customHeight="1">
      <c r="A176" s="41" t="s">
        <v>64</v>
      </c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42" t="s">
        <v>63</v>
      </c>
      <c r="B177" s="57" t="s">
        <v>37</v>
      </c>
      <c r="C177" s="57" t="s">
        <v>32</v>
      </c>
      <c r="D177" s="57" t="s">
        <v>29</v>
      </c>
      <c r="E177" s="57" t="s">
        <v>35</v>
      </c>
      <c r="F177" s="57" t="s">
        <v>6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58">
        <v>44986.0</v>
      </c>
      <c r="B178" s="59" t="s">
        <v>65</v>
      </c>
      <c r="C178" s="60" t="s">
        <v>66</v>
      </c>
      <c r="D178" s="60" t="s">
        <v>67</v>
      </c>
      <c r="E178" s="60" t="s">
        <v>68</v>
      </c>
      <c r="F178" s="61" t="s">
        <v>69</v>
      </c>
      <c r="G178" s="18"/>
      <c r="H178" s="18"/>
      <c r="I178" s="20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58">
        <v>44987.0</v>
      </c>
      <c r="B179" s="62" t="s">
        <v>70</v>
      </c>
      <c r="C179" s="63" t="s">
        <v>71</v>
      </c>
      <c r="D179" s="63" t="s">
        <v>72</v>
      </c>
      <c r="E179" s="63" t="s">
        <v>73</v>
      </c>
      <c r="F179" s="64" t="s">
        <v>74</v>
      </c>
      <c r="G179" s="18"/>
      <c r="H179" s="18"/>
      <c r="I179" s="20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58">
        <v>44988.0</v>
      </c>
      <c r="B180" s="62" t="s">
        <v>75</v>
      </c>
      <c r="C180" s="63" t="s">
        <v>76</v>
      </c>
      <c r="D180" s="63" t="s">
        <v>77</v>
      </c>
      <c r="E180" s="63" t="s">
        <v>78</v>
      </c>
      <c r="F180" s="64" t="s">
        <v>79</v>
      </c>
      <c r="G180" s="18"/>
      <c r="H180" s="18"/>
      <c r="I180" s="20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58">
        <v>44989.0</v>
      </c>
      <c r="B181" s="62" t="s">
        <v>80</v>
      </c>
      <c r="C181" s="63" t="s">
        <v>81</v>
      </c>
      <c r="D181" s="63" t="s">
        <v>82</v>
      </c>
      <c r="E181" s="63" t="s">
        <v>83</v>
      </c>
      <c r="F181" s="64" t="s">
        <v>84</v>
      </c>
      <c r="G181" s="18"/>
      <c r="H181" s="18"/>
      <c r="I181" s="20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58">
        <v>44990.0</v>
      </c>
      <c r="B182" s="62" t="s">
        <v>85</v>
      </c>
      <c r="C182" s="63" t="s">
        <v>80</v>
      </c>
      <c r="D182" s="63" t="s">
        <v>86</v>
      </c>
      <c r="E182" s="63" t="s">
        <v>87</v>
      </c>
      <c r="F182" s="64" t="s">
        <v>88</v>
      </c>
      <c r="G182" s="18"/>
      <c r="H182" s="18"/>
      <c r="I182" s="20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58">
        <v>44991.0</v>
      </c>
      <c r="B183" s="62" t="s">
        <v>89</v>
      </c>
      <c r="C183" s="63" t="s">
        <v>90</v>
      </c>
      <c r="D183" s="63" t="s">
        <v>91</v>
      </c>
      <c r="E183" s="63" t="s">
        <v>92</v>
      </c>
      <c r="F183" s="64" t="s">
        <v>93</v>
      </c>
      <c r="G183" s="18"/>
      <c r="H183" s="18"/>
      <c r="I183" s="20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58">
        <v>44992.0</v>
      </c>
      <c r="B184" s="62" t="s">
        <v>94</v>
      </c>
      <c r="C184" s="63" t="s">
        <v>95</v>
      </c>
      <c r="D184" s="63" t="s">
        <v>96</v>
      </c>
      <c r="E184" s="63" t="s">
        <v>97</v>
      </c>
      <c r="F184" s="64" t="s">
        <v>98</v>
      </c>
      <c r="G184" s="18"/>
      <c r="H184" s="18"/>
      <c r="I184" s="20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58">
        <v>44993.0</v>
      </c>
      <c r="B185" s="62" t="s">
        <v>99</v>
      </c>
      <c r="C185" s="63" t="s">
        <v>100</v>
      </c>
      <c r="D185" s="63" t="s">
        <v>101</v>
      </c>
      <c r="E185" s="63" t="s">
        <v>102</v>
      </c>
      <c r="F185" s="64" t="s">
        <v>103</v>
      </c>
      <c r="G185" s="18"/>
      <c r="H185" s="18"/>
      <c r="I185" s="20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58">
        <v>44994.0</v>
      </c>
      <c r="B186" s="62" t="s">
        <v>104</v>
      </c>
      <c r="C186" s="63" t="s">
        <v>105</v>
      </c>
      <c r="D186" s="63" t="s">
        <v>106</v>
      </c>
      <c r="E186" s="63" t="s">
        <v>107</v>
      </c>
      <c r="F186" s="64" t="s">
        <v>108</v>
      </c>
      <c r="G186" s="18"/>
      <c r="H186" s="18"/>
      <c r="I186" s="20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58">
        <v>44995.0</v>
      </c>
      <c r="B187" s="62" t="s">
        <v>109</v>
      </c>
      <c r="C187" s="63" t="s">
        <v>74</v>
      </c>
      <c r="D187" s="63" t="s">
        <v>110</v>
      </c>
      <c r="E187" s="63" t="s">
        <v>98</v>
      </c>
      <c r="F187" s="64" t="s">
        <v>111</v>
      </c>
      <c r="G187" s="18"/>
      <c r="H187" s="18"/>
      <c r="I187" s="20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58">
        <v>44996.0</v>
      </c>
      <c r="B188" s="62" t="s">
        <v>112</v>
      </c>
      <c r="C188" s="63" t="s">
        <v>100</v>
      </c>
      <c r="D188" s="63" t="s">
        <v>113</v>
      </c>
      <c r="E188" s="63" t="s">
        <v>114</v>
      </c>
      <c r="F188" s="64" t="s">
        <v>115</v>
      </c>
      <c r="G188" s="18"/>
      <c r="H188" s="18"/>
      <c r="I188" s="20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58">
        <v>44997.0</v>
      </c>
      <c r="B189" s="62" t="s">
        <v>116</v>
      </c>
      <c r="C189" s="63" t="s">
        <v>75</v>
      </c>
      <c r="D189" s="63" t="s">
        <v>117</v>
      </c>
      <c r="E189" s="63" t="s">
        <v>118</v>
      </c>
      <c r="F189" s="64" t="s">
        <v>119</v>
      </c>
      <c r="G189" s="18"/>
      <c r="H189" s="18"/>
      <c r="I189" s="20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58">
        <v>44998.0</v>
      </c>
      <c r="B190" s="62" t="s">
        <v>120</v>
      </c>
      <c r="C190" s="63" t="s">
        <v>66</v>
      </c>
      <c r="D190" s="63" t="s">
        <v>121</v>
      </c>
      <c r="E190" s="63" t="s">
        <v>122</v>
      </c>
      <c r="F190" s="64" t="s">
        <v>123</v>
      </c>
      <c r="G190" s="18"/>
      <c r="H190" s="18"/>
      <c r="I190" s="20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58">
        <v>44999.0</v>
      </c>
      <c r="B191" s="62" t="s">
        <v>124</v>
      </c>
      <c r="C191" s="63" t="s">
        <v>125</v>
      </c>
      <c r="D191" s="63" t="s">
        <v>126</v>
      </c>
      <c r="E191" s="63" t="s">
        <v>127</v>
      </c>
      <c r="F191" s="64" t="s">
        <v>128</v>
      </c>
      <c r="G191" s="18"/>
      <c r="H191" s="18"/>
      <c r="I191" s="20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58">
        <v>45000.0</v>
      </c>
      <c r="B192" s="62" t="s">
        <v>129</v>
      </c>
      <c r="C192" s="63" t="s">
        <v>130</v>
      </c>
      <c r="D192" s="63" t="s">
        <v>68</v>
      </c>
      <c r="E192" s="63" t="s">
        <v>131</v>
      </c>
      <c r="F192" s="64" t="s">
        <v>132</v>
      </c>
      <c r="G192" s="18"/>
      <c r="H192" s="18"/>
      <c r="I192" s="20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58">
        <v>45001.0</v>
      </c>
      <c r="B193" s="62" t="s">
        <v>81</v>
      </c>
      <c r="C193" s="63" t="s">
        <v>133</v>
      </c>
      <c r="D193" s="63" t="s">
        <v>134</v>
      </c>
      <c r="E193" s="63" t="s">
        <v>114</v>
      </c>
      <c r="F193" s="64" t="s">
        <v>135</v>
      </c>
      <c r="G193" s="18"/>
      <c r="H193" s="18"/>
      <c r="I193" s="20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58">
        <v>45002.0</v>
      </c>
      <c r="B194" s="62" t="s">
        <v>77</v>
      </c>
      <c r="C194" s="63" t="s">
        <v>136</v>
      </c>
      <c r="D194" s="63" t="s">
        <v>137</v>
      </c>
      <c r="E194" s="63" t="s">
        <v>138</v>
      </c>
      <c r="F194" s="64" t="s">
        <v>139</v>
      </c>
      <c r="G194" s="18"/>
      <c r="H194" s="18"/>
      <c r="I194" s="20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58">
        <v>45003.0</v>
      </c>
      <c r="B195" s="62" t="s">
        <v>116</v>
      </c>
      <c r="C195" s="63" t="s">
        <v>140</v>
      </c>
      <c r="D195" s="63" t="s">
        <v>141</v>
      </c>
      <c r="E195" s="63" t="s">
        <v>114</v>
      </c>
      <c r="F195" s="64" t="s">
        <v>142</v>
      </c>
      <c r="G195" s="18"/>
      <c r="H195" s="18"/>
      <c r="I195" s="20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58">
        <v>45004.0</v>
      </c>
      <c r="B196" s="62" t="s">
        <v>143</v>
      </c>
      <c r="C196" s="63" t="s">
        <v>135</v>
      </c>
      <c r="D196" s="63" t="s">
        <v>77</v>
      </c>
      <c r="E196" s="63" t="s">
        <v>144</v>
      </c>
      <c r="F196" s="64" t="s">
        <v>145</v>
      </c>
      <c r="G196" s="18"/>
      <c r="H196" s="18"/>
      <c r="I196" s="20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58">
        <v>45005.0</v>
      </c>
      <c r="B197" s="62" t="s">
        <v>146</v>
      </c>
      <c r="C197" s="63" t="s">
        <v>147</v>
      </c>
      <c r="D197" s="63" t="s">
        <v>77</v>
      </c>
      <c r="E197" s="63" t="s">
        <v>148</v>
      </c>
      <c r="F197" s="64" t="s">
        <v>148</v>
      </c>
      <c r="G197" s="18"/>
      <c r="H197" s="18"/>
      <c r="I197" s="20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58">
        <v>45006.0</v>
      </c>
      <c r="B198" s="62" t="s">
        <v>149</v>
      </c>
      <c r="C198" s="63" t="s">
        <v>90</v>
      </c>
      <c r="D198" s="63" t="s">
        <v>150</v>
      </c>
      <c r="E198" s="63" t="s">
        <v>151</v>
      </c>
      <c r="F198" s="64" t="s">
        <v>152</v>
      </c>
      <c r="G198" s="18"/>
      <c r="H198" s="18"/>
      <c r="I198" s="20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58">
        <v>45007.0</v>
      </c>
      <c r="B199" s="62" t="s">
        <v>123</v>
      </c>
      <c r="C199" s="63" t="s">
        <v>80</v>
      </c>
      <c r="D199" s="63" t="s">
        <v>153</v>
      </c>
      <c r="E199" s="63" t="s">
        <v>99</v>
      </c>
      <c r="F199" s="64" t="s">
        <v>154</v>
      </c>
      <c r="G199" s="18"/>
      <c r="H199" s="18"/>
      <c r="I199" s="20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58">
        <v>45008.0</v>
      </c>
      <c r="B200" s="62" t="s">
        <v>140</v>
      </c>
      <c r="C200" s="63" t="s">
        <v>155</v>
      </c>
      <c r="D200" s="63" t="s">
        <v>108</v>
      </c>
      <c r="E200" s="63" t="s">
        <v>156</v>
      </c>
      <c r="F200" s="64" t="s">
        <v>119</v>
      </c>
      <c r="G200" s="18"/>
      <c r="H200" s="18"/>
      <c r="I200" s="20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58">
        <v>45009.0</v>
      </c>
      <c r="B201" s="62" t="s">
        <v>157</v>
      </c>
      <c r="C201" s="63" t="s">
        <v>116</v>
      </c>
      <c r="D201" s="63" t="s">
        <v>158</v>
      </c>
      <c r="E201" s="63" t="s">
        <v>159</v>
      </c>
      <c r="F201" s="64" t="s">
        <v>80</v>
      </c>
      <c r="G201" s="18"/>
      <c r="H201" s="18"/>
      <c r="I201" s="20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58">
        <v>45010.0</v>
      </c>
      <c r="B202" s="62" t="s">
        <v>160</v>
      </c>
      <c r="C202" s="63" t="s">
        <v>161</v>
      </c>
      <c r="D202" s="63" t="s">
        <v>162</v>
      </c>
      <c r="E202" s="63" t="s">
        <v>163</v>
      </c>
      <c r="F202" s="64" t="s">
        <v>164</v>
      </c>
      <c r="G202" s="18"/>
      <c r="H202" s="18"/>
      <c r="I202" s="20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58">
        <v>45011.0</v>
      </c>
      <c r="B203" s="62" t="s">
        <v>165</v>
      </c>
      <c r="C203" s="63" t="s">
        <v>93</v>
      </c>
      <c r="D203" s="63" t="s">
        <v>166</v>
      </c>
      <c r="E203" s="63" t="s">
        <v>167</v>
      </c>
      <c r="F203" s="64" t="s">
        <v>158</v>
      </c>
      <c r="G203" s="18"/>
      <c r="H203" s="18"/>
      <c r="I203" s="20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58">
        <v>45012.0</v>
      </c>
      <c r="B204" s="62" t="s">
        <v>168</v>
      </c>
      <c r="C204" s="63" t="s">
        <v>153</v>
      </c>
      <c r="D204" s="63" t="s">
        <v>106</v>
      </c>
      <c r="E204" s="63" t="s">
        <v>150</v>
      </c>
      <c r="F204" s="64" t="s">
        <v>99</v>
      </c>
      <c r="G204" s="18"/>
      <c r="H204" s="18"/>
      <c r="I204" s="20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58">
        <v>45013.0</v>
      </c>
      <c r="B205" s="62" t="s">
        <v>77</v>
      </c>
      <c r="C205" s="63" t="s">
        <v>100</v>
      </c>
      <c r="D205" s="63" t="s">
        <v>125</v>
      </c>
      <c r="E205" s="63" t="s">
        <v>169</v>
      </c>
      <c r="F205" s="64" t="s">
        <v>68</v>
      </c>
      <c r="G205" s="18"/>
      <c r="H205" s="18"/>
      <c r="I205" s="20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58">
        <v>45014.0</v>
      </c>
      <c r="B206" s="62" t="s">
        <v>90</v>
      </c>
      <c r="C206" s="63" t="s">
        <v>146</v>
      </c>
      <c r="D206" s="63" t="s">
        <v>170</v>
      </c>
      <c r="E206" s="63" t="s">
        <v>171</v>
      </c>
      <c r="F206" s="64" t="s">
        <v>172</v>
      </c>
      <c r="G206" s="18"/>
      <c r="H206" s="18"/>
      <c r="I206" s="20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58">
        <v>45015.0</v>
      </c>
      <c r="B207" s="62" t="s">
        <v>173</v>
      </c>
      <c r="C207" s="63" t="s">
        <v>174</v>
      </c>
      <c r="D207" s="63" t="s">
        <v>141</v>
      </c>
      <c r="E207" s="63" t="s">
        <v>173</v>
      </c>
      <c r="F207" s="64" t="s">
        <v>75</v>
      </c>
      <c r="G207" s="18"/>
      <c r="H207" s="18"/>
      <c r="I207" s="20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58">
        <v>45016.0</v>
      </c>
      <c r="B208" s="65" t="s">
        <v>175</v>
      </c>
      <c r="C208" s="66" t="s">
        <v>176</v>
      </c>
      <c r="D208" s="66" t="s">
        <v>177</v>
      </c>
      <c r="E208" s="66" t="s">
        <v>152</v>
      </c>
      <c r="F208" s="67" t="s">
        <v>169</v>
      </c>
      <c r="G208" s="18"/>
      <c r="H208" s="18"/>
      <c r="I208" s="20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3">
    <mergeCell ref="A1:F2"/>
    <mergeCell ref="A141:E141"/>
    <mergeCell ref="A176:E176"/>
  </mergeCells>
  <conditionalFormatting sqref="D113">
    <cfRule type="notContainsBlanks" dxfId="0" priority="1">
      <formula>LEN(TRIM(D113))&gt;0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2023-03-21T05:51:32Z</dcterms:created>
  <dc:creator>User</dc:creator>
</cp:coreProperties>
</file>