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16605" windowHeight="7875"/>
  </bookViews>
  <sheets>
    <sheet name="Sheet1" sheetId="2" r:id="rId1"/>
  </sheets>
  <calcPr calcId="144525"/>
</workbook>
</file>

<file path=xl/calcChain.xml><?xml version="1.0" encoding="utf-8"?>
<calcChain xmlns="http://schemas.openxmlformats.org/spreadsheetml/2006/main">
  <c r="T3" i="2" l="1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</calcChain>
</file>

<file path=xl/sharedStrings.xml><?xml version="1.0" encoding="utf-8"?>
<sst xmlns="http://schemas.openxmlformats.org/spreadsheetml/2006/main" count="26" uniqueCount="24">
  <si>
    <t>Dealer Code</t>
  </si>
  <si>
    <t>Dealer Name</t>
  </si>
  <si>
    <t>Region</t>
  </si>
  <si>
    <t>YTD Target - 2016</t>
  </si>
  <si>
    <t>T1 - Q1 (25%)</t>
  </si>
  <si>
    <t>Target Jan - 2016</t>
  </si>
  <si>
    <t>Target Feb - 2016</t>
  </si>
  <si>
    <t>Target March - 2016</t>
  </si>
  <si>
    <t>T1 - Q2 (27%)</t>
  </si>
  <si>
    <t>Target April - 2016</t>
  </si>
  <si>
    <t>Target May - 2016</t>
  </si>
  <si>
    <t>Target June - 2016</t>
  </si>
  <si>
    <t>T1 - Q3 (23%)</t>
  </si>
  <si>
    <t>Target July - 2016</t>
  </si>
  <si>
    <t>Target Aug - 2016</t>
  </si>
  <si>
    <t>Target Sept - 2016</t>
  </si>
  <si>
    <t>T1 - Q4 (25%)</t>
  </si>
  <si>
    <t>Target Oct - 2016</t>
  </si>
  <si>
    <t>Target Nov - 2016</t>
  </si>
  <si>
    <t>Target Dec - 2016</t>
  </si>
  <si>
    <t>D021501</t>
  </si>
  <si>
    <t xml:space="preserve">UTKAL AUTOMOBILES LTD.             </t>
  </si>
  <si>
    <t>EAST</t>
  </si>
  <si>
    <t>D021505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</si>
</sst>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43" fontId="3" fillId="0" borderId="2" xfId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vertical="center"/>
    </xf>
    <xf numFmtId="43" fontId="2" fillId="0" borderId="4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43" fontId="2" fillId="0" borderId="6" xfId="1" applyFont="1" applyFill="1" applyBorder="1" applyAlignment="1">
      <alignment vertical="center"/>
    </xf>
  </cellXfs>
  <cellStyles count="2">
    <cellStyle name="Comma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C1" workbookViewId="0">
      <selection activeCell="I9" sqref="I9"/>
    </sheetView>
  </sheetViews>
  <sheetFormatPr defaultRowHeight="15" x14ac:dyDescent="0.25"/>
  <cols>
    <col min="2" max="2" width="33.28515625" bestFit="1" customWidth="1"/>
  </cols>
  <sheetData>
    <row r="1" spans="1:20" ht="39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ht="15.75" thickBot="1" x14ac:dyDescent="0.3">
      <c r="A2" s="5" t="s">
        <v>20</v>
      </c>
      <c r="B2" s="6" t="s">
        <v>21</v>
      </c>
      <c r="C2" s="5" t="s">
        <v>22</v>
      </c>
      <c r="D2" s="9">
        <v>200</v>
      </c>
      <c r="E2" s="7">
        <f t="shared" ref="E2:E3" si="0">+D2*25%</f>
        <v>50</v>
      </c>
      <c r="F2" s="7">
        <f t="shared" ref="F2:F3" si="1">+D2*7.6%</f>
        <v>15.2</v>
      </c>
      <c r="G2" s="7">
        <f t="shared" ref="G2:G3" si="2">+D2*8.2%</f>
        <v>16.399999999999999</v>
      </c>
      <c r="H2" s="7">
        <f t="shared" ref="H2:H3" si="3">+D2*9.2%</f>
        <v>18.399999999999999</v>
      </c>
      <c r="I2" s="9">
        <f t="shared" ref="I2:I3" si="4">+D2*27%</f>
        <v>54</v>
      </c>
      <c r="J2" s="7">
        <f t="shared" ref="J2:J3" si="5">+D2*8.2%</f>
        <v>16.399999999999999</v>
      </c>
      <c r="K2" s="7">
        <f t="shared" ref="K2:K3" si="6">+D2*9.7%</f>
        <v>19.399999999999999</v>
      </c>
      <c r="L2" s="7">
        <f t="shared" ref="L2:L3" si="7">+D2*9.1%</f>
        <v>18.2</v>
      </c>
      <c r="M2" s="7">
        <f t="shared" ref="M2:M3" si="8">+D2*23%</f>
        <v>46</v>
      </c>
      <c r="N2" s="7">
        <f t="shared" ref="N2:N3" si="9">+D2*7.3%</f>
        <v>14.6</v>
      </c>
      <c r="O2" s="7">
        <f t="shared" ref="O2:O3" si="10">+D2*7.8%</f>
        <v>15.6</v>
      </c>
      <c r="P2" s="7">
        <f t="shared" ref="P2:P3" si="11">+D2*7.9%</f>
        <v>15.8</v>
      </c>
      <c r="Q2" s="7">
        <f t="shared" ref="Q2:Q3" si="12">+D2*25%</f>
        <v>50</v>
      </c>
      <c r="R2" s="7">
        <f t="shared" ref="R2:R3" si="13">+D2*8.5%</f>
        <v>17</v>
      </c>
      <c r="S2" s="7">
        <f t="shared" ref="S2:S3" si="14">+D2*8.3%</f>
        <v>16.600000000000001</v>
      </c>
      <c r="T2" s="7">
        <f t="shared" ref="T2:T3" si="15">+D2*8.2%</f>
        <v>16.399999999999999</v>
      </c>
    </row>
    <row r="3" spans="1:20" x14ac:dyDescent="0.25">
      <c r="A3" s="8" t="s">
        <v>23</v>
      </c>
      <c r="B3" s="6" t="s">
        <v>21</v>
      </c>
      <c r="C3" s="8" t="s">
        <v>22</v>
      </c>
      <c r="D3" s="9">
        <v>200</v>
      </c>
      <c r="E3" s="7">
        <f t="shared" ref="E3" si="16">+D3*25%</f>
        <v>50</v>
      </c>
      <c r="F3" s="7">
        <f t="shared" ref="F3" si="17">+D3*7.6%</f>
        <v>15.2</v>
      </c>
      <c r="G3" s="7">
        <f t="shared" ref="G3" si="18">+D3*8.2%</f>
        <v>16.399999999999999</v>
      </c>
      <c r="H3" s="7">
        <f t="shared" ref="H3" si="19">+D3*9.2%</f>
        <v>18.399999999999999</v>
      </c>
      <c r="I3" s="9">
        <f t="shared" ref="I3" si="20">+D3*27%</f>
        <v>54</v>
      </c>
      <c r="J3" s="7">
        <f t="shared" ref="J3" si="21">+D3*8.2%</f>
        <v>16.399999999999999</v>
      </c>
      <c r="K3" s="7">
        <f t="shared" ref="K3" si="22">+D3*9.7%</f>
        <v>19.399999999999999</v>
      </c>
      <c r="L3" s="7">
        <f t="shared" ref="L3" si="23">+D3*9.1%</f>
        <v>18.2</v>
      </c>
      <c r="M3" s="7">
        <f t="shared" ref="M3" si="24">+D3*23%</f>
        <v>46</v>
      </c>
      <c r="N3" s="7">
        <f t="shared" ref="N3" si="25">+D3*7.3%</f>
        <v>14.6</v>
      </c>
      <c r="O3" s="7">
        <f t="shared" ref="O3" si="26">+D3*7.8%</f>
        <v>15.6</v>
      </c>
      <c r="P3" s="7">
        <f t="shared" ref="P3" si="27">+D3*7.9%</f>
        <v>15.8</v>
      </c>
      <c r="Q3" s="7">
        <f t="shared" ref="Q3" si="28">+D3*25%</f>
        <v>50</v>
      </c>
      <c r="R3" s="7">
        <f t="shared" ref="R3" si="29">+D3*8.5%</f>
        <v>17</v>
      </c>
      <c r="S3" s="7">
        <f t="shared" ref="S3" si="30">+D3*8.3%</f>
        <v>16.600000000000001</v>
      </c>
      <c r="T3" s="7">
        <f t="shared" ref="T3" si="31">+D3*8.2%</f>
        <v>16.399999999999999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vohri</dc:creator>
  <cp:lastModifiedBy>ismail - [2010]</cp:lastModifiedBy>
  <dcterms:created xsi:type="dcterms:W3CDTF">2012-05-31T10:20:33Z</dcterms:created>
  <dcterms:modified xsi:type="dcterms:W3CDTF">2016-10-13T05:00:39Z</dcterms:modified>
</cp:coreProperties>
</file>