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16605" windowHeight="7875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R3" i="2" l="1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<sst xmlns="http://schemas.openxmlformats.org/spreadsheetml/2006/main" count="20" uniqueCount="20">
  <si>
    <t>D016514</t>
  </si>
  <si>
    <t>D016517</t>
  </si>
  <si>
    <t>YTD_Target</t>
  </si>
  <si>
    <t>T1_Q1</t>
  </si>
  <si>
    <t>Q1L1</t>
  </si>
  <si>
    <t>Q1L2</t>
  </si>
  <si>
    <t>Q1L3</t>
  </si>
  <si>
    <t>Q2L1</t>
  </si>
  <si>
    <t>Q2L3</t>
  </si>
  <si>
    <t>Q2L2</t>
  </si>
  <si>
    <t>T1_Q3</t>
  </si>
  <si>
    <t>T1_Q2</t>
  </si>
  <si>
    <t>Q3L1</t>
  </si>
  <si>
    <t>Q3L2</t>
  </si>
  <si>
    <t>Q3L3</t>
  </si>
  <si>
    <t>T1_Q4</t>
  </si>
  <si>
    <t>Q4L1</t>
  </si>
  <si>
    <t>Q4L2</t>
  </si>
  <si>
    <t>Q4L3</t>
  </si>
  <si>
    <t>Dealer_Code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</si>
</sst>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horizontal="center" vertical="center"/>
    </xf>
    <xf numFmtId="0" fontId="3" fillId="0" borderId="1" xfId="0" applyFont="1" applyBorder="1"/>
  </cellXfs>
  <cellStyles count="2">
    <cellStyle name="C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1" bestFit="1" customWidth="1"/>
    <col min="3" max="18" width="6.7109375" bestFit="1" customWidth="1"/>
  </cols>
  <sheetData>
    <row r="1" spans="1:18" x14ac:dyDescent="0.25">
      <c r="A1" s="4" t="s">
        <v>19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11</v>
      </c>
      <c r="H1" s="4" t="s">
        <v>7</v>
      </c>
      <c r="I1" s="4" t="s">
        <v>9</v>
      </c>
      <c r="J1" s="4" t="s">
        <v>8</v>
      </c>
      <c r="K1" s="4" t="s">
        <v>10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 x14ac:dyDescent="0.25">
      <c r="A2" s="1" t="s">
        <v>0</v>
      </c>
      <c r="B2" s="2">
        <v>200</v>
      </c>
      <c r="C2" s="3">
        <f t="shared" ref="C2" si="0">+B2*25%</f>
        <v>50</v>
      </c>
      <c r="D2" s="3">
        <f t="shared" ref="D2" si="1">+B2*7.6%</f>
        <v>15.2</v>
      </c>
      <c r="E2" s="3">
        <f t="shared" ref="E2" si="2">+B2*8.2%</f>
        <v>16.399999999999999</v>
      </c>
      <c r="F2" s="3">
        <f t="shared" ref="F2" si="3">+B2*9.2%</f>
        <v>18.399999999999999</v>
      </c>
      <c r="G2" s="2">
        <f t="shared" ref="G2" si="4">+B2*27%</f>
        <v>54</v>
      </c>
      <c r="H2" s="3">
        <f t="shared" ref="H2" si="5">+B2*8.2%</f>
        <v>16.399999999999999</v>
      </c>
      <c r="I2" s="3">
        <f t="shared" ref="I2" si="6">+B2*9.7%</f>
        <v>19.399999999999999</v>
      </c>
      <c r="J2" s="3">
        <f t="shared" ref="J2" si="7">+B2*9.1%</f>
        <v>18.2</v>
      </c>
      <c r="K2" s="3">
        <f t="shared" ref="K2" si="8">+B2*23%</f>
        <v>46</v>
      </c>
      <c r="L2" s="3">
        <f t="shared" ref="L2" si="9">+B2*7.3%</f>
        <v>14.6</v>
      </c>
      <c r="M2" s="3">
        <f t="shared" ref="M2" si="10">+B2*7.8%</f>
        <v>15.6</v>
      </c>
      <c r="N2" s="3">
        <f t="shared" ref="N2" si="11">+B2*7.9%</f>
        <v>15.8</v>
      </c>
      <c r="O2" s="3">
        <f t="shared" ref="O2" si="12">+B2*25%</f>
        <v>50</v>
      </c>
      <c r="P2" s="3">
        <f t="shared" ref="P2" si="13">+B2*8.5%</f>
        <v>17</v>
      </c>
      <c r="Q2" s="3">
        <f t="shared" ref="Q2" si="14">+B2*8.3%</f>
        <v>16.600000000000001</v>
      </c>
      <c r="R2" s="3">
        <f t="shared" ref="R2" si="15">+B2*8.2%</f>
        <v>16.399999999999999</v>
      </c>
    </row>
    <row r="3" spans="1:18" x14ac:dyDescent="0.25">
      <c r="A3" s="1" t="s">
        <v>1</v>
      </c>
      <c r="B3" s="2">
        <v>200</v>
      </c>
      <c r="C3" s="3">
        <f t="shared" ref="C3" si="16">+B3*25%</f>
        <v>50</v>
      </c>
      <c r="D3" s="3">
        <f t="shared" ref="D3" si="17">+B3*7.6%</f>
        <v>15.2</v>
      </c>
      <c r="E3" s="3">
        <f t="shared" ref="E3" si="18">+B3*8.2%</f>
        <v>16.399999999999999</v>
      </c>
      <c r="F3" s="3">
        <f t="shared" ref="F3" si="19">+B3*9.2%</f>
        <v>18.399999999999999</v>
      </c>
      <c r="G3" s="2">
        <f t="shared" ref="G3" si="20">+B3*27%</f>
        <v>54</v>
      </c>
      <c r="H3" s="3">
        <f t="shared" ref="H3" si="21">+B3*8.2%</f>
        <v>16.399999999999999</v>
      </c>
      <c r="I3" s="3">
        <f t="shared" ref="I3" si="22">+B3*9.7%</f>
        <v>19.399999999999999</v>
      </c>
      <c r="J3" s="3">
        <f t="shared" ref="J3" si="23">+B3*9.1%</f>
        <v>18.2</v>
      </c>
      <c r="K3" s="3">
        <f t="shared" ref="K3" si="24">+B3*23%</f>
        <v>46</v>
      </c>
      <c r="L3" s="3">
        <f t="shared" ref="L3" si="25">+B3*7.3%</f>
        <v>14.6</v>
      </c>
      <c r="M3" s="3">
        <f t="shared" ref="M3" si="26">+B3*7.8%</f>
        <v>15.6</v>
      </c>
      <c r="N3" s="3">
        <f t="shared" ref="N3" si="27">+B3*7.9%</f>
        <v>15.8</v>
      </c>
      <c r="O3" s="3">
        <f t="shared" ref="O3" si="28">+B3*25%</f>
        <v>50</v>
      </c>
      <c r="P3" s="3">
        <f t="shared" ref="P3" si="29">+B3*8.5%</f>
        <v>17</v>
      </c>
      <c r="Q3" s="3">
        <f t="shared" ref="Q3" si="30">+B3*8.3%</f>
        <v>16.600000000000001</v>
      </c>
      <c r="R3" s="3">
        <f t="shared" ref="R3" si="31">+B3*8.2%</f>
        <v>16.399999999999999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vohri</dc:creator>
  <cp:lastModifiedBy>ismail - [2010]</cp:lastModifiedBy>
  <dcterms:created xsi:type="dcterms:W3CDTF">2012-05-31T10:20:33Z</dcterms:created>
  <dcterms:modified xsi:type="dcterms:W3CDTF">2016-10-13T05:33:57Z</dcterms:modified>
</cp:coreProperties>
</file>