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16605" windowHeight="7875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R15" i="2" l="1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R14" i="2" l="1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<sst xmlns="http://schemas.openxmlformats.org/spreadsheetml/2006/main" count="32" uniqueCount="32">
  <si>
    <t>D016514</t>
  </si>
  <si>
    <t>D016517</t>
  </si>
  <si>
    <t>YTD_Target</t>
  </si>
  <si>
    <t>T1_Q1</t>
  </si>
  <si>
    <t>Q1L1</t>
  </si>
  <si>
    <t>Q1L2</t>
  </si>
  <si>
    <t>Q1L3</t>
  </si>
  <si>
    <t>Q2L1</t>
  </si>
  <si>
    <t>Q2L3</t>
  </si>
  <si>
    <t>Q2L2</t>
  </si>
  <si>
    <t>T1_Q3</t>
  </si>
  <si>
    <t>T1_Q2</t>
  </si>
  <si>
    <t>Q3L1</t>
  </si>
  <si>
    <t>Q3L2</t>
  </si>
  <si>
    <t>Q3L3</t>
  </si>
  <si>
    <t>T1_Q4</t>
  </si>
  <si>
    <t>Q4L1</t>
  </si>
  <si>
    <t>Q4L2</t>
  </si>
  <si>
    <t>Q4L3</t>
  </si>
  <si>
    <t>Dealer_Code</t>
  </si>
  <si>
    <t>D002500</t>
  </si>
  <si>
    <t>D007226</t>
  </si>
  <si>
    <t>D013351</t>
  </si>
  <si>
    <t>D013361</t>
  </si>
  <si>
    <t>D013363</t>
  </si>
  <si>
    <t>D013352</t>
  </si>
  <si>
    <t>D016516</t>
  </si>
  <si>
    <t>D016519</t>
  </si>
  <si>
    <t>D016520</t>
  </si>
  <si>
    <t>D021501</t>
  </si>
  <si>
    <t>D021502</t>
  </si>
  <si>
    <t>D021503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</si>
</sst>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1" xfId="0" applyFont="1" applyBorder="1"/>
    <xf numFmtId="0" fontId="2" fillId="0" borderId="1" xfId="0" applyFont="1" applyFill="1" applyBorder="1" applyAlignment="1">
      <alignment horizontal="left" vertical="center"/>
    </xf>
    <xf numFmtId="43" fontId="2" fillId="0" borderId="1" xfId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43" fontId="2" fillId="0" borderId="1" xfId="1" applyFont="1" applyFill="1" applyBorder="1" applyAlignment="1">
      <alignment vertical="center"/>
    </xf>
  </cellXfs>
  <cellStyles count="2">
    <cellStyle name="Comma 2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A19" sqref="A19"/>
    </sheetView>
  </sheetViews>
  <sheetFormatPr defaultRowHeight="15" x14ac:dyDescent="0.25"/>
  <cols>
    <col min="1" max="1" width="12.42578125" bestFit="1" customWidth="1"/>
    <col min="2" max="2" width="11" bestFit="1" customWidth="1"/>
    <col min="3" max="6" width="6.7109375" bestFit="1" customWidth="1"/>
    <col min="7" max="7" width="7.7109375" bestFit="1" customWidth="1"/>
    <col min="8" max="18" width="6.7109375" bestFit="1" customWidth="1"/>
  </cols>
  <sheetData>
    <row r="1" spans="1:18" x14ac:dyDescent="0.25">
      <c r="A1" s="1" t="s">
        <v>19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7</v>
      </c>
      <c r="I1" s="1" t="s">
        <v>9</v>
      </c>
      <c r="J1" s="1" t="s">
        <v>8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18" x14ac:dyDescent="0.25">
      <c r="A2" s="2" t="s">
        <v>20</v>
      </c>
      <c r="B2" s="3">
        <v>150</v>
      </c>
      <c r="C2" s="3">
        <f t="shared" ref="C2:C13" si="0">+B2*25%</f>
        <v>37.5</v>
      </c>
      <c r="D2" s="3">
        <f t="shared" ref="D2:D13" si="1">+B2*7.6%</f>
        <v>11.4</v>
      </c>
      <c r="E2" s="3">
        <f t="shared" ref="E2:E13" si="2">+B2*8.2%</f>
        <v>12.299999999999999</v>
      </c>
      <c r="F2" s="3">
        <f t="shared" ref="F2:F13" si="3">+B2*9.2%</f>
        <v>13.799999999999999</v>
      </c>
      <c r="G2" s="3">
        <f t="shared" ref="G2:G13" si="4">+B2*27%</f>
        <v>40.5</v>
      </c>
      <c r="H2" s="3">
        <f t="shared" ref="H2:H13" si="5">+B2*8.2%</f>
        <v>12.299999999999999</v>
      </c>
      <c r="I2" s="3">
        <f t="shared" ref="I2:I13" si="6">+B2*9.7%</f>
        <v>14.549999999999999</v>
      </c>
      <c r="J2" s="3">
        <f t="shared" ref="J2:J13" si="7">+B2*9.1%</f>
        <v>13.65</v>
      </c>
      <c r="K2" s="3">
        <f t="shared" ref="K2:K13" si="8">+B2*23%</f>
        <v>34.5</v>
      </c>
      <c r="L2" s="3">
        <f t="shared" ref="L2:L13" si="9">+B2*7.3%</f>
        <v>10.95</v>
      </c>
      <c r="M2" s="3">
        <f t="shared" ref="M2:M13" si="10">+B2*7.8%</f>
        <v>11.7</v>
      </c>
      <c r="N2" s="3">
        <f t="shared" ref="N2:N13" si="11">+B2*7.9%</f>
        <v>11.85</v>
      </c>
      <c r="O2" s="3">
        <f t="shared" ref="O2:O13" si="12">+B2*25%</f>
        <v>37.5</v>
      </c>
      <c r="P2" s="3">
        <f t="shared" ref="P2:P13" si="13">+B2*8.5%</f>
        <v>12.750000000000002</v>
      </c>
      <c r="Q2" s="3">
        <f t="shared" ref="Q2:Q13" si="14">+B2*8.3%</f>
        <v>12.450000000000001</v>
      </c>
      <c r="R2" s="3">
        <f t="shared" ref="R2:R13" si="15">+B2*8.2%</f>
        <v>12.299999999999999</v>
      </c>
    </row>
    <row r="3" spans="1:18" x14ac:dyDescent="0.25">
      <c r="A3" s="2" t="s">
        <v>21</v>
      </c>
      <c r="B3" s="3">
        <v>55</v>
      </c>
      <c r="C3" s="3">
        <f t="shared" si="0"/>
        <v>13.75</v>
      </c>
      <c r="D3" s="3">
        <f t="shared" si="1"/>
        <v>4.18</v>
      </c>
      <c r="E3" s="3">
        <f t="shared" si="2"/>
        <v>4.51</v>
      </c>
      <c r="F3" s="3">
        <f t="shared" si="3"/>
        <v>5.0599999999999996</v>
      </c>
      <c r="G3" s="3">
        <f t="shared" si="4"/>
        <v>14.850000000000001</v>
      </c>
      <c r="H3" s="3">
        <f t="shared" si="5"/>
        <v>4.51</v>
      </c>
      <c r="I3" s="3">
        <f t="shared" si="6"/>
        <v>5.3349999999999991</v>
      </c>
      <c r="J3" s="3">
        <f t="shared" si="7"/>
        <v>5.0049999999999999</v>
      </c>
      <c r="K3" s="3">
        <f t="shared" si="8"/>
        <v>12.65</v>
      </c>
      <c r="L3" s="3">
        <f t="shared" si="9"/>
        <v>4.0149999999999997</v>
      </c>
      <c r="M3" s="3">
        <f t="shared" si="10"/>
        <v>4.29</v>
      </c>
      <c r="N3" s="3">
        <f t="shared" si="11"/>
        <v>4.3449999999999998</v>
      </c>
      <c r="O3" s="3">
        <f t="shared" si="12"/>
        <v>13.75</v>
      </c>
      <c r="P3" s="3">
        <f t="shared" si="13"/>
        <v>4.6750000000000007</v>
      </c>
      <c r="Q3" s="3">
        <f t="shared" si="14"/>
        <v>4.5650000000000004</v>
      </c>
      <c r="R3" s="3">
        <f t="shared" si="15"/>
        <v>4.51</v>
      </c>
    </row>
    <row r="4" spans="1:18" x14ac:dyDescent="0.25">
      <c r="A4" s="2" t="s">
        <v>22</v>
      </c>
      <c r="B4" s="3">
        <v>380</v>
      </c>
      <c r="C4" s="3">
        <f t="shared" si="0"/>
        <v>95</v>
      </c>
      <c r="D4" s="3">
        <f t="shared" si="1"/>
        <v>28.88</v>
      </c>
      <c r="E4" s="3">
        <f t="shared" si="2"/>
        <v>31.159999999999997</v>
      </c>
      <c r="F4" s="3">
        <f t="shared" si="3"/>
        <v>34.96</v>
      </c>
      <c r="G4" s="3">
        <f t="shared" si="4"/>
        <v>102.60000000000001</v>
      </c>
      <c r="H4" s="3">
        <f t="shared" si="5"/>
        <v>31.159999999999997</v>
      </c>
      <c r="I4" s="3">
        <f t="shared" si="6"/>
        <v>36.859999999999992</v>
      </c>
      <c r="J4" s="3">
        <f t="shared" si="7"/>
        <v>34.58</v>
      </c>
      <c r="K4" s="3">
        <f t="shared" si="8"/>
        <v>87.4</v>
      </c>
      <c r="L4" s="3">
        <f t="shared" si="9"/>
        <v>27.74</v>
      </c>
      <c r="M4" s="3">
        <f t="shared" si="10"/>
        <v>29.64</v>
      </c>
      <c r="N4" s="3">
        <f t="shared" si="11"/>
        <v>30.02</v>
      </c>
      <c r="O4" s="3">
        <f t="shared" si="12"/>
        <v>95</v>
      </c>
      <c r="P4" s="3">
        <f t="shared" si="13"/>
        <v>32.300000000000004</v>
      </c>
      <c r="Q4" s="3">
        <f t="shared" si="14"/>
        <v>31.540000000000003</v>
      </c>
      <c r="R4" s="3">
        <f t="shared" si="15"/>
        <v>31.159999999999997</v>
      </c>
    </row>
    <row r="5" spans="1:18" x14ac:dyDescent="0.25">
      <c r="A5" s="2" t="s">
        <v>23</v>
      </c>
      <c r="B5" s="3">
        <v>70</v>
      </c>
      <c r="C5" s="3">
        <f t="shared" si="0"/>
        <v>17.5</v>
      </c>
      <c r="D5" s="3">
        <f t="shared" si="1"/>
        <v>5.32</v>
      </c>
      <c r="E5" s="3">
        <f t="shared" si="2"/>
        <v>5.7399999999999993</v>
      </c>
      <c r="F5" s="3">
        <f t="shared" si="3"/>
        <v>6.4399999999999995</v>
      </c>
      <c r="G5" s="3">
        <f t="shared" si="4"/>
        <v>18.900000000000002</v>
      </c>
      <c r="H5" s="3">
        <f t="shared" si="5"/>
        <v>5.7399999999999993</v>
      </c>
      <c r="I5" s="3">
        <f t="shared" si="6"/>
        <v>6.7899999999999991</v>
      </c>
      <c r="J5" s="3">
        <f t="shared" si="7"/>
        <v>6.37</v>
      </c>
      <c r="K5" s="3">
        <f t="shared" si="8"/>
        <v>16.100000000000001</v>
      </c>
      <c r="L5" s="3">
        <f t="shared" si="9"/>
        <v>5.1099999999999994</v>
      </c>
      <c r="M5" s="3">
        <f t="shared" si="10"/>
        <v>5.46</v>
      </c>
      <c r="N5" s="3">
        <f t="shared" si="11"/>
        <v>5.53</v>
      </c>
      <c r="O5" s="3">
        <f t="shared" si="12"/>
        <v>17.5</v>
      </c>
      <c r="P5" s="3">
        <f t="shared" si="13"/>
        <v>5.95</v>
      </c>
      <c r="Q5" s="3">
        <f t="shared" si="14"/>
        <v>5.8100000000000005</v>
      </c>
      <c r="R5" s="3">
        <f t="shared" si="15"/>
        <v>5.7399999999999993</v>
      </c>
    </row>
    <row r="6" spans="1:18" x14ac:dyDescent="0.25">
      <c r="A6" s="2" t="s">
        <v>24</v>
      </c>
      <c r="B6" s="3">
        <v>70</v>
      </c>
      <c r="C6" s="3">
        <f t="shared" si="0"/>
        <v>17.5</v>
      </c>
      <c r="D6" s="3">
        <f t="shared" si="1"/>
        <v>5.32</v>
      </c>
      <c r="E6" s="3">
        <f t="shared" si="2"/>
        <v>5.7399999999999993</v>
      </c>
      <c r="F6" s="3">
        <f t="shared" si="3"/>
        <v>6.4399999999999995</v>
      </c>
      <c r="G6" s="3">
        <f t="shared" si="4"/>
        <v>18.900000000000002</v>
      </c>
      <c r="H6" s="3">
        <f t="shared" si="5"/>
        <v>5.7399999999999993</v>
      </c>
      <c r="I6" s="3">
        <f t="shared" si="6"/>
        <v>6.7899999999999991</v>
      </c>
      <c r="J6" s="3">
        <f t="shared" si="7"/>
        <v>6.37</v>
      </c>
      <c r="K6" s="3">
        <f t="shared" si="8"/>
        <v>16.100000000000001</v>
      </c>
      <c r="L6" s="3">
        <f t="shared" si="9"/>
        <v>5.1099999999999994</v>
      </c>
      <c r="M6" s="3">
        <f t="shared" si="10"/>
        <v>5.46</v>
      </c>
      <c r="N6" s="3">
        <f t="shared" si="11"/>
        <v>5.53</v>
      </c>
      <c r="O6" s="3">
        <f t="shared" si="12"/>
        <v>17.5</v>
      </c>
      <c r="P6" s="3">
        <f t="shared" si="13"/>
        <v>5.95</v>
      </c>
      <c r="Q6" s="3">
        <f t="shared" si="14"/>
        <v>5.8100000000000005</v>
      </c>
      <c r="R6" s="3">
        <f t="shared" si="15"/>
        <v>5.7399999999999993</v>
      </c>
    </row>
    <row r="7" spans="1:18" x14ac:dyDescent="0.25">
      <c r="A7" s="2" t="s">
        <v>25</v>
      </c>
      <c r="B7" s="3">
        <v>125</v>
      </c>
      <c r="C7" s="3">
        <f t="shared" si="0"/>
        <v>31.25</v>
      </c>
      <c r="D7" s="3">
        <f t="shared" si="1"/>
        <v>9.5</v>
      </c>
      <c r="E7" s="3">
        <f t="shared" si="2"/>
        <v>10.249999999999998</v>
      </c>
      <c r="F7" s="3">
        <f t="shared" si="3"/>
        <v>11.5</v>
      </c>
      <c r="G7" s="3">
        <f t="shared" si="4"/>
        <v>33.75</v>
      </c>
      <c r="H7" s="3">
        <f t="shared" si="5"/>
        <v>10.249999999999998</v>
      </c>
      <c r="I7" s="3">
        <f t="shared" si="6"/>
        <v>12.124999999999998</v>
      </c>
      <c r="J7" s="3">
        <f t="shared" si="7"/>
        <v>11.375</v>
      </c>
      <c r="K7" s="3">
        <f t="shared" si="8"/>
        <v>28.75</v>
      </c>
      <c r="L7" s="3">
        <f t="shared" si="9"/>
        <v>9.125</v>
      </c>
      <c r="M7" s="3">
        <f t="shared" si="10"/>
        <v>9.75</v>
      </c>
      <c r="N7" s="3">
        <f t="shared" si="11"/>
        <v>9.875</v>
      </c>
      <c r="O7" s="3">
        <f t="shared" si="12"/>
        <v>31.25</v>
      </c>
      <c r="P7" s="3">
        <f t="shared" si="13"/>
        <v>10.625</v>
      </c>
      <c r="Q7" s="3">
        <f t="shared" si="14"/>
        <v>10.375</v>
      </c>
      <c r="R7" s="3">
        <f t="shared" si="15"/>
        <v>10.249999999999998</v>
      </c>
    </row>
    <row r="8" spans="1:18" x14ac:dyDescent="0.25">
      <c r="A8" s="2" t="s">
        <v>0</v>
      </c>
      <c r="B8" s="3">
        <v>195</v>
      </c>
      <c r="C8" s="3">
        <f t="shared" si="0"/>
        <v>48.75</v>
      </c>
      <c r="D8" s="3">
        <f t="shared" si="1"/>
        <v>14.82</v>
      </c>
      <c r="E8" s="3">
        <f t="shared" si="2"/>
        <v>15.989999999999998</v>
      </c>
      <c r="F8" s="3">
        <f t="shared" si="3"/>
        <v>17.940000000000001</v>
      </c>
      <c r="G8" s="3">
        <f t="shared" si="4"/>
        <v>52.650000000000006</v>
      </c>
      <c r="H8" s="3">
        <f t="shared" si="5"/>
        <v>15.989999999999998</v>
      </c>
      <c r="I8" s="3">
        <f t="shared" si="6"/>
        <v>18.914999999999999</v>
      </c>
      <c r="J8" s="3">
        <f t="shared" si="7"/>
        <v>17.745000000000001</v>
      </c>
      <c r="K8" s="3">
        <f t="shared" si="8"/>
        <v>44.85</v>
      </c>
      <c r="L8" s="3">
        <f t="shared" si="9"/>
        <v>14.234999999999999</v>
      </c>
      <c r="M8" s="3">
        <f t="shared" si="10"/>
        <v>15.21</v>
      </c>
      <c r="N8" s="3">
        <f t="shared" si="11"/>
        <v>15.404999999999999</v>
      </c>
      <c r="O8" s="3">
        <f t="shared" si="12"/>
        <v>48.75</v>
      </c>
      <c r="P8" s="3">
        <f t="shared" si="13"/>
        <v>16.575000000000003</v>
      </c>
      <c r="Q8" s="3">
        <f t="shared" si="14"/>
        <v>16.185000000000002</v>
      </c>
      <c r="R8" s="3">
        <f t="shared" si="15"/>
        <v>15.989999999999998</v>
      </c>
    </row>
    <row r="9" spans="1:18" x14ac:dyDescent="0.25">
      <c r="A9" s="2" t="s">
        <v>26</v>
      </c>
      <c r="B9" s="3">
        <v>130</v>
      </c>
      <c r="C9" s="3">
        <f t="shared" si="0"/>
        <v>32.5</v>
      </c>
      <c r="D9" s="3">
        <f t="shared" si="1"/>
        <v>9.879999999999999</v>
      </c>
      <c r="E9" s="3">
        <f t="shared" si="2"/>
        <v>10.659999999999998</v>
      </c>
      <c r="F9" s="3">
        <f t="shared" si="3"/>
        <v>11.959999999999999</v>
      </c>
      <c r="G9" s="3">
        <f t="shared" si="4"/>
        <v>35.1</v>
      </c>
      <c r="H9" s="3">
        <f t="shared" si="5"/>
        <v>10.659999999999998</v>
      </c>
      <c r="I9" s="3">
        <f t="shared" si="6"/>
        <v>12.61</v>
      </c>
      <c r="J9" s="3">
        <f t="shared" si="7"/>
        <v>11.83</v>
      </c>
      <c r="K9" s="3">
        <f t="shared" si="8"/>
        <v>29.900000000000002</v>
      </c>
      <c r="L9" s="3">
        <f t="shared" si="9"/>
        <v>9.49</v>
      </c>
      <c r="M9" s="3">
        <f t="shared" si="10"/>
        <v>10.14</v>
      </c>
      <c r="N9" s="3">
        <f t="shared" si="11"/>
        <v>10.27</v>
      </c>
      <c r="O9" s="3">
        <f t="shared" si="12"/>
        <v>32.5</v>
      </c>
      <c r="P9" s="3">
        <f t="shared" si="13"/>
        <v>11.05</v>
      </c>
      <c r="Q9" s="3">
        <f t="shared" si="14"/>
        <v>10.790000000000001</v>
      </c>
      <c r="R9" s="3">
        <f t="shared" si="15"/>
        <v>10.659999999999998</v>
      </c>
    </row>
    <row r="10" spans="1:18" x14ac:dyDescent="0.25">
      <c r="A10" s="2" t="s">
        <v>1</v>
      </c>
      <c r="B10" s="3">
        <v>110</v>
      </c>
      <c r="C10" s="3">
        <f t="shared" si="0"/>
        <v>27.5</v>
      </c>
      <c r="D10" s="3">
        <f t="shared" si="1"/>
        <v>8.36</v>
      </c>
      <c r="E10" s="3">
        <f t="shared" si="2"/>
        <v>9.02</v>
      </c>
      <c r="F10" s="3">
        <f t="shared" si="3"/>
        <v>10.119999999999999</v>
      </c>
      <c r="G10" s="3">
        <f t="shared" si="4"/>
        <v>29.700000000000003</v>
      </c>
      <c r="H10" s="3">
        <f t="shared" si="5"/>
        <v>9.02</v>
      </c>
      <c r="I10" s="3">
        <f t="shared" si="6"/>
        <v>10.669999999999998</v>
      </c>
      <c r="J10" s="3">
        <f t="shared" si="7"/>
        <v>10.01</v>
      </c>
      <c r="K10" s="3">
        <f t="shared" si="8"/>
        <v>25.3</v>
      </c>
      <c r="L10" s="3">
        <f t="shared" si="9"/>
        <v>8.0299999999999994</v>
      </c>
      <c r="M10" s="3">
        <f t="shared" si="10"/>
        <v>8.58</v>
      </c>
      <c r="N10" s="3">
        <f t="shared" si="11"/>
        <v>8.69</v>
      </c>
      <c r="O10" s="3">
        <f t="shared" si="12"/>
        <v>27.5</v>
      </c>
      <c r="P10" s="3">
        <f t="shared" si="13"/>
        <v>9.3500000000000014</v>
      </c>
      <c r="Q10" s="3">
        <f t="shared" si="14"/>
        <v>9.1300000000000008</v>
      </c>
      <c r="R10" s="3">
        <f t="shared" si="15"/>
        <v>9.02</v>
      </c>
    </row>
    <row r="11" spans="1:18" x14ac:dyDescent="0.25">
      <c r="A11" s="2" t="s">
        <v>27</v>
      </c>
      <c r="B11" s="3">
        <v>80</v>
      </c>
      <c r="C11" s="3">
        <f t="shared" si="0"/>
        <v>20</v>
      </c>
      <c r="D11" s="3">
        <f t="shared" si="1"/>
        <v>6.08</v>
      </c>
      <c r="E11" s="3">
        <f t="shared" si="2"/>
        <v>6.5599999999999987</v>
      </c>
      <c r="F11" s="3">
        <f t="shared" si="3"/>
        <v>7.3599999999999994</v>
      </c>
      <c r="G11" s="3">
        <f t="shared" si="4"/>
        <v>21.6</v>
      </c>
      <c r="H11" s="3">
        <f t="shared" si="5"/>
        <v>6.5599999999999987</v>
      </c>
      <c r="I11" s="3">
        <f t="shared" si="6"/>
        <v>7.7599999999999989</v>
      </c>
      <c r="J11" s="3">
        <f t="shared" si="7"/>
        <v>7.2799999999999994</v>
      </c>
      <c r="K11" s="3">
        <f t="shared" si="8"/>
        <v>18.400000000000002</v>
      </c>
      <c r="L11" s="3">
        <f t="shared" si="9"/>
        <v>5.84</v>
      </c>
      <c r="M11" s="3">
        <f t="shared" si="10"/>
        <v>6.24</v>
      </c>
      <c r="N11" s="3">
        <f t="shared" si="11"/>
        <v>6.32</v>
      </c>
      <c r="O11" s="3">
        <f t="shared" si="12"/>
        <v>20</v>
      </c>
      <c r="P11" s="3">
        <f t="shared" si="13"/>
        <v>6.8000000000000007</v>
      </c>
      <c r="Q11" s="3">
        <f t="shared" si="14"/>
        <v>6.6400000000000006</v>
      </c>
      <c r="R11" s="3">
        <f t="shared" si="15"/>
        <v>6.5599999999999987</v>
      </c>
    </row>
    <row r="12" spans="1:18" x14ac:dyDescent="0.25">
      <c r="A12" s="2" t="s">
        <v>28</v>
      </c>
      <c r="B12" s="3">
        <v>85</v>
      </c>
      <c r="C12" s="3">
        <f t="shared" si="0"/>
        <v>21.25</v>
      </c>
      <c r="D12" s="3">
        <f t="shared" si="1"/>
        <v>6.46</v>
      </c>
      <c r="E12" s="3">
        <f t="shared" si="2"/>
        <v>6.9699999999999989</v>
      </c>
      <c r="F12" s="3">
        <f t="shared" si="3"/>
        <v>7.82</v>
      </c>
      <c r="G12" s="3">
        <f t="shared" si="4"/>
        <v>22.950000000000003</v>
      </c>
      <c r="H12" s="3">
        <f t="shared" si="5"/>
        <v>6.9699999999999989</v>
      </c>
      <c r="I12" s="3">
        <f t="shared" si="6"/>
        <v>8.2449999999999992</v>
      </c>
      <c r="J12" s="3">
        <f t="shared" si="7"/>
        <v>7.7349999999999994</v>
      </c>
      <c r="K12" s="3">
        <f t="shared" si="8"/>
        <v>19.55</v>
      </c>
      <c r="L12" s="3">
        <f t="shared" si="9"/>
        <v>6.2049999999999992</v>
      </c>
      <c r="M12" s="3">
        <f t="shared" si="10"/>
        <v>6.63</v>
      </c>
      <c r="N12" s="3">
        <f t="shared" si="11"/>
        <v>6.7149999999999999</v>
      </c>
      <c r="O12" s="3">
        <f t="shared" si="12"/>
        <v>21.25</v>
      </c>
      <c r="P12" s="3">
        <f t="shared" si="13"/>
        <v>7.2250000000000005</v>
      </c>
      <c r="Q12" s="3">
        <f t="shared" si="14"/>
        <v>7.0550000000000006</v>
      </c>
      <c r="R12" s="3">
        <f t="shared" si="15"/>
        <v>6.9699999999999989</v>
      </c>
    </row>
    <row r="13" spans="1:18" x14ac:dyDescent="0.25">
      <c r="A13" s="4" t="s">
        <v>29</v>
      </c>
      <c r="B13" s="5">
        <v>200</v>
      </c>
      <c r="C13" s="5">
        <f t="shared" si="0"/>
        <v>50</v>
      </c>
      <c r="D13" s="5">
        <f t="shared" si="1"/>
        <v>15.2</v>
      </c>
      <c r="E13" s="5">
        <f t="shared" si="2"/>
        <v>16.399999999999999</v>
      </c>
      <c r="F13" s="5">
        <f t="shared" si="3"/>
        <v>18.399999999999999</v>
      </c>
      <c r="G13" s="5">
        <f t="shared" si="4"/>
        <v>54</v>
      </c>
      <c r="H13" s="5">
        <f t="shared" si="5"/>
        <v>16.399999999999999</v>
      </c>
      <c r="I13" s="5">
        <f t="shared" si="6"/>
        <v>19.399999999999999</v>
      </c>
      <c r="J13" s="5">
        <f t="shared" si="7"/>
        <v>18.2</v>
      </c>
      <c r="K13" s="5">
        <f t="shared" si="8"/>
        <v>46</v>
      </c>
      <c r="L13" s="5">
        <f t="shared" si="9"/>
        <v>14.6</v>
      </c>
      <c r="M13" s="5">
        <f t="shared" si="10"/>
        <v>15.6</v>
      </c>
      <c r="N13" s="5">
        <f t="shared" si="11"/>
        <v>15.8</v>
      </c>
      <c r="O13" s="5">
        <f t="shared" si="12"/>
        <v>50</v>
      </c>
      <c r="P13" s="5">
        <f t="shared" si="13"/>
        <v>17</v>
      </c>
      <c r="Q13" s="5">
        <f t="shared" si="14"/>
        <v>16.600000000000001</v>
      </c>
      <c r="R13" s="5">
        <f t="shared" si="15"/>
        <v>16.399999999999999</v>
      </c>
    </row>
    <row r="14" spans="1:18" x14ac:dyDescent="0.25">
      <c r="A14" s="4" t="s">
        <v>30</v>
      </c>
      <c r="B14" s="5">
        <v>200</v>
      </c>
      <c r="C14" s="5">
        <f t="shared" ref="C14" si="16">+B14*25%</f>
        <v>50</v>
      </c>
      <c r="D14" s="5">
        <f t="shared" ref="D14" si="17">+B14*7.6%</f>
        <v>15.2</v>
      </c>
      <c r="E14" s="5">
        <f t="shared" ref="E14" si="18">+B14*8.2%</f>
        <v>16.399999999999999</v>
      </c>
      <c r="F14" s="5">
        <f t="shared" ref="F14" si="19">+B14*9.2%</f>
        <v>18.399999999999999</v>
      </c>
      <c r="G14" s="5">
        <f t="shared" ref="G14" si="20">+B14*27%</f>
        <v>54</v>
      </c>
      <c r="H14" s="5">
        <f t="shared" ref="H14" si="21">+B14*8.2%</f>
        <v>16.399999999999999</v>
      </c>
      <c r="I14" s="5">
        <f t="shared" ref="I14" si="22">+B14*9.7%</f>
        <v>19.399999999999999</v>
      </c>
      <c r="J14" s="5">
        <f t="shared" ref="J14" si="23">+B14*9.1%</f>
        <v>18.2</v>
      </c>
      <c r="K14" s="5">
        <f t="shared" ref="K14" si="24">+B14*23%</f>
        <v>46</v>
      </c>
      <c r="L14" s="5">
        <f t="shared" ref="L14" si="25">+B14*7.3%</f>
        <v>14.6</v>
      </c>
      <c r="M14" s="5">
        <f t="shared" ref="M14" si="26">+B14*7.8%</f>
        <v>15.6</v>
      </c>
      <c r="N14" s="5">
        <f t="shared" ref="N14" si="27">+B14*7.9%</f>
        <v>15.8</v>
      </c>
      <c r="O14" s="5">
        <f t="shared" ref="O14" si="28">+B14*25%</f>
        <v>50</v>
      </c>
      <c r="P14" s="5">
        <f t="shared" ref="P14" si="29">+B14*8.5%</f>
        <v>17</v>
      </c>
      <c r="Q14" s="5">
        <f t="shared" ref="Q14" si="30">+B14*8.3%</f>
        <v>16.600000000000001</v>
      </c>
      <c r="R14" s="5">
        <f t="shared" ref="R14" si="31">+B14*8.2%</f>
        <v>16.399999999999999</v>
      </c>
    </row>
    <row r="15" spans="1:18" x14ac:dyDescent="0.25">
      <c r="A15" s="4" t="s">
        <v>31</v>
      </c>
      <c r="B15" s="5">
        <v>200</v>
      </c>
      <c r="C15" s="5">
        <f t="shared" ref="C15" si="32">+B15*25%</f>
        <v>50</v>
      </c>
      <c r="D15" s="5">
        <f t="shared" ref="D15" si="33">+B15*7.6%</f>
        <v>15.2</v>
      </c>
      <c r="E15" s="5">
        <f t="shared" ref="E15" si="34">+B15*8.2%</f>
        <v>16.399999999999999</v>
      </c>
      <c r="F15" s="5">
        <f t="shared" ref="F15" si="35">+B15*9.2%</f>
        <v>18.399999999999999</v>
      </c>
      <c r="G15" s="5">
        <f t="shared" ref="G15" si="36">+B15*27%</f>
        <v>54</v>
      </c>
      <c r="H15" s="5">
        <f t="shared" ref="H15" si="37">+B15*8.2%</f>
        <v>16.399999999999999</v>
      </c>
      <c r="I15" s="5">
        <f t="shared" ref="I15" si="38">+B15*9.7%</f>
        <v>19.399999999999999</v>
      </c>
      <c r="J15" s="5">
        <f t="shared" ref="J15" si="39">+B15*9.1%</f>
        <v>18.2</v>
      </c>
      <c r="K15" s="5">
        <f t="shared" ref="K15" si="40">+B15*23%</f>
        <v>46</v>
      </c>
      <c r="L15" s="5">
        <f t="shared" ref="L15" si="41">+B15*7.3%</f>
        <v>14.6</v>
      </c>
      <c r="M15" s="5">
        <f t="shared" ref="M15" si="42">+B15*7.8%</f>
        <v>15.6</v>
      </c>
      <c r="N15" s="5">
        <f t="shared" ref="N15" si="43">+B15*7.9%</f>
        <v>15.8</v>
      </c>
      <c r="O15" s="5">
        <f t="shared" ref="O15" si="44">+B15*25%</f>
        <v>50</v>
      </c>
      <c r="P15" s="5">
        <f t="shared" ref="P15" si="45">+B15*8.5%</f>
        <v>17</v>
      </c>
      <c r="Q15" s="5">
        <f t="shared" ref="Q15" si="46">+B15*8.3%</f>
        <v>16.600000000000001</v>
      </c>
      <c r="R15" s="5">
        <f t="shared" ref="R15" si="47">+B15*8.2%</f>
        <v>16.399999999999999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vohri</dc:creator>
  <cp:lastModifiedBy>ismail - [2010]</cp:lastModifiedBy>
  <dcterms:created xsi:type="dcterms:W3CDTF">2012-05-31T10:20:33Z</dcterms:created>
  <dcterms:modified xsi:type="dcterms:W3CDTF">2016-10-14T09:06:01Z</dcterms:modified>
</cp:coreProperties>
</file>