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IK\Downloads\FitBit Dataset2\Solution 2.0\"/>
    </mc:Choice>
  </mc:AlternateContent>
  <bookViews>
    <workbookView xWindow="0" yWindow="0" windowWidth="23040" windowHeight="8820"/>
  </bookViews>
  <sheets>
    <sheet name="Sheet1" sheetId="1" r:id="rId1"/>
  </sheets>
  <definedNames>
    <definedName name="_xlnm._FilterDatabase" localSheetId="0" hidden="1">Sheet1!$A$1:$E$414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</calcChain>
</file>

<file path=xl/sharedStrings.xml><?xml version="1.0" encoding="utf-8"?>
<sst xmlns="http://schemas.openxmlformats.org/spreadsheetml/2006/main" count="266" uniqueCount="31">
  <si>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</si>
  <si>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</si>
  <si>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</si>
  <si>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</si>
  <si>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</si>
  <si>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</si>
  <si>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</si>
  <si>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</si>
  <si>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</si>
  <si>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</si>
  <si>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</si>
  <si>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</si>
  <si>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</si>
  <si>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</si>
  <si>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</si>
  <si>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</si>
  <si>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</si>
  <si>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</si>
  <si>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</si>
  <si>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</si>
  <si>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</si>
  <si>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</si>
  <si>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</si>
  <si>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AvgBedTime</t>
  </si>
  <si>
    <t>NormalSleep</t>
  </si>
  <si>
    <t>AverageSleepTime</t>
  </si>
  <si>
    <t>Type Of Sleep</t>
  </si>
  <si>
    <t>AvgAwakeBedTime</t>
  </si>
  <si>
    <t>Potential customer</t>
  </si>
  <si>
    <t>Oversleep</t>
  </si>
  <si>
    <t>DeprivedSleep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</si>
</sst>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4"/>
  <sheetViews>
    <sheetView tabSelected="1" workbookViewId="0">
      <selection activeCell="J11" sqref="J11"/>
    </sheetView>
  </sheetViews>
  <sheetFormatPr defaultRowHeight="14.4" x14ac:dyDescent="0.3"/>
  <cols>
    <col min="1" max="1" width="15.88671875" customWidth="1"/>
    <col min="2" max="2" width="20.5546875" bestFit="1" customWidth="1"/>
    <col min="3" max="3" width="16.21875" bestFit="1" customWidth="1"/>
    <col min="4" max="4" width="17.33203125" bestFit="1" customWidth="1"/>
    <col min="5" max="5" width="14" bestFit="1" customWidth="1"/>
    <col min="6" max="6" width="12.77734375" customWidth="1"/>
    <col min="7" max="8" width="11" bestFit="1" customWidth="1"/>
    <col min="9" max="9" width="17.88671875" customWidth="1"/>
    <col min="10" max="10" width="12" bestFit="1" customWidth="1"/>
    <col min="11" max="11" width="17.88671875" customWidth="1"/>
    <col min="12" max="12" width="17.44140625" bestFit="1" customWidth="1"/>
    <col min="13" max="13" width="16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1" t="s">
        <v>0</v>
      </c>
      <c r="I1" s="11" t="s">
        <v>25</v>
      </c>
      <c r="J1" s="11" t="s">
        <v>23</v>
      </c>
      <c r="K1" s="11" t="s">
        <v>26</v>
      </c>
      <c r="L1" s="11" t="s">
        <v>27</v>
      </c>
      <c r="M1" s="12" t="s">
        <v>28</v>
      </c>
    </row>
    <row r="2" spans="1:13" x14ac:dyDescent="0.3">
      <c r="A2">
        <v>1503960366</v>
      </c>
      <c r="B2" s="1">
        <v>42708</v>
      </c>
      <c r="C2">
        <v>1</v>
      </c>
      <c r="D2">
        <v>327</v>
      </c>
      <c r="E2">
        <v>346</v>
      </c>
      <c r="H2" s="9">
        <v>1503960366</v>
      </c>
      <c r="I2" s="9">
        <f>AVERAGEIF(Sheet1!$A$2:$A$414,H2,Sheet1!D$2:D$414)</f>
        <v>360.28</v>
      </c>
      <c r="J2" s="9">
        <f>AVERAGEIF(Sheet1!$A$2:$A$414,H2,Sheet1!E$2:E$414)</f>
        <v>383.2</v>
      </c>
      <c r="K2" s="9" t="str">
        <f>IF(AND(I2&gt;420,I2&lt;510),"0",IF(I2&lt;420,"1","2"))</f>
        <v>1</v>
      </c>
      <c r="L2" s="9">
        <f>J2-I2</f>
        <v>22.920000000000016</v>
      </c>
      <c r="M2" s="6" t="str">
        <f>IF(OR(K2="1",K2="2",L2&gt;40),"Yes","No")</f>
        <v>Yes</v>
      </c>
    </row>
    <row r="3" spans="1:13" x14ac:dyDescent="0.3">
      <c r="A3">
        <v>1503960366</v>
      </c>
      <c r="B3" s="2" t="s">
        <v>5</v>
      </c>
      <c r="C3">
        <v>2</v>
      </c>
      <c r="D3">
        <v>384</v>
      </c>
      <c r="E3">
        <v>407</v>
      </c>
      <c r="H3" s="9">
        <v>1644430081</v>
      </c>
      <c r="I3" s="9">
        <f>AVERAGEIF(Sheet1!$A$2:$A$414,H3,Sheet1!D$2:D$414)</f>
        <v>294</v>
      </c>
      <c r="J3" s="9">
        <f>AVERAGEIF(Sheet1!$A$2:$A$414,H3,Sheet1!E$2:E$414)</f>
        <v>346</v>
      </c>
      <c r="K3" s="9" t="str">
        <f t="shared" ref="K3:K25" si="0">IF(AND(I3&gt;420,I3&lt;510),"0",IF(I3&lt;420,"1","2"))</f>
        <v>1</v>
      </c>
      <c r="L3" s="9">
        <f t="shared" ref="L3:L25" si="1">J3-I3</f>
        <v>52</v>
      </c>
      <c r="M3" s="6" t="str">
        <f t="shared" ref="M3:M25" si="2">IF(OR(K3="1",K3="2",L3&gt;40),"Yes","No")</f>
        <v>Yes</v>
      </c>
    </row>
    <row r="4" spans="1:13" x14ac:dyDescent="0.3">
      <c r="A4">
        <v>1503960366</v>
      </c>
      <c r="B4" t="s">
        <v>6</v>
      </c>
      <c r="C4">
        <v>1</v>
      </c>
      <c r="D4">
        <v>412</v>
      </c>
      <c r="E4">
        <v>442</v>
      </c>
      <c r="H4" s="9">
        <v>1844505072</v>
      </c>
      <c r="I4" s="9">
        <f>AVERAGEIF(Sheet1!$A$2:$A$414,H4,Sheet1!D$2:D$414)</f>
        <v>652</v>
      </c>
      <c r="J4" s="9">
        <f>AVERAGEIF(Sheet1!$A$2:$A$414,H4,Sheet1!E$2:E$414)</f>
        <v>961</v>
      </c>
      <c r="K4" s="9" t="str">
        <f t="shared" si="0"/>
        <v>2</v>
      </c>
      <c r="L4" s="9">
        <f t="shared" si="1"/>
        <v>309</v>
      </c>
      <c r="M4" s="6" t="str">
        <f t="shared" si="2"/>
        <v>Yes</v>
      </c>
    </row>
    <row r="5" spans="1:13" x14ac:dyDescent="0.3">
      <c r="A5">
        <v>1503960366</v>
      </c>
      <c r="B5" t="s">
        <v>7</v>
      </c>
      <c r="C5">
        <v>2</v>
      </c>
      <c r="D5">
        <v>340</v>
      </c>
      <c r="E5">
        <v>367</v>
      </c>
      <c r="H5" s="9">
        <v>1927972279</v>
      </c>
      <c r="I5" s="9">
        <f>AVERAGEIF(Sheet1!$A$2:$A$414,H5,Sheet1!D$2:D$414)</f>
        <v>417</v>
      </c>
      <c r="J5" s="9">
        <f>AVERAGEIF(Sheet1!$A$2:$A$414,H5,Sheet1!E$2:E$414)</f>
        <v>437.8</v>
      </c>
      <c r="K5" s="9" t="str">
        <f t="shared" si="0"/>
        <v>1</v>
      </c>
      <c r="L5" s="9">
        <f t="shared" si="1"/>
        <v>20.800000000000011</v>
      </c>
      <c r="M5" s="6" t="str">
        <f t="shared" si="2"/>
        <v>Yes</v>
      </c>
    </row>
    <row r="6" spans="1:13" x14ac:dyDescent="0.3">
      <c r="A6">
        <v>1503960366</v>
      </c>
      <c r="B6" t="s">
        <v>8</v>
      </c>
      <c r="C6">
        <v>1</v>
      </c>
      <c r="D6">
        <v>700</v>
      </c>
      <c r="E6">
        <v>712</v>
      </c>
      <c r="H6" s="9">
        <v>2026352035</v>
      </c>
      <c r="I6" s="9">
        <f>AVERAGEIF(Sheet1!$A$2:$A$414,H6,Sheet1!D$2:D$414)</f>
        <v>506.17857142857144</v>
      </c>
      <c r="J6" s="9">
        <f>AVERAGEIF(Sheet1!$A$2:$A$414,H6,Sheet1!E$2:E$414)</f>
        <v>537.64285714285711</v>
      </c>
      <c r="K6" s="9" t="str">
        <f t="shared" si="0"/>
        <v>0</v>
      </c>
      <c r="L6" s="9">
        <f t="shared" si="1"/>
        <v>31.464285714285666</v>
      </c>
      <c r="M6" s="6" t="str">
        <f t="shared" si="2"/>
        <v>No</v>
      </c>
    </row>
    <row r="7" spans="1:13" x14ac:dyDescent="0.3">
      <c r="A7">
        <v>1503960366</v>
      </c>
      <c r="B7" t="s">
        <v>9</v>
      </c>
      <c r="C7">
        <v>1</v>
      </c>
      <c r="D7">
        <v>304</v>
      </c>
      <c r="E7">
        <v>320</v>
      </c>
      <c r="H7" s="9">
        <v>2320127002</v>
      </c>
      <c r="I7" s="9">
        <f>AVERAGEIF(Sheet1!$A$2:$A$414,H7,Sheet1!D$2:D$414)</f>
        <v>61</v>
      </c>
      <c r="J7" s="9">
        <f>AVERAGEIF(Sheet1!$A$2:$A$414,H7,Sheet1!E$2:E$414)</f>
        <v>69</v>
      </c>
      <c r="K7" s="9" t="str">
        <f t="shared" si="0"/>
        <v>1</v>
      </c>
      <c r="L7" s="9">
        <f t="shared" si="1"/>
        <v>8</v>
      </c>
      <c r="M7" s="6" t="str">
        <f t="shared" si="2"/>
        <v>Yes</v>
      </c>
    </row>
    <row r="8" spans="1:13" x14ac:dyDescent="0.3">
      <c r="A8">
        <v>1503960366</v>
      </c>
      <c r="B8" t="s">
        <v>10</v>
      </c>
      <c r="C8">
        <v>1</v>
      </c>
      <c r="D8">
        <v>360</v>
      </c>
      <c r="E8">
        <v>377</v>
      </c>
      <c r="H8" s="9">
        <v>2347167796</v>
      </c>
      <c r="I8" s="9">
        <f>AVERAGEIF(Sheet1!$A$2:$A$414,H8,Sheet1!D$2:D$414)</f>
        <v>446.8</v>
      </c>
      <c r="J8" s="9">
        <f>AVERAGEIF(Sheet1!$A$2:$A$414,H8,Sheet1!E$2:E$414)</f>
        <v>491.33333333333331</v>
      </c>
      <c r="K8" s="9" t="str">
        <f t="shared" si="0"/>
        <v>0</v>
      </c>
      <c r="L8" s="9">
        <f t="shared" si="1"/>
        <v>44.533333333333303</v>
      </c>
      <c r="M8" s="6" t="str">
        <f t="shared" si="2"/>
        <v>Yes</v>
      </c>
    </row>
    <row r="9" spans="1:13" x14ac:dyDescent="0.3">
      <c r="A9">
        <v>1503960366</v>
      </c>
      <c r="B9" t="s">
        <v>11</v>
      </c>
      <c r="C9">
        <v>1</v>
      </c>
      <c r="D9">
        <v>325</v>
      </c>
      <c r="E9">
        <v>364</v>
      </c>
      <c r="H9" s="9">
        <v>3977333714</v>
      </c>
      <c r="I9" s="9">
        <f>AVERAGEIF(Sheet1!$A$2:$A$414,H9,Sheet1!D$2:D$414)</f>
        <v>293.64285714285717</v>
      </c>
      <c r="J9" s="9">
        <f>AVERAGEIF(Sheet1!$A$2:$A$414,H9,Sheet1!E$2:E$414)</f>
        <v>461.14285714285717</v>
      </c>
      <c r="K9" s="9" t="str">
        <f t="shared" si="0"/>
        <v>1</v>
      </c>
      <c r="L9" s="9">
        <f t="shared" si="1"/>
        <v>167.5</v>
      </c>
      <c r="M9" s="6" t="str">
        <f t="shared" si="2"/>
        <v>Yes</v>
      </c>
    </row>
    <row r="10" spans="1:13" x14ac:dyDescent="0.3">
      <c r="A10">
        <v>1503960366</v>
      </c>
      <c r="B10" t="s">
        <v>12</v>
      </c>
      <c r="C10">
        <v>1</v>
      </c>
      <c r="D10">
        <v>361</v>
      </c>
      <c r="E10">
        <v>384</v>
      </c>
      <c r="H10" s="9">
        <v>4020332650</v>
      </c>
      <c r="I10" s="9">
        <f>AVERAGEIF(Sheet1!$A$2:$A$414,H10,Sheet1!D$2:D$414)</f>
        <v>349.375</v>
      </c>
      <c r="J10" s="9">
        <f>AVERAGEIF(Sheet1!$A$2:$A$414,H10,Sheet1!E$2:E$414)</f>
        <v>379.75</v>
      </c>
      <c r="K10" s="9" t="str">
        <f t="shared" si="0"/>
        <v>1</v>
      </c>
      <c r="L10" s="9">
        <f t="shared" si="1"/>
        <v>30.375</v>
      </c>
      <c r="M10" s="6" t="str">
        <f t="shared" si="2"/>
        <v>Yes</v>
      </c>
    </row>
    <row r="11" spans="1:13" x14ac:dyDescent="0.3">
      <c r="A11">
        <v>1503960366</v>
      </c>
      <c r="B11" t="s">
        <v>13</v>
      </c>
      <c r="C11">
        <v>1</v>
      </c>
      <c r="D11">
        <v>430</v>
      </c>
      <c r="E11">
        <v>449</v>
      </c>
      <c r="H11" s="9">
        <v>4319703577</v>
      </c>
      <c r="I11" s="9">
        <f>AVERAGEIF(Sheet1!$A$2:$A$414,H11,Sheet1!D$2:D$414)</f>
        <v>476.65384615384613</v>
      </c>
      <c r="J11" s="9">
        <f>AVERAGEIF(Sheet1!$A$2:$A$414,H11,Sheet1!E$2:E$414)</f>
        <v>501.96153846153845</v>
      </c>
      <c r="K11" s="9" t="str">
        <f t="shared" si="0"/>
        <v>0</v>
      </c>
      <c r="L11" s="9">
        <f t="shared" si="1"/>
        <v>25.307692307692321</v>
      </c>
      <c r="M11" s="6" t="str">
        <f t="shared" si="2"/>
        <v>No</v>
      </c>
    </row>
    <row r="12" spans="1:13" x14ac:dyDescent="0.3">
      <c r="A12">
        <v>1503960366</v>
      </c>
      <c r="B12" t="s">
        <v>14</v>
      </c>
      <c r="C12">
        <v>1</v>
      </c>
      <c r="D12">
        <v>277</v>
      </c>
      <c r="E12">
        <v>323</v>
      </c>
      <c r="H12" s="9">
        <v>4388161847</v>
      </c>
      <c r="I12" s="9">
        <f>AVERAGEIF(Sheet1!$A$2:$A$414,H12,Sheet1!D$2:D$414)</f>
        <v>403.125</v>
      </c>
      <c r="J12" s="9">
        <f>AVERAGEIF(Sheet1!$A$2:$A$414,H12,Sheet1!E$2:E$414)</f>
        <v>426.20833333333331</v>
      </c>
      <c r="K12" s="9" t="str">
        <f t="shared" si="0"/>
        <v>1</v>
      </c>
      <c r="L12" s="9">
        <f t="shared" si="1"/>
        <v>23.083333333333314</v>
      </c>
      <c r="M12" s="6" t="str">
        <f t="shared" si="2"/>
        <v>Yes</v>
      </c>
    </row>
    <row r="13" spans="1:13" x14ac:dyDescent="0.3">
      <c r="A13">
        <v>1503960366</v>
      </c>
      <c r="B13" t="s">
        <v>15</v>
      </c>
      <c r="C13">
        <v>1</v>
      </c>
      <c r="D13">
        <v>245</v>
      </c>
      <c r="E13">
        <v>274</v>
      </c>
      <c r="H13" s="9">
        <v>4445114986</v>
      </c>
      <c r="I13" s="9">
        <f>AVERAGEIF(Sheet1!$A$2:$A$414,H13,Sheet1!D$2:D$414)</f>
        <v>385.17857142857144</v>
      </c>
      <c r="J13" s="9">
        <f>AVERAGEIF(Sheet1!$A$2:$A$414,H13,Sheet1!E$2:E$414)</f>
        <v>416.82142857142856</v>
      </c>
      <c r="K13" s="9" t="str">
        <f t="shared" si="0"/>
        <v>1</v>
      </c>
      <c r="L13" s="9">
        <f t="shared" si="1"/>
        <v>31.64285714285711</v>
      </c>
      <c r="M13" s="6" t="str">
        <f t="shared" si="2"/>
        <v>Yes</v>
      </c>
    </row>
    <row r="14" spans="1:13" x14ac:dyDescent="0.3">
      <c r="A14">
        <v>1503960366</v>
      </c>
      <c r="B14" t="s">
        <v>16</v>
      </c>
      <c r="C14">
        <v>1</v>
      </c>
      <c r="D14">
        <v>366</v>
      </c>
      <c r="E14">
        <v>393</v>
      </c>
      <c r="H14" s="9">
        <v>4558609924</v>
      </c>
      <c r="I14" s="9">
        <f>AVERAGEIF(Sheet1!$A$2:$A$414,H14,Sheet1!D$2:D$414)</f>
        <v>127.6</v>
      </c>
      <c r="J14" s="9">
        <f>AVERAGEIF(Sheet1!$A$2:$A$414,H14,Sheet1!E$2:E$414)</f>
        <v>140</v>
      </c>
      <c r="K14" s="9" t="str">
        <f t="shared" si="0"/>
        <v>1</v>
      </c>
      <c r="L14" s="9">
        <f t="shared" si="1"/>
        <v>12.400000000000006</v>
      </c>
      <c r="M14" s="6" t="str">
        <f t="shared" si="2"/>
        <v>Yes</v>
      </c>
    </row>
    <row r="15" spans="1:13" x14ac:dyDescent="0.3">
      <c r="A15">
        <v>1503960366</v>
      </c>
      <c r="B15" t="s">
        <v>17</v>
      </c>
      <c r="C15">
        <v>1</v>
      </c>
      <c r="D15">
        <v>341</v>
      </c>
      <c r="E15">
        <v>354</v>
      </c>
      <c r="H15" s="9">
        <v>4702921684</v>
      </c>
      <c r="I15" s="9">
        <f>AVERAGEIF(Sheet1!$A$2:$A$414,H15,Sheet1!D$2:D$414)</f>
        <v>421.14285714285717</v>
      </c>
      <c r="J15" s="9">
        <f>AVERAGEIF(Sheet1!$A$2:$A$414,H15,Sheet1!E$2:E$414)</f>
        <v>441.96428571428572</v>
      </c>
      <c r="K15" s="9" t="str">
        <f t="shared" si="0"/>
        <v>0</v>
      </c>
      <c r="L15" s="9">
        <f t="shared" si="1"/>
        <v>20.821428571428555</v>
      </c>
      <c r="M15" s="6" t="str">
        <f t="shared" si="2"/>
        <v>No</v>
      </c>
    </row>
    <row r="16" spans="1:13" x14ac:dyDescent="0.3">
      <c r="A16">
        <v>1503960366</v>
      </c>
      <c r="B16" t="s">
        <v>18</v>
      </c>
      <c r="C16">
        <v>1</v>
      </c>
      <c r="D16">
        <v>404</v>
      </c>
      <c r="E16">
        <v>425</v>
      </c>
      <c r="H16" s="9">
        <v>5553957443</v>
      </c>
      <c r="I16" s="9">
        <f>AVERAGEIF(Sheet1!$A$2:$A$414,H16,Sheet1!D$2:D$414)</f>
        <v>463.48387096774195</v>
      </c>
      <c r="J16" s="9">
        <f>AVERAGEIF(Sheet1!$A$2:$A$414,H16,Sheet1!E$2:E$414)</f>
        <v>505.87096774193549</v>
      </c>
      <c r="K16" s="9" t="str">
        <f t="shared" si="0"/>
        <v>0</v>
      </c>
      <c r="L16" s="9">
        <f t="shared" si="1"/>
        <v>42.387096774193537</v>
      </c>
      <c r="M16" s="6" t="str">
        <f t="shared" si="2"/>
        <v>Yes</v>
      </c>
    </row>
    <row r="17" spans="1:13" x14ac:dyDescent="0.3">
      <c r="A17">
        <v>1503960366</v>
      </c>
      <c r="B17" s="1">
        <v>42374</v>
      </c>
      <c r="C17">
        <v>1</v>
      </c>
      <c r="D17">
        <v>369</v>
      </c>
      <c r="E17">
        <v>396</v>
      </c>
      <c r="H17" s="9">
        <v>5577150313</v>
      </c>
      <c r="I17" s="9">
        <f>AVERAGEIF(Sheet1!$A$2:$A$414,H17,Sheet1!D$2:D$414)</f>
        <v>432</v>
      </c>
      <c r="J17" s="9">
        <f>AVERAGEIF(Sheet1!$A$2:$A$414,H17,Sheet1!E$2:E$414)</f>
        <v>460.61538461538464</v>
      </c>
      <c r="K17" s="9" t="str">
        <f t="shared" si="0"/>
        <v>0</v>
      </c>
      <c r="L17" s="9">
        <f t="shared" si="1"/>
        <v>28.615384615384642</v>
      </c>
      <c r="M17" s="6" t="str">
        <f t="shared" si="2"/>
        <v>No</v>
      </c>
    </row>
    <row r="18" spans="1:13" x14ac:dyDescent="0.3">
      <c r="A18">
        <v>1503960366</v>
      </c>
      <c r="B18" s="1">
        <v>42405</v>
      </c>
      <c r="C18">
        <v>1</v>
      </c>
      <c r="D18">
        <v>277</v>
      </c>
      <c r="E18">
        <v>309</v>
      </c>
      <c r="H18" s="9">
        <v>6117666160</v>
      </c>
      <c r="I18" s="9">
        <f>AVERAGEIF(Sheet1!$A$2:$A$414,H18,Sheet1!D$2:D$414)</f>
        <v>478.77777777777777</v>
      </c>
      <c r="J18" s="9">
        <f>AVERAGEIF(Sheet1!$A$2:$A$414,H18,Sheet1!E$2:E$414)</f>
        <v>510.16666666666669</v>
      </c>
      <c r="K18" s="9" t="str">
        <f t="shared" si="0"/>
        <v>0</v>
      </c>
      <c r="L18" s="9">
        <f t="shared" si="1"/>
        <v>31.388888888888914</v>
      </c>
      <c r="M18" s="6" t="str">
        <f t="shared" si="2"/>
        <v>No</v>
      </c>
    </row>
    <row r="19" spans="1:13" x14ac:dyDescent="0.3">
      <c r="A19">
        <v>1503960366</v>
      </c>
      <c r="B19" s="1">
        <v>42434</v>
      </c>
      <c r="C19">
        <v>1</v>
      </c>
      <c r="D19">
        <v>273</v>
      </c>
      <c r="E19">
        <v>296</v>
      </c>
      <c r="H19" s="9">
        <v>6775888955</v>
      </c>
      <c r="I19" s="9">
        <f>AVERAGEIF(Sheet1!$A$2:$A$414,H19,Sheet1!D$2:D$414)</f>
        <v>349.66666666666669</v>
      </c>
      <c r="J19" s="9">
        <f>AVERAGEIF(Sheet1!$A$2:$A$414,H19,Sheet1!E$2:E$414)</f>
        <v>369</v>
      </c>
      <c r="K19" s="9" t="str">
        <f t="shared" si="0"/>
        <v>1</v>
      </c>
      <c r="L19" s="9">
        <f t="shared" si="1"/>
        <v>19.333333333333314</v>
      </c>
      <c r="M19" s="6" t="str">
        <f t="shared" si="2"/>
        <v>Yes</v>
      </c>
    </row>
    <row r="20" spans="1:13" x14ac:dyDescent="0.3">
      <c r="A20">
        <v>1503960366</v>
      </c>
      <c r="B20" s="1">
        <v>42495</v>
      </c>
      <c r="C20">
        <v>1</v>
      </c>
      <c r="D20">
        <v>247</v>
      </c>
      <c r="E20">
        <v>264</v>
      </c>
      <c r="H20" s="9">
        <v>6962181067</v>
      </c>
      <c r="I20" s="9">
        <f>AVERAGEIF(Sheet1!$A$2:$A$414,H20,Sheet1!D$2:D$414)</f>
        <v>448</v>
      </c>
      <c r="J20" s="9">
        <f>AVERAGEIF(Sheet1!$A$2:$A$414,H20,Sheet1!E$2:E$414)</f>
        <v>466.12903225806451</v>
      </c>
      <c r="K20" s="9" t="str">
        <f t="shared" si="0"/>
        <v>0</v>
      </c>
      <c r="L20" s="9">
        <f t="shared" si="1"/>
        <v>18.129032258064512</v>
      </c>
      <c r="M20" s="6" t="str">
        <f t="shared" si="2"/>
        <v>No</v>
      </c>
    </row>
    <row r="21" spans="1:13" x14ac:dyDescent="0.3">
      <c r="A21">
        <v>1503960366</v>
      </c>
      <c r="B21" s="1">
        <v>42526</v>
      </c>
      <c r="C21">
        <v>1</v>
      </c>
      <c r="D21">
        <v>334</v>
      </c>
      <c r="E21">
        <v>367</v>
      </c>
      <c r="H21" s="9">
        <v>7007744171</v>
      </c>
      <c r="I21" s="9">
        <f>AVERAGEIF(Sheet1!$A$2:$A$414,H21,Sheet1!D$2:D$414)</f>
        <v>68.5</v>
      </c>
      <c r="J21" s="9">
        <f>AVERAGEIF(Sheet1!$A$2:$A$414,H21,Sheet1!E$2:E$414)</f>
        <v>71.5</v>
      </c>
      <c r="K21" s="9" t="str">
        <f t="shared" si="0"/>
        <v>1</v>
      </c>
      <c r="L21" s="9">
        <f t="shared" si="1"/>
        <v>3</v>
      </c>
      <c r="M21" s="6" t="str">
        <f t="shared" si="2"/>
        <v>Yes</v>
      </c>
    </row>
    <row r="22" spans="1:13" x14ac:dyDescent="0.3">
      <c r="A22">
        <v>1503960366</v>
      </c>
      <c r="B22" s="1">
        <v>42556</v>
      </c>
      <c r="C22">
        <v>1</v>
      </c>
      <c r="D22">
        <v>331</v>
      </c>
      <c r="E22">
        <v>349</v>
      </c>
      <c r="H22" s="9">
        <v>7086361926</v>
      </c>
      <c r="I22" s="9">
        <f>AVERAGEIF(Sheet1!$A$2:$A$414,H22,Sheet1!D$2:D$414)</f>
        <v>453.125</v>
      </c>
      <c r="J22" s="9">
        <f>AVERAGEIF(Sheet1!$A$2:$A$414,H22,Sheet1!E$2:E$414)</f>
        <v>466.41666666666669</v>
      </c>
      <c r="K22" s="9" t="str">
        <f t="shared" si="0"/>
        <v>0</v>
      </c>
      <c r="L22" s="9">
        <f t="shared" si="1"/>
        <v>13.291666666666686</v>
      </c>
      <c r="M22" s="6" t="str">
        <f t="shared" si="2"/>
        <v>No</v>
      </c>
    </row>
    <row r="23" spans="1:13" x14ac:dyDescent="0.3">
      <c r="A23">
        <v>1503960366</v>
      </c>
      <c r="B23" s="1">
        <v>42587</v>
      </c>
      <c r="C23">
        <v>1</v>
      </c>
      <c r="D23">
        <v>594</v>
      </c>
      <c r="E23">
        <v>611</v>
      </c>
      <c r="H23" s="9">
        <v>8053475328</v>
      </c>
      <c r="I23" s="9">
        <f>AVERAGEIF(Sheet1!$A$2:$A$414,H23,Sheet1!D$2:D$414)</f>
        <v>297</v>
      </c>
      <c r="J23" s="9">
        <f>AVERAGEIF(Sheet1!$A$2:$A$414,H23,Sheet1!E$2:E$414)</f>
        <v>301.66666666666669</v>
      </c>
      <c r="K23" s="9" t="str">
        <f t="shared" si="0"/>
        <v>1</v>
      </c>
      <c r="L23" s="9">
        <f t="shared" si="1"/>
        <v>4.6666666666666856</v>
      </c>
      <c r="M23" s="6" t="str">
        <f t="shared" si="2"/>
        <v>Yes</v>
      </c>
    </row>
    <row r="24" spans="1:13" x14ac:dyDescent="0.3">
      <c r="A24">
        <v>1503960366</v>
      </c>
      <c r="B24" s="1">
        <v>42618</v>
      </c>
      <c r="C24">
        <v>1</v>
      </c>
      <c r="D24">
        <v>338</v>
      </c>
      <c r="E24">
        <v>342</v>
      </c>
      <c r="H24" s="9">
        <v>8378563200</v>
      </c>
      <c r="I24" s="9">
        <f>AVERAGEIF(Sheet1!$A$2:$A$414,H24,Sheet1!D$2:D$414)</f>
        <v>443.34375</v>
      </c>
      <c r="J24" s="9">
        <f>AVERAGEIF(Sheet1!$A$2:$A$414,H24,Sheet1!E$2:E$414)</f>
        <v>483.3125</v>
      </c>
      <c r="K24" s="9" t="str">
        <f t="shared" si="0"/>
        <v>0</v>
      </c>
      <c r="L24" s="9">
        <f t="shared" si="1"/>
        <v>39.96875</v>
      </c>
      <c r="M24" s="6" t="str">
        <f t="shared" si="2"/>
        <v>No</v>
      </c>
    </row>
    <row r="25" spans="1:13" ht="15" thickBot="1" x14ac:dyDescent="0.35">
      <c r="A25">
        <v>1503960366</v>
      </c>
      <c r="B25" s="1">
        <v>42648</v>
      </c>
      <c r="C25">
        <v>1</v>
      </c>
      <c r="D25">
        <v>383</v>
      </c>
      <c r="E25">
        <v>403</v>
      </c>
      <c r="H25" s="10">
        <v>8792009665</v>
      </c>
      <c r="I25" s="10">
        <f>AVERAGEIF(Sheet1!$A$2:$A$414,H25,Sheet1!D$2:D$414)</f>
        <v>435.66666666666669</v>
      </c>
      <c r="J25" s="10">
        <f>AVERAGEIF(Sheet1!$A$2:$A$414,H25,Sheet1!E$2:E$414)</f>
        <v>453.8</v>
      </c>
      <c r="K25" s="10" t="str">
        <f t="shared" si="0"/>
        <v>0</v>
      </c>
      <c r="L25" s="10">
        <f t="shared" si="1"/>
        <v>18.133333333333326</v>
      </c>
      <c r="M25" s="8" t="str">
        <f t="shared" si="2"/>
        <v>No</v>
      </c>
    </row>
    <row r="26" spans="1:13" x14ac:dyDescent="0.3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13" ht="15" thickBot="1" x14ac:dyDescent="0.35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13" x14ac:dyDescent="0.3">
      <c r="A28">
        <v>1644430081</v>
      </c>
      <c r="B28" t="s">
        <v>18</v>
      </c>
      <c r="C28">
        <v>1</v>
      </c>
      <c r="D28">
        <v>124</v>
      </c>
      <c r="E28">
        <v>142</v>
      </c>
      <c r="I28" s="3" t="s">
        <v>29</v>
      </c>
      <c r="J28" s="4">
        <v>2</v>
      </c>
    </row>
    <row r="29" spans="1:13" x14ac:dyDescent="0.3">
      <c r="A29">
        <v>1644430081</v>
      </c>
      <c r="B29" s="1">
        <v>42405</v>
      </c>
      <c r="C29">
        <v>1</v>
      </c>
      <c r="D29">
        <v>796</v>
      </c>
      <c r="E29">
        <v>961</v>
      </c>
      <c r="I29" s="5" t="s">
        <v>30</v>
      </c>
      <c r="J29" s="6">
        <v>1</v>
      </c>
    </row>
    <row r="30" spans="1:13" ht="15" thickBot="1" x14ac:dyDescent="0.35">
      <c r="A30">
        <v>1644430081</v>
      </c>
      <c r="B30" s="1">
        <v>42587</v>
      </c>
      <c r="C30">
        <v>1</v>
      </c>
      <c r="D30">
        <v>137</v>
      </c>
      <c r="E30">
        <v>154</v>
      </c>
      <c r="I30" s="7" t="s">
        <v>24</v>
      </c>
      <c r="J30" s="8">
        <v>0</v>
      </c>
    </row>
    <row r="31" spans="1:13" x14ac:dyDescent="0.3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13" x14ac:dyDescent="0.3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sortState ref="A2:F414">
    <sortCondition ref="A2:A414"/>
  </sortState>
  <conditionalFormatting sqref="K2:K25">
    <cfRule type="containsText" dxfId="5" priority="6" operator="containsText" text="No">
      <formula>NOT(ISERROR(SEARCH("No",K2)))</formula>
    </cfRule>
    <cfRule type="containsText" dxfId="4" priority="5" operator="containsText" text="Ove">
      <formula>NOT(ISERROR(SEARCH("Ove",K2)))</formula>
    </cfRule>
    <cfRule type="cellIs" dxfId="3" priority="4" operator="equal">
      <formula>1</formula>
    </cfRule>
    <cfRule type="cellIs" dxfId="2" priority="3" operator="equal">
      <formula>1</formula>
    </cfRule>
    <cfRule type="cellIs" dxfId="1" priority="2" operator="equal">
      <formula>0</formula>
    </cfRule>
  </conditionalFormatting>
  <conditionalFormatting sqref="M2:M25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</dc:creator>
  <cp:lastModifiedBy>SOUVIK</cp:lastModifiedBy>
  <dcterms:created xsi:type="dcterms:W3CDTF">2023-03-22T17:58:29Z</dcterms:created>
  <dcterms:modified xsi:type="dcterms:W3CDTF">2023-03-23T04:48:44Z</dcterms:modified>
</cp:coreProperties>
</file>