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firstSheet="1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24519"/>
  <extLst>
    <ext uri="GoogleSheetsCustomDataVersion1">
      <go:sheetsCustomData xmlns:go="http://customooxmlschemas.google.com/" r:id="" roundtripDataSignature="AMtx7mj7RgKLrC2YtI1tEV/D8UC39p01ug=="/>
    </ext>
  </extLst>
</workbook>
</file>

<file path=xl/calcChain.xml><?xml version="1.0" encoding="utf-8"?>
<calcChain xmlns="http://schemas.openxmlformats.org/spreadsheetml/2006/main">
  <c r="E8" i="5"/>
  <c r="E7"/>
  <c r="C18" i="4"/>
  <c r="C10"/>
  <c r="C16" i="1"/>
  <c r="C17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<sst xmlns="http://schemas.openxmlformats.org/spreadsheetml/2006/main" count="42" uniqueCount="32">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</sst>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5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2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 and profit margin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</c:ser>
        <c:dLbls/>
        <c:marker val="1"/>
        <c:axId val="46810624"/>
        <c:axId val="46812160"/>
      </c:lineChart>
      <c:catAx>
        <c:axId val="46810624"/>
        <c:scaling>
          <c:orientation val="minMax"/>
        </c:scaling>
        <c:axPos val="b"/>
        <c:numFmt formatCode="General" sourceLinked="1"/>
        <c:majorTickMark val="none"/>
        <c:tickLblPos val="nextTo"/>
        <c:crossAx val="46812160"/>
        <c:crosses val="autoZero"/>
        <c:auto val="1"/>
        <c:lblAlgn val="ctr"/>
        <c:lblOffset val="100"/>
      </c:catAx>
      <c:valAx>
        <c:axId val="46812160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6350">
            <a:noFill/>
          </a:ln>
        </c:spPr>
        <c:crossAx val="46810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Historical Revenue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gapWidth val="100"/>
        <c:axId val="100530816"/>
        <c:axId val="100569856"/>
      </c:barChart>
      <c:catAx>
        <c:axId val="100530816"/>
        <c:scaling>
          <c:orientation val="minMax"/>
        </c:scaling>
        <c:axPos val="b"/>
        <c:numFmt formatCode="General" sourceLinked="1"/>
        <c:tickLblPos val="nextTo"/>
        <c:crossAx val="100569856"/>
        <c:crosses val="autoZero"/>
        <c:auto val="1"/>
        <c:lblAlgn val="ctr"/>
        <c:lblOffset val="100"/>
      </c:catAx>
      <c:valAx>
        <c:axId val="100569856"/>
        <c:scaling>
          <c:orientation val="minMax"/>
        </c:scaling>
        <c:axPos val="l"/>
        <c:majorGridlines/>
        <c:numFmt formatCode="0" sourceLinked="1"/>
        <c:tickLblPos val="nextTo"/>
        <c:crossAx val="100530816"/>
        <c:crosses val="autoZero"/>
        <c:crossBetween val="between"/>
        <c:majorUnit val="1000000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Expense Breakup</a:t>
            </a:r>
          </a:p>
        </c:rich>
      </c:tx>
      <c:layout/>
    </c:title>
    <c:plotArea>
      <c:layout/>
      <c:ofPieChart>
        <c:ofPieType val="pie"/>
        <c:varyColors val="1"/>
        <c:ser>
          <c:idx val="0"/>
          <c:order val="0"/>
          <c:dPt>
            <c:idx val="8"/>
            <c:explosion val="24"/>
          </c:dPt>
          <c:dLbls>
            <c:dLblPos val="bestFit"/>
            <c:showPercent val="1"/>
          </c:dLbls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</c:ser>
        <c:dLbls>
          <c:dLblPos val="bestFit"/>
          <c:showPercent val="1"/>
        </c:dLbls>
        <c:gapWidth val="100"/>
        <c:splitType val="pos"/>
        <c:splitPos val="4"/>
        <c:secondPieSize val="75"/>
        <c:serLines/>
      </c:ofPieChart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Target vs achieved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/>
        <c:gapWidth val="75"/>
        <c:overlap val="-25"/>
        <c:axId val="103040128"/>
        <c:axId val="103287808"/>
      </c:barChart>
      <c:catAx>
        <c:axId val="103040128"/>
        <c:scaling>
          <c:orientation val="minMax"/>
        </c:scaling>
        <c:axPos val="b"/>
        <c:majorTickMark val="none"/>
        <c:tickLblPos val="nextTo"/>
        <c:crossAx val="103287808"/>
        <c:crosses val="autoZero"/>
        <c:auto val="1"/>
        <c:lblAlgn val="ctr"/>
        <c:lblOffset val="100"/>
      </c:catAx>
      <c:valAx>
        <c:axId val="103287808"/>
        <c:scaling>
          <c:orientation val="minMax"/>
          <c:max val="300000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103040128"/>
        <c:crosses val="autoZero"/>
        <c:crossBetween val="between"/>
        <c:majorUnit val="100000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 and profit margin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</c:ser>
        <c:marker val="1"/>
        <c:axId val="107682048"/>
        <c:axId val="107706240"/>
      </c:lineChart>
      <c:catAx>
        <c:axId val="107682048"/>
        <c:scaling>
          <c:orientation val="minMax"/>
        </c:scaling>
        <c:axPos val="b"/>
        <c:numFmt formatCode="General" sourceLinked="1"/>
        <c:majorTickMark val="none"/>
        <c:tickLblPos val="nextTo"/>
        <c:crossAx val="107706240"/>
        <c:crosses val="autoZero"/>
        <c:auto val="1"/>
        <c:lblAlgn val="ctr"/>
        <c:lblOffset val="100"/>
      </c:catAx>
      <c:valAx>
        <c:axId val="107706240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6350">
            <a:noFill/>
          </a:ln>
        </c:spPr>
        <c:crossAx val="1076820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Historical Revenue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gapWidth val="100"/>
        <c:axId val="107705088"/>
        <c:axId val="111355776"/>
      </c:barChart>
      <c:catAx>
        <c:axId val="107705088"/>
        <c:scaling>
          <c:orientation val="minMax"/>
        </c:scaling>
        <c:axPos val="b"/>
        <c:numFmt formatCode="General" sourceLinked="1"/>
        <c:tickLblPos val="nextTo"/>
        <c:crossAx val="111355776"/>
        <c:crosses val="autoZero"/>
        <c:auto val="1"/>
        <c:lblAlgn val="ctr"/>
        <c:lblOffset val="100"/>
      </c:catAx>
      <c:valAx>
        <c:axId val="111355776"/>
        <c:scaling>
          <c:orientation val="minMax"/>
        </c:scaling>
        <c:axPos val="l"/>
        <c:majorGridlines/>
        <c:numFmt formatCode="0" sourceLinked="1"/>
        <c:tickLblPos val="nextTo"/>
        <c:crossAx val="107705088"/>
        <c:crosses val="autoZero"/>
        <c:crossBetween val="between"/>
        <c:majorUnit val="1000000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Expense Breakup</a:t>
            </a:r>
          </a:p>
        </c:rich>
      </c:tx>
      <c:layout/>
    </c:title>
    <c:plotArea>
      <c:layout/>
      <c:ofPieChart>
        <c:ofPieType val="pie"/>
        <c:varyColors val="1"/>
        <c:ser>
          <c:idx val="0"/>
          <c:order val="0"/>
          <c:dPt>
            <c:idx val="8"/>
            <c:explosion val="24"/>
          </c:dPt>
          <c:dLbls>
            <c:dLblPos val="bestFit"/>
            <c:showPercent val="1"/>
          </c:dLbls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</c:ser>
        <c:dLbls>
          <c:showPercent val="1"/>
        </c:dLbls>
        <c:gapWidth val="100"/>
        <c:splitType val="pos"/>
        <c:splitPos val="4"/>
        <c:secondPieSize val="75"/>
        <c:serLines/>
      </c:ofPieChart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Target vs achieved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gapWidth val="75"/>
        <c:overlap val="-25"/>
        <c:axId val="115609984"/>
        <c:axId val="115613056"/>
      </c:barChart>
      <c:catAx>
        <c:axId val="115609984"/>
        <c:scaling>
          <c:orientation val="minMax"/>
        </c:scaling>
        <c:axPos val="b"/>
        <c:majorTickMark val="none"/>
        <c:tickLblPos val="nextTo"/>
        <c:crossAx val="115613056"/>
        <c:crosses val="autoZero"/>
        <c:auto val="1"/>
        <c:lblAlgn val="ctr"/>
        <c:lblOffset val="100"/>
      </c:catAx>
      <c:valAx>
        <c:axId val="115613056"/>
        <c:scaling>
          <c:orientation val="minMax"/>
          <c:max val="300000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115609984"/>
        <c:crosses val="autoZero"/>
        <c:crossBetween val="between"/>
        <c:majorUnit val="100000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76200</xdr:rowOff>
    </xdr:from>
    <xdr:to>
      <xdr:col>13</xdr:col>
      <xdr:colOff>276225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3</xdr:row>
      <xdr:rowOff>104775</xdr:rowOff>
    </xdr:from>
    <xdr:to>
      <xdr:col>14</xdr:col>
      <xdr:colOff>238124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38100</xdr:rowOff>
    </xdr:from>
    <xdr:to>
      <xdr:col>14</xdr:col>
      <xdr:colOff>533400</xdr:colOff>
      <xdr:row>21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200025</xdr:rowOff>
    </xdr:from>
    <xdr:to>
      <xdr:col>13</xdr:col>
      <xdr:colOff>428625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302559</xdr:colOff>
      <xdr:row>4</xdr:row>
      <xdr:rowOff>56029</xdr:rowOff>
    </xdr:from>
    <xdr:to>
      <xdr:col>10</xdr:col>
      <xdr:colOff>324972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224118</xdr:colOff>
      <xdr:row>4</xdr:row>
      <xdr:rowOff>11207</xdr:rowOff>
    </xdr:from>
    <xdr:to>
      <xdr:col>19</xdr:col>
      <xdr:colOff>246530</xdr:colOff>
      <xdr:row>20</xdr:row>
      <xdr:rowOff>22413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280147</xdr:colOff>
      <xdr:row>21</xdr:row>
      <xdr:rowOff>100853</xdr:rowOff>
    </xdr:from>
    <xdr:to>
      <xdr:col>10</xdr:col>
      <xdr:colOff>313765</xdr:colOff>
      <xdr:row>37</xdr:row>
      <xdr:rowOff>112058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224118</xdr:colOff>
      <xdr:row>21</xdr:row>
      <xdr:rowOff>100853</xdr:rowOff>
    </xdr:from>
    <xdr:to>
      <xdr:col>19</xdr:col>
      <xdr:colOff>280147</xdr:colOff>
      <xdr:row>37</xdr:row>
      <xdr:rowOff>123265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>
      <c r="B3" s="1" t="s">
        <v>0</v>
      </c>
    </row>
    <row r="5" spans="2:3">
      <c r="B5" s="2" t="s">
        <v>1</v>
      </c>
      <c r="C5" s="3">
        <v>2439535.25</v>
      </c>
    </row>
    <row r="6" spans="2:3">
      <c r="B6" s="4" t="s">
        <v>2</v>
      </c>
      <c r="C6" s="5">
        <v>1188534.6000000001</v>
      </c>
    </row>
    <row r="7" spans="2:3">
      <c r="B7" s="6" t="s">
        <v>3</v>
      </c>
      <c r="C7" s="5">
        <v>951000.65</v>
      </c>
    </row>
    <row r="8" spans="2:3">
      <c r="B8" s="7" t="s">
        <v>4</v>
      </c>
      <c r="C8" s="5"/>
    </row>
    <row r="9" spans="2:3">
      <c r="B9" s="8" t="s">
        <v>5</v>
      </c>
      <c r="C9" s="5">
        <v>390371.02500000002</v>
      </c>
    </row>
    <row r="10" spans="2:3">
      <c r="B10" s="8" t="s">
        <v>6</v>
      </c>
      <c r="C10" s="5">
        <v>55000</v>
      </c>
    </row>
    <row r="11" spans="2:3">
      <c r="B11" s="8" t="s">
        <v>7</v>
      </c>
      <c r="C11" s="5">
        <v>80847.349999999991</v>
      </c>
    </row>
    <row r="12" spans="2:3">
      <c r="B12" s="8" t="s">
        <v>8</v>
      </c>
      <c r="C12" s="5">
        <v>45000</v>
      </c>
    </row>
    <row r="13" spans="2:3">
      <c r="B13" s="8" t="s">
        <v>9</v>
      </c>
      <c r="C13" s="5">
        <v>323869.92499999999</v>
      </c>
    </row>
    <row r="14" spans="2:3">
      <c r="B14" s="8" t="s">
        <v>10</v>
      </c>
      <c r="C14" s="5">
        <v>68865.399999999994</v>
      </c>
    </row>
    <row r="15" spans="2:3">
      <c r="B15" s="6" t="s">
        <v>11</v>
      </c>
      <c r="C15" s="5">
        <v>287046.95</v>
      </c>
    </row>
    <row r="16" spans="2:3">
      <c r="B16" s="9" t="s">
        <v>12</v>
      </c>
      <c r="C16" s="5">
        <f>0.25*C15</f>
        <v>71761.737500000003</v>
      </c>
    </row>
    <row r="17" spans="2:3">
      <c r="B17" s="10" t="s">
        <v>13</v>
      </c>
      <c r="C17" s="11">
        <f>C15-C16</f>
        <v>215285.21250000002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B3:D1000"/>
  <sheetViews>
    <sheetView showGridLines="0" workbookViewId="0">
      <selection activeCell="P11" sqref="P11"/>
    </sheetView>
  </sheetViews>
  <sheetFormatPr defaultColWidth="14.42578125" defaultRowHeight="15" customHeight="1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>
      <c r="B3" s="1" t="s">
        <v>14</v>
      </c>
    </row>
    <row r="5" spans="2:4">
      <c r="B5" s="12"/>
      <c r="C5" s="13" t="s">
        <v>15</v>
      </c>
      <c r="D5" s="14" t="s">
        <v>16</v>
      </c>
    </row>
    <row r="6" spans="2:4">
      <c r="B6" s="4">
        <v>2015</v>
      </c>
      <c r="C6" s="15">
        <v>155075.59355813666</v>
      </c>
      <c r="D6" s="16">
        <v>0.08</v>
      </c>
    </row>
    <row r="7" spans="2:4">
      <c r="B7" s="4">
        <v>2016</v>
      </c>
      <c r="C7" s="15">
        <v>193189.15111382809</v>
      </c>
      <c r="D7" s="16">
        <v>0.09</v>
      </c>
    </row>
    <row r="8" spans="2:4">
      <c r="B8" s="4">
        <v>2017</v>
      </c>
      <c r="C8" s="15">
        <v>182970.15906718749</v>
      </c>
      <c r="D8" s="16">
        <v>0.11</v>
      </c>
    </row>
    <row r="9" spans="2:4">
      <c r="B9" s="4">
        <v>2018</v>
      </c>
      <c r="C9" s="15">
        <v>202514.90428125</v>
      </c>
      <c r="D9" s="16">
        <v>0.115</v>
      </c>
    </row>
    <row r="10" spans="2:4">
      <c r="B10" s="4">
        <v>2019</v>
      </c>
      <c r="C10" s="15">
        <v>182098.951875</v>
      </c>
      <c r="D10" s="16">
        <v>0.11</v>
      </c>
    </row>
    <row r="11" spans="2:4">
      <c r="B11" s="17">
        <v>2020</v>
      </c>
      <c r="C11" s="18">
        <v>215285.21250000002</v>
      </c>
      <c r="D11" s="19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D1000"/>
  <sheetViews>
    <sheetView showGridLines="0" workbookViewId="0">
      <selection activeCell="P8" sqref="P8"/>
    </sheetView>
  </sheetViews>
  <sheetFormatPr defaultColWidth="14.42578125" defaultRowHeight="15" customHeight="1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>
      <c r="B3" s="1" t="s">
        <v>17</v>
      </c>
    </row>
    <row r="5" spans="2:4">
      <c r="C5" s="20" t="s">
        <v>18</v>
      </c>
      <c r="D5" s="21" t="s">
        <v>19</v>
      </c>
    </row>
    <row r="6" spans="2:4">
      <c r="C6" s="4">
        <v>2016</v>
      </c>
      <c r="D6" s="22">
        <v>1653633.8787718401</v>
      </c>
    </row>
    <row r="7" spans="2:4">
      <c r="C7" s="4">
        <v>2017</v>
      </c>
      <c r="D7" s="22">
        <v>1986831.8247520002</v>
      </c>
    </row>
    <row r="8" spans="2:4">
      <c r="C8" s="4">
        <v>2018</v>
      </c>
      <c r="D8" s="22">
        <v>1997534.6356000002</v>
      </c>
    </row>
    <row r="9" spans="2:4">
      <c r="C9" s="4">
        <v>2019</v>
      </c>
      <c r="D9" s="22">
        <v>2187475.4300000002</v>
      </c>
    </row>
    <row r="10" spans="2:4">
      <c r="C10" s="4">
        <v>2020</v>
      </c>
      <c r="D10" s="22">
        <v>2439535.25</v>
      </c>
    </row>
    <row r="11" spans="2:4">
      <c r="B11" s="23" t="s">
        <v>20</v>
      </c>
      <c r="C11" s="24">
        <v>2021</v>
      </c>
      <c r="D11" s="25">
        <v>2584736.1081360602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C1000"/>
  <sheetViews>
    <sheetView showGridLines="0" workbookViewId="0">
      <selection activeCell="P12" sqref="P12"/>
    </sheetView>
  </sheetViews>
  <sheetFormatPr defaultColWidth="14.42578125" defaultRowHeight="15" customHeight="1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>
      <c r="B3" s="1" t="s">
        <v>21</v>
      </c>
    </row>
    <row r="5" spans="2:3">
      <c r="B5" s="26" t="s">
        <v>22</v>
      </c>
      <c r="C5" s="27" t="s">
        <v>23</v>
      </c>
    </row>
    <row r="6" spans="2:3">
      <c r="B6" s="28" t="s">
        <v>24</v>
      </c>
      <c r="C6" s="29">
        <v>1188534.6000000001</v>
      </c>
    </row>
    <row r="7" spans="2:3">
      <c r="B7" s="30" t="s">
        <v>5</v>
      </c>
      <c r="C7" s="29">
        <v>390371.02500000002</v>
      </c>
    </row>
    <row r="8" spans="2:3">
      <c r="B8" s="30" t="s">
        <v>9</v>
      </c>
      <c r="C8" s="29">
        <v>323869.92499999999</v>
      </c>
    </row>
    <row r="9" spans="2:3">
      <c r="B9" s="30" t="s">
        <v>7</v>
      </c>
      <c r="C9" s="29">
        <v>80847.349999999991</v>
      </c>
    </row>
    <row r="10" spans="2:3">
      <c r="B10" s="31" t="s">
        <v>8</v>
      </c>
      <c r="C10" s="32">
        <f>SUM(C15:C18)</f>
        <v>180115.4</v>
      </c>
    </row>
    <row r="13" spans="2:3">
      <c r="B13" s="33" t="s">
        <v>25</v>
      </c>
    </row>
    <row r="15" spans="2:3">
      <c r="B15" s="34" t="s">
        <v>10</v>
      </c>
      <c r="C15" s="35">
        <v>68865.399999999994</v>
      </c>
    </row>
    <row r="16" spans="2:3">
      <c r="B16" s="30" t="s">
        <v>6</v>
      </c>
      <c r="C16" s="29">
        <v>55000</v>
      </c>
    </row>
    <row r="17" spans="2:3">
      <c r="B17" s="30" t="s">
        <v>8</v>
      </c>
      <c r="C17" s="29">
        <v>45000</v>
      </c>
    </row>
    <row r="18" spans="2:3">
      <c r="B18" s="31" t="s">
        <v>12</v>
      </c>
      <c r="C18" s="32">
        <f>0.25*C17</f>
        <v>11250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E1000"/>
  <sheetViews>
    <sheetView showGridLines="0" workbookViewId="0">
      <selection activeCell="F20" sqref="F20"/>
    </sheetView>
  </sheetViews>
  <sheetFormatPr defaultColWidth="14.42578125" defaultRowHeight="15" customHeight="1"/>
  <cols>
    <col min="1" max="1" width="8.7109375" customWidth="1"/>
    <col min="2" max="2" width="18" customWidth="1"/>
    <col min="3" max="26" width="8.7109375" customWidth="1"/>
  </cols>
  <sheetData>
    <row r="4" spans="2:5" ht="18.75">
      <c r="B4" s="1" t="s">
        <v>26</v>
      </c>
    </row>
    <row r="6" spans="2:5">
      <c r="B6" s="36" t="s">
        <v>27</v>
      </c>
      <c r="C6" s="37" t="s">
        <v>28</v>
      </c>
      <c r="D6" s="37" t="s">
        <v>29</v>
      </c>
      <c r="E6" s="38" t="s">
        <v>30</v>
      </c>
    </row>
    <row r="7" spans="2: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T39"/>
  <sheetViews>
    <sheetView showGridLines="0" tabSelected="1" zoomScale="85" zoomScaleNormal="85" workbookViewId="0">
      <selection activeCell="U1" sqref="U1"/>
    </sheetView>
  </sheetViews>
  <sheetFormatPr defaultRowHeight="15"/>
  <sheetData>
    <row r="2" spans="3:20" ht="42.75" customHeight="1">
      <c r="I2" s="42" t="s">
        <v>31</v>
      </c>
      <c r="J2" s="42"/>
      <c r="K2" s="42"/>
      <c r="L2" s="42"/>
      <c r="M2" s="42"/>
      <c r="N2" s="42"/>
    </row>
    <row r="4" spans="3:20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 spans="3:20"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</row>
    <row r="6" spans="3:20"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3:20"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3:20"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</row>
    <row r="9" spans="3:20"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</row>
    <row r="10" spans="3:20"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</row>
    <row r="11" spans="3:20"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</row>
    <row r="12" spans="3:20"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</row>
    <row r="13" spans="3:20"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</row>
    <row r="14" spans="3:20"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</row>
    <row r="15" spans="3:20"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</row>
    <row r="16" spans="3:20"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spans="3:20"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spans="3:20"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</row>
    <row r="19" spans="3:20"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3:20"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3:20"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3:20"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3:20"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3:20"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3:20"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3:20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3:20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3:20"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3:20"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3:20"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3:20"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3:20"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3:20"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3:20"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3:20"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3:20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3:20"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3:20"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pans="3:20"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</sheetData>
  <mergeCells count="1">
    <mergeCell ref="I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DELL</cp:lastModifiedBy>
  <dcterms:created xsi:type="dcterms:W3CDTF">2020-08-28T11:25:48Z</dcterms:created>
  <dcterms:modified xsi:type="dcterms:W3CDTF">2022-05-07T06:27:34Z</dcterms:modified>
</cp:coreProperties>
</file>