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28710" windowHeight="13020"/>
  </bookViews>
  <sheets>
    <sheet name="Sheet1" sheetId="2" r:id="rId1"/>
  </sheets>
  <externalReferences>
    <externalReference r:id="rId2"/>
    <externalReference r:id="rId3"/>
    <externalReference r:id="rId4"/>
  </externalReferences>
  <calcPr calcId="144525"/>
</workbook>
</file>

<file path=xl/calcChain.xml><?xml version="1.0" encoding="utf-8"?>
<calcChain xmlns="http://schemas.openxmlformats.org/spreadsheetml/2006/main">
  <c r="O105" i="2" l="1"/>
  <c r="O106" i="2"/>
  <c r="O103" i="2"/>
  <c r="O104" i="2"/>
  <c r="M340" i="2" l="1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S771" i="2" l="1"/>
  <c r="X86" i="2" l="1"/>
  <c r="Y86" i="2" s="1"/>
  <c r="X87" i="2"/>
  <c r="Y87" i="2" s="1"/>
  <c r="X88" i="2"/>
  <c r="Y88" i="2" s="1"/>
  <c r="X89" i="2"/>
  <c r="Y89" i="2" s="1"/>
  <c r="X90" i="2"/>
  <c r="Y90" i="2" s="1"/>
  <c r="X91" i="2"/>
  <c r="Y91" i="2" s="1"/>
  <c r="X92" i="2"/>
  <c r="Y92" i="2" s="1"/>
  <c r="X93" i="2"/>
  <c r="Y93" i="2" s="1"/>
  <c r="X94" i="2"/>
  <c r="Y94" i="2" s="1"/>
  <c r="X95" i="2"/>
  <c r="Y95" i="2" s="1"/>
  <c r="X96" i="2"/>
  <c r="Y96" i="2" s="1"/>
  <c r="X97" i="2"/>
  <c r="Y97" i="2" s="1"/>
  <c r="X98" i="2"/>
  <c r="Y98" i="2" s="1"/>
  <c r="X99" i="2"/>
  <c r="Y99" i="2" s="1"/>
  <c r="X100" i="2"/>
  <c r="Y100" i="2" s="1"/>
  <c r="X101" i="2"/>
  <c r="Y101" i="2" s="1"/>
  <c r="X102" i="2"/>
  <c r="Y102" i="2" s="1"/>
  <c r="X103" i="2"/>
  <c r="Y103" i="2" s="1"/>
  <c r="X104" i="2"/>
  <c r="Y104" i="2" s="1"/>
  <c r="X105" i="2"/>
  <c r="Y105" i="2" s="1"/>
  <c r="X106" i="2"/>
  <c r="Y106" i="2" s="1"/>
  <c r="X107" i="2"/>
  <c r="Y107" i="2" s="1"/>
  <c r="X108" i="2"/>
  <c r="Y108" i="2" s="1"/>
  <c r="X109" i="2"/>
  <c r="Y109" i="2" s="1"/>
  <c r="X110" i="2"/>
  <c r="Y110" i="2" s="1"/>
  <c r="X111" i="2"/>
  <c r="Y111" i="2" s="1"/>
  <c r="X112" i="2"/>
  <c r="Y112" i="2" s="1"/>
  <c r="X113" i="2"/>
  <c r="Y113" i="2" s="1"/>
  <c r="X114" i="2"/>
  <c r="Y114" i="2" s="1"/>
  <c r="X115" i="2"/>
  <c r="Y115" i="2" s="1"/>
  <c r="X116" i="2"/>
  <c r="Y116" i="2" s="1"/>
  <c r="X117" i="2"/>
  <c r="Y117" i="2" s="1"/>
  <c r="X118" i="2"/>
  <c r="Y118" i="2" s="1"/>
  <c r="X119" i="2"/>
  <c r="Y119" i="2" s="1"/>
  <c r="X120" i="2"/>
  <c r="Y120" i="2" s="1"/>
  <c r="X121" i="2"/>
  <c r="Y121" i="2" s="1"/>
  <c r="X122" i="2"/>
  <c r="Y122" i="2" s="1"/>
  <c r="X123" i="2"/>
  <c r="Y123" i="2" s="1"/>
  <c r="X124" i="2"/>
  <c r="Y124" i="2" s="1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Y131" i="2" s="1"/>
  <c r="X132" i="2"/>
  <c r="Y132" i="2" s="1"/>
  <c r="X133" i="2"/>
  <c r="Y133" i="2" s="1"/>
  <c r="X134" i="2"/>
  <c r="Y134" i="2" s="1"/>
  <c r="X135" i="2"/>
  <c r="Y135" i="2" s="1"/>
  <c r="X136" i="2"/>
  <c r="Y136" i="2" s="1"/>
  <c r="X137" i="2"/>
  <c r="Y137" i="2" s="1"/>
  <c r="X138" i="2"/>
  <c r="Y138" i="2" s="1"/>
  <c r="X139" i="2"/>
  <c r="Y139" i="2" s="1"/>
  <c r="X140" i="2"/>
  <c r="Y140" i="2" s="1"/>
  <c r="X141" i="2"/>
  <c r="Y141" i="2" s="1"/>
  <c r="X142" i="2"/>
  <c r="Y142" i="2" s="1"/>
  <c r="X143" i="2"/>
  <c r="Y143" i="2" s="1"/>
  <c r="X144" i="2"/>
  <c r="Y144" i="2" s="1"/>
  <c r="X145" i="2"/>
  <c r="Y145" i="2" s="1"/>
  <c r="X146" i="2"/>
  <c r="Y146" i="2" s="1"/>
  <c r="X147" i="2"/>
  <c r="Y147" i="2" s="1"/>
  <c r="X148" i="2"/>
  <c r="Y148" i="2" s="1"/>
  <c r="X149" i="2"/>
  <c r="Y149" i="2" s="1"/>
  <c r="X150" i="2"/>
  <c r="Y150" i="2" s="1"/>
  <c r="X151" i="2"/>
  <c r="Y151" i="2" s="1"/>
  <c r="X152" i="2"/>
  <c r="Y152" i="2" s="1"/>
  <c r="X153" i="2"/>
  <c r="Y153" i="2" s="1"/>
  <c r="X154" i="2"/>
  <c r="Y154" i="2" s="1"/>
  <c r="X155" i="2"/>
  <c r="Y155" i="2" s="1"/>
  <c r="X156" i="2"/>
  <c r="Y156" i="2" s="1"/>
  <c r="X157" i="2"/>
  <c r="Y157" i="2" s="1"/>
  <c r="X158" i="2"/>
  <c r="Y158" i="2" s="1"/>
  <c r="X159" i="2"/>
  <c r="Y159" i="2" s="1"/>
  <c r="X160" i="2"/>
  <c r="Y160" i="2" s="1"/>
  <c r="X161" i="2"/>
  <c r="Y161" i="2" s="1"/>
  <c r="X162" i="2"/>
  <c r="Y162" i="2" s="1"/>
  <c r="X163" i="2"/>
  <c r="Y163" i="2" s="1"/>
  <c r="X164" i="2"/>
  <c r="Y164" i="2" s="1"/>
  <c r="X165" i="2"/>
  <c r="Y165" i="2" s="1"/>
  <c r="X166" i="2"/>
  <c r="Y166" i="2" s="1"/>
  <c r="X167" i="2"/>
  <c r="Y167" i="2" s="1"/>
  <c r="X168" i="2"/>
  <c r="Y168" i="2" s="1"/>
  <c r="X169" i="2"/>
  <c r="Y169" i="2" s="1"/>
  <c r="X170" i="2"/>
  <c r="Y170" i="2" s="1"/>
  <c r="X171" i="2"/>
  <c r="Y171" i="2" s="1"/>
  <c r="X172" i="2"/>
  <c r="Y172" i="2" s="1"/>
  <c r="X173" i="2"/>
  <c r="Y173" i="2" s="1"/>
  <c r="X174" i="2"/>
  <c r="Y174" i="2" s="1"/>
  <c r="X175" i="2"/>
  <c r="Y175" i="2" s="1"/>
  <c r="X176" i="2"/>
  <c r="Y176" i="2" s="1"/>
  <c r="X177" i="2"/>
  <c r="Y177" i="2" s="1"/>
  <c r="X178" i="2"/>
  <c r="Y178" i="2" s="1"/>
  <c r="X179" i="2"/>
  <c r="Y179" i="2" s="1"/>
  <c r="X180" i="2"/>
  <c r="Y180" i="2" s="1"/>
  <c r="X181" i="2"/>
  <c r="Y181" i="2" s="1"/>
  <c r="X182" i="2"/>
  <c r="Y182" i="2" s="1"/>
  <c r="X183" i="2"/>
  <c r="Y183" i="2" s="1"/>
  <c r="X184" i="2"/>
  <c r="Y184" i="2" s="1"/>
  <c r="X185" i="2"/>
  <c r="Y185" i="2" s="1"/>
  <c r="X186" i="2"/>
  <c r="Y186" i="2" s="1"/>
  <c r="X187" i="2"/>
  <c r="Y187" i="2" s="1"/>
  <c r="X188" i="2"/>
  <c r="Y188" i="2" s="1"/>
  <c r="X189" i="2"/>
  <c r="Y189" i="2" s="1"/>
  <c r="X190" i="2"/>
  <c r="Y190" i="2" s="1"/>
  <c r="X191" i="2"/>
  <c r="Y191" i="2" s="1"/>
  <c r="X192" i="2"/>
  <c r="Y192" i="2" s="1"/>
  <c r="X193" i="2"/>
  <c r="Y193" i="2" s="1"/>
  <c r="X194" i="2"/>
  <c r="Y194" i="2" s="1"/>
  <c r="X195" i="2"/>
  <c r="Y195" i="2" s="1"/>
  <c r="X196" i="2"/>
  <c r="Y196" i="2" s="1"/>
  <c r="X197" i="2"/>
  <c r="Y197" i="2" s="1"/>
  <c r="X198" i="2"/>
  <c r="Y198" i="2" s="1"/>
  <c r="X199" i="2"/>
  <c r="Y199" i="2" s="1"/>
  <c r="X200" i="2"/>
  <c r="Y200" i="2" s="1"/>
  <c r="X201" i="2"/>
  <c r="Y201" i="2" s="1"/>
  <c r="X202" i="2"/>
  <c r="Y202" i="2" s="1"/>
  <c r="X203" i="2"/>
  <c r="Y203" i="2" s="1"/>
  <c r="X204" i="2"/>
  <c r="Y204" i="2" s="1"/>
  <c r="X205" i="2"/>
  <c r="Y205" i="2" s="1"/>
  <c r="X206" i="2"/>
  <c r="Y206" i="2" s="1"/>
  <c r="X207" i="2"/>
  <c r="Y207" i="2" s="1"/>
  <c r="X208" i="2"/>
  <c r="Y208" i="2" s="1"/>
  <c r="X209" i="2"/>
  <c r="Y209" i="2" s="1"/>
  <c r="X210" i="2"/>
  <c r="Y210" i="2" s="1"/>
  <c r="X211" i="2"/>
  <c r="Y211" i="2" s="1"/>
  <c r="X212" i="2"/>
  <c r="Y212" i="2" s="1"/>
  <c r="X213" i="2"/>
  <c r="Y213" i="2" s="1"/>
  <c r="X214" i="2"/>
  <c r="Y214" i="2" s="1"/>
  <c r="X215" i="2"/>
  <c r="Y215" i="2" s="1"/>
  <c r="X216" i="2"/>
  <c r="Y216" i="2" s="1"/>
  <c r="X217" i="2"/>
  <c r="Y217" i="2" s="1"/>
  <c r="X218" i="2"/>
  <c r="Y218" i="2" s="1"/>
  <c r="X219" i="2"/>
  <c r="Y219" i="2" s="1"/>
  <c r="X220" i="2"/>
  <c r="Y220" i="2" s="1"/>
  <c r="X221" i="2"/>
  <c r="Y221" i="2" s="1"/>
  <c r="X222" i="2"/>
  <c r="Y222" i="2" s="1"/>
  <c r="X223" i="2"/>
  <c r="Y223" i="2" s="1"/>
  <c r="X224" i="2"/>
  <c r="Y224" i="2" s="1"/>
  <c r="X225" i="2"/>
  <c r="Y225" i="2" s="1"/>
  <c r="X226" i="2"/>
  <c r="Y226" i="2" s="1"/>
  <c r="X227" i="2"/>
  <c r="Y227" i="2" s="1"/>
  <c r="X228" i="2"/>
  <c r="Y228" i="2" s="1"/>
  <c r="X229" i="2"/>
  <c r="Y229" i="2" s="1"/>
  <c r="X230" i="2"/>
  <c r="Y230" i="2" s="1"/>
  <c r="X231" i="2"/>
  <c r="Y231" i="2" s="1"/>
  <c r="X232" i="2"/>
  <c r="Y232" i="2" s="1"/>
  <c r="X233" i="2"/>
  <c r="Y233" i="2" s="1"/>
  <c r="X234" i="2"/>
  <c r="Y234" i="2" s="1"/>
  <c r="X235" i="2"/>
  <c r="Y235" i="2" s="1"/>
  <c r="X236" i="2"/>
  <c r="Y236" i="2" s="1"/>
  <c r="X237" i="2"/>
  <c r="Y237" i="2" s="1"/>
  <c r="X238" i="2"/>
  <c r="Y238" i="2" s="1"/>
  <c r="X239" i="2"/>
  <c r="Y239" i="2" s="1"/>
  <c r="X240" i="2"/>
  <c r="Y240" i="2" s="1"/>
  <c r="X241" i="2"/>
  <c r="Y241" i="2" s="1"/>
  <c r="X242" i="2"/>
  <c r="Y242" i="2" s="1"/>
  <c r="X243" i="2"/>
  <c r="Y243" i="2" s="1"/>
  <c r="X244" i="2"/>
  <c r="Y244" i="2" s="1"/>
  <c r="X245" i="2"/>
  <c r="Y245" i="2" s="1"/>
  <c r="X246" i="2"/>
  <c r="Y246" i="2" s="1"/>
  <c r="X247" i="2"/>
  <c r="Y247" i="2" s="1"/>
  <c r="X248" i="2"/>
  <c r="Y248" i="2" s="1"/>
  <c r="X249" i="2"/>
  <c r="Y249" i="2" s="1"/>
  <c r="X250" i="2"/>
  <c r="Y250" i="2" s="1"/>
  <c r="X251" i="2"/>
  <c r="Y251" i="2" s="1"/>
  <c r="X252" i="2"/>
  <c r="Y252" i="2" s="1"/>
  <c r="X253" i="2"/>
  <c r="Y253" i="2" s="1"/>
  <c r="X254" i="2"/>
  <c r="Y254" i="2" s="1"/>
  <c r="X255" i="2"/>
  <c r="Y255" i="2" s="1"/>
  <c r="X256" i="2"/>
  <c r="Y256" i="2" s="1"/>
  <c r="X257" i="2"/>
  <c r="Y257" i="2" s="1"/>
  <c r="X258" i="2"/>
  <c r="Y258" i="2" s="1"/>
  <c r="X259" i="2"/>
  <c r="Y259" i="2" s="1"/>
  <c r="X260" i="2"/>
  <c r="Y260" i="2" s="1"/>
  <c r="X261" i="2"/>
  <c r="Y261" i="2" s="1"/>
  <c r="X262" i="2"/>
  <c r="Y262" i="2" s="1"/>
  <c r="X263" i="2"/>
  <c r="Y263" i="2" s="1"/>
  <c r="X264" i="2"/>
  <c r="Y264" i="2" s="1"/>
  <c r="X265" i="2"/>
  <c r="Y265" i="2" s="1"/>
  <c r="X266" i="2"/>
  <c r="Y266" i="2" s="1"/>
  <c r="X267" i="2"/>
  <c r="Y267" i="2" s="1"/>
  <c r="X268" i="2"/>
  <c r="Y268" i="2" s="1"/>
  <c r="X269" i="2"/>
  <c r="Y269" i="2" s="1"/>
  <c r="X270" i="2"/>
  <c r="Y270" i="2" s="1"/>
  <c r="X271" i="2"/>
  <c r="Y271" i="2" s="1"/>
  <c r="X272" i="2"/>
  <c r="Y272" i="2" s="1"/>
  <c r="X273" i="2"/>
  <c r="Y273" i="2" s="1"/>
  <c r="X274" i="2"/>
  <c r="Y274" i="2" s="1"/>
  <c r="X275" i="2"/>
  <c r="Y275" i="2" s="1"/>
  <c r="X276" i="2"/>
  <c r="Y276" i="2" s="1"/>
  <c r="X277" i="2"/>
  <c r="Y277" i="2" s="1"/>
  <c r="X278" i="2"/>
  <c r="Y278" i="2" s="1"/>
  <c r="X279" i="2"/>
  <c r="Y279" i="2" s="1"/>
  <c r="X280" i="2"/>
  <c r="Y280" i="2" s="1"/>
  <c r="X281" i="2"/>
  <c r="Y281" i="2" s="1"/>
  <c r="X282" i="2"/>
  <c r="Y282" i="2" s="1"/>
  <c r="X283" i="2"/>
  <c r="Y283" i="2" s="1"/>
  <c r="X284" i="2"/>
  <c r="Y284" i="2" s="1"/>
  <c r="X285" i="2"/>
  <c r="Y285" i="2" s="1"/>
  <c r="X286" i="2"/>
  <c r="Y286" i="2" s="1"/>
  <c r="X287" i="2"/>
  <c r="Y287" i="2" s="1"/>
  <c r="X288" i="2"/>
  <c r="Y288" i="2" s="1"/>
  <c r="X289" i="2"/>
  <c r="Y289" i="2" s="1"/>
  <c r="X290" i="2"/>
  <c r="Y290" i="2" s="1"/>
  <c r="X291" i="2"/>
  <c r="Y291" i="2" s="1"/>
  <c r="X292" i="2"/>
  <c r="Y292" i="2" s="1"/>
  <c r="X293" i="2"/>
  <c r="Y293" i="2" s="1"/>
  <c r="X294" i="2"/>
  <c r="Y294" i="2" s="1"/>
  <c r="X295" i="2"/>
  <c r="Y295" i="2" s="1"/>
  <c r="X296" i="2"/>
  <c r="Y296" i="2" s="1"/>
  <c r="X297" i="2"/>
  <c r="Y297" i="2" s="1"/>
  <c r="X298" i="2"/>
  <c r="Y298" i="2" s="1"/>
  <c r="X299" i="2"/>
  <c r="Y299" i="2" s="1"/>
  <c r="X300" i="2"/>
  <c r="Y300" i="2" s="1"/>
  <c r="X301" i="2"/>
  <c r="Y301" i="2" s="1"/>
  <c r="X302" i="2"/>
  <c r="Y302" i="2" s="1"/>
  <c r="X303" i="2"/>
  <c r="Y303" i="2" s="1"/>
  <c r="X304" i="2"/>
  <c r="Y304" i="2" s="1"/>
  <c r="X305" i="2"/>
  <c r="Y305" i="2" s="1"/>
  <c r="X306" i="2"/>
  <c r="Y306" i="2" s="1"/>
  <c r="X307" i="2"/>
  <c r="Y307" i="2" s="1"/>
  <c r="X308" i="2"/>
  <c r="Y308" i="2" s="1"/>
  <c r="X309" i="2"/>
  <c r="Y309" i="2" s="1"/>
  <c r="X310" i="2"/>
  <c r="Y310" i="2" s="1"/>
  <c r="X311" i="2"/>
  <c r="Y311" i="2" s="1"/>
  <c r="X312" i="2"/>
  <c r="Y312" i="2" s="1"/>
  <c r="X313" i="2"/>
  <c r="Y313" i="2" s="1"/>
  <c r="X314" i="2"/>
  <c r="Y314" i="2" s="1"/>
  <c r="X315" i="2"/>
  <c r="Y315" i="2" s="1"/>
  <c r="X316" i="2"/>
  <c r="Y316" i="2" s="1"/>
  <c r="X317" i="2"/>
  <c r="Y317" i="2" s="1"/>
  <c r="X318" i="2"/>
  <c r="Y318" i="2" s="1"/>
  <c r="X319" i="2"/>
  <c r="Y319" i="2" s="1"/>
  <c r="X320" i="2"/>
  <c r="Y320" i="2" s="1"/>
  <c r="X321" i="2"/>
  <c r="Y321" i="2" s="1"/>
  <c r="X322" i="2"/>
  <c r="Y322" i="2" s="1"/>
  <c r="X323" i="2"/>
  <c r="Y323" i="2" s="1"/>
  <c r="X324" i="2"/>
  <c r="Y324" i="2" s="1"/>
  <c r="X325" i="2"/>
  <c r="Y325" i="2" s="1"/>
  <c r="X326" i="2"/>
  <c r="Y326" i="2" s="1"/>
  <c r="X327" i="2"/>
  <c r="Y327" i="2" s="1"/>
  <c r="X328" i="2"/>
  <c r="Y328" i="2" s="1"/>
  <c r="X329" i="2"/>
  <c r="Y329" i="2" s="1"/>
  <c r="X330" i="2"/>
  <c r="Y330" i="2" s="1"/>
  <c r="X331" i="2"/>
  <c r="Y331" i="2" s="1"/>
  <c r="X332" i="2"/>
  <c r="Y332" i="2" s="1"/>
  <c r="X333" i="2"/>
  <c r="Y333" i="2" s="1"/>
  <c r="X334" i="2"/>
  <c r="Y334" i="2" s="1"/>
  <c r="X335" i="2"/>
  <c r="Y335" i="2" s="1"/>
  <c r="X336" i="2"/>
  <c r="Y336" i="2" s="1"/>
  <c r="X337" i="2"/>
  <c r="Y337" i="2" s="1"/>
  <c r="X338" i="2"/>
  <c r="Y338" i="2" s="1"/>
  <c r="X339" i="2"/>
  <c r="Y339" i="2" s="1"/>
  <c r="X340" i="2"/>
  <c r="Y340" i="2" s="1"/>
  <c r="X341" i="2"/>
  <c r="Y341" i="2" s="1"/>
  <c r="X342" i="2"/>
  <c r="Y342" i="2" s="1"/>
  <c r="X343" i="2"/>
  <c r="Y343" i="2" s="1"/>
  <c r="X344" i="2"/>
  <c r="Y344" i="2" s="1"/>
  <c r="X345" i="2"/>
  <c r="Y345" i="2" s="1"/>
  <c r="X346" i="2"/>
  <c r="Y346" i="2" s="1"/>
  <c r="X347" i="2"/>
  <c r="Y347" i="2" s="1"/>
  <c r="X348" i="2"/>
  <c r="Y348" i="2" s="1"/>
  <c r="X349" i="2"/>
  <c r="Y349" i="2" s="1"/>
  <c r="X350" i="2"/>
  <c r="Y350" i="2" s="1"/>
  <c r="X351" i="2"/>
  <c r="Y351" i="2" s="1"/>
  <c r="X352" i="2"/>
  <c r="Y352" i="2" s="1"/>
  <c r="X353" i="2"/>
  <c r="Y353" i="2" s="1"/>
  <c r="X354" i="2"/>
  <c r="Y354" i="2" s="1"/>
  <c r="X355" i="2"/>
  <c r="Y355" i="2" s="1"/>
  <c r="X356" i="2"/>
  <c r="Y356" i="2" s="1"/>
  <c r="X357" i="2"/>
  <c r="Y357" i="2" s="1"/>
  <c r="X358" i="2"/>
  <c r="Y358" i="2" s="1"/>
  <c r="X359" i="2"/>
  <c r="Y359" i="2" s="1"/>
  <c r="X360" i="2"/>
  <c r="Y360" i="2" s="1"/>
  <c r="X361" i="2"/>
  <c r="Y361" i="2" s="1"/>
  <c r="X362" i="2"/>
  <c r="Y362" i="2" s="1"/>
  <c r="X363" i="2"/>
  <c r="Y363" i="2" s="1"/>
  <c r="X364" i="2"/>
  <c r="Y364" i="2" s="1"/>
  <c r="X365" i="2"/>
  <c r="Y365" i="2" s="1"/>
  <c r="X366" i="2"/>
  <c r="Y366" i="2" s="1"/>
  <c r="X367" i="2"/>
  <c r="Y367" i="2" s="1"/>
  <c r="X368" i="2"/>
  <c r="Y368" i="2" s="1"/>
  <c r="X369" i="2"/>
  <c r="Y369" i="2" s="1"/>
  <c r="X370" i="2"/>
  <c r="Y370" i="2" s="1"/>
  <c r="X371" i="2"/>
  <c r="Y371" i="2" s="1"/>
  <c r="X372" i="2"/>
  <c r="Y372" i="2" s="1"/>
  <c r="X373" i="2"/>
  <c r="Y373" i="2" s="1"/>
  <c r="X374" i="2"/>
  <c r="Y374" i="2" s="1"/>
  <c r="X375" i="2"/>
  <c r="Y375" i="2" s="1"/>
  <c r="X376" i="2"/>
  <c r="Y376" i="2" s="1"/>
  <c r="X377" i="2"/>
  <c r="Y377" i="2" s="1"/>
  <c r="X378" i="2"/>
  <c r="Y378" i="2" s="1"/>
  <c r="X379" i="2"/>
  <c r="Y379" i="2" s="1"/>
  <c r="X380" i="2"/>
  <c r="Y380" i="2" s="1"/>
  <c r="X381" i="2"/>
  <c r="Y381" i="2" s="1"/>
  <c r="X382" i="2"/>
  <c r="Y382" i="2" s="1"/>
  <c r="X383" i="2"/>
  <c r="Y383" i="2" s="1"/>
  <c r="X384" i="2"/>
  <c r="Y384" i="2" s="1"/>
  <c r="X385" i="2"/>
  <c r="Y385" i="2" s="1"/>
  <c r="X386" i="2"/>
  <c r="Y386" i="2" s="1"/>
  <c r="X387" i="2"/>
  <c r="Y387" i="2" s="1"/>
  <c r="X388" i="2"/>
  <c r="Y388" i="2" s="1"/>
  <c r="X389" i="2"/>
  <c r="Y389" i="2" s="1"/>
  <c r="X390" i="2"/>
  <c r="Y390" i="2" s="1"/>
  <c r="X391" i="2"/>
  <c r="Y391" i="2" s="1"/>
  <c r="X392" i="2"/>
  <c r="Y392" i="2" s="1"/>
  <c r="X393" i="2"/>
  <c r="Y393" i="2" s="1"/>
  <c r="X394" i="2"/>
  <c r="Y394" i="2" s="1"/>
  <c r="X395" i="2"/>
  <c r="Y395" i="2" s="1"/>
  <c r="X396" i="2"/>
  <c r="Y396" i="2" s="1"/>
  <c r="X397" i="2"/>
  <c r="Y397" i="2" s="1"/>
  <c r="X398" i="2"/>
  <c r="Y398" i="2" s="1"/>
  <c r="X399" i="2"/>
  <c r="Y399" i="2" s="1"/>
  <c r="X400" i="2"/>
  <c r="Y400" i="2" s="1"/>
  <c r="X401" i="2"/>
  <c r="Y401" i="2" s="1"/>
  <c r="X402" i="2"/>
  <c r="Y402" i="2" s="1"/>
  <c r="X403" i="2"/>
  <c r="Y403" i="2" s="1"/>
  <c r="X404" i="2"/>
  <c r="Y404" i="2" s="1"/>
  <c r="X405" i="2"/>
  <c r="Y405" i="2" s="1"/>
  <c r="X406" i="2"/>
  <c r="Y406" i="2" s="1"/>
  <c r="X407" i="2"/>
  <c r="Y407" i="2" s="1"/>
  <c r="X408" i="2"/>
  <c r="Y408" i="2" s="1"/>
  <c r="X409" i="2"/>
  <c r="Y409" i="2" s="1"/>
  <c r="X410" i="2"/>
  <c r="Y410" i="2" s="1"/>
  <c r="X411" i="2"/>
  <c r="Y411" i="2" s="1"/>
  <c r="X412" i="2"/>
  <c r="Y412" i="2" s="1"/>
  <c r="X413" i="2"/>
  <c r="Y413" i="2" s="1"/>
  <c r="X414" i="2"/>
  <c r="Y414" i="2" s="1"/>
  <c r="X415" i="2"/>
  <c r="Y415" i="2" s="1"/>
  <c r="X416" i="2"/>
  <c r="Y416" i="2" s="1"/>
  <c r="X417" i="2"/>
  <c r="Y417" i="2" s="1"/>
  <c r="X418" i="2"/>
  <c r="Y418" i="2" s="1"/>
  <c r="X419" i="2"/>
  <c r="Y419" i="2" s="1"/>
  <c r="X420" i="2"/>
  <c r="Y420" i="2" s="1"/>
  <c r="X421" i="2"/>
  <c r="Y421" i="2" s="1"/>
  <c r="X422" i="2"/>
  <c r="Y422" i="2" s="1"/>
  <c r="X423" i="2"/>
  <c r="Y423" i="2" s="1"/>
  <c r="X424" i="2"/>
  <c r="Y424" i="2" s="1"/>
  <c r="X425" i="2"/>
  <c r="Y425" i="2" s="1"/>
  <c r="X426" i="2"/>
  <c r="Y426" i="2" s="1"/>
  <c r="X427" i="2"/>
  <c r="Y427" i="2" s="1"/>
  <c r="X428" i="2"/>
  <c r="Y428" i="2" s="1"/>
  <c r="X429" i="2"/>
  <c r="Y429" i="2" s="1"/>
  <c r="X430" i="2"/>
  <c r="Y430" i="2" s="1"/>
  <c r="X431" i="2"/>
  <c r="Y431" i="2" s="1"/>
  <c r="X432" i="2"/>
  <c r="Y432" i="2" s="1"/>
  <c r="X433" i="2"/>
  <c r="Y433" i="2" s="1"/>
  <c r="X434" i="2"/>
  <c r="Y434" i="2" s="1"/>
  <c r="X435" i="2"/>
  <c r="Y435" i="2" s="1"/>
  <c r="X436" i="2"/>
  <c r="Y436" i="2" s="1"/>
  <c r="X437" i="2"/>
  <c r="Y437" i="2" s="1"/>
  <c r="X438" i="2"/>
  <c r="Y438" i="2" s="1"/>
  <c r="X439" i="2"/>
  <c r="Y439" i="2" s="1"/>
  <c r="X440" i="2"/>
  <c r="Y440" i="2" s="1"/>
  <c r="X441" i="2"/>
  <c r="Y441" i="2" s="1"/>
  <c r="X442" i="2"/>
  <c r="Y442" i="2" s="1"/>
  <c r="X443" i="2"/>
  <c r="Y443" i="2" s="1"/>
  <c r="X444" i="2"/>
  <c r="Y444" i="2" s="1"/>
  <c r="X445" i="2"/>
  <c r="Y445" i="2" s="1"/>
  <c r="X446" i="2"/>
  <c r="Y446" i="2" s="1"/>
  <c r="X447" i="2"/>
  <c r="Y447" i="2" s="1"/>
  <c r="X448" i="2"/>
  <c r="Y448" i="2" s="1"/>
  <c r="X449" i="2"/>
  <c r="Y449" i="2" s="1"/>
  <c r="X450" i="2"/>
  <c r="Y450" i="2" s="1"/>
  <c r="X451" i="2"/>
  <c r="Y451" i="2" s="1"/>
  <c r="X452" i="2"/>
  <c r="Y452" i="2" s="1"/>
  <c r="X453" i="2"/>
  <c r="Y453" i="2" s="1"/>
  <c r="X454" i="2"/>
  <c r="Y454" i="2" s="1"/>
  <c r="X455" i="2"/>
  <c r="Y455" i="2" s="1"/>
  <c r="X456" i="2"/>
  <c r="Y456" i="2" s="1"/>
  <c r="X457" i="2"/>
  <c r="Y457" i="2" s="1"/>
  <c r="X458" i="2"/>
  <c r="Y458" i="2" s="1"/>
  <c r="X459" i="2"/>
  <c r="Y459" i="2" s="1"/>
  <c r="X460" i="2"/>
  <c r="Y460" i="2" s="1"/>
  <c r="X461" i="2"/>
  <c r="Y461" i="2" s="1"/>
  <c r="X462" i="2"/>
  <c r="Y462" i="2" s="1"/>
  <c r="X463" i="2"/>
  <c r="Y463" i="2" s="1"/>
  <c r="X464" i="2"/>
  <c r="Y464" i="2" s="1"/>
  <c r="X465" i="2"/>
  <c r="Y465" i="2" s="1"/>
  <c r="X466" i="2"/>
  <c r="Y466" i="2" s="1"/>
  <c r="X467" i="2"/>
  <c r="Y467" i="2" s="1"/>
  <c r="X468" i="2"/>
  <c r="Y468" i="2" s="1"/>
  <c r="X469" i="2"/>
  <c r="Y469" i="2" s="1"/>
  <c r="X470" i="2"/>
  <c r="Y470" i="2" s="1"/>
  <c r="X471" i="2"/>
  <c r="Y471" i="2" s="1"/>
  <c r="X472" i="2"/>
  <c r="Y472" i="2" s="1"/>
  <c r="X473" i="2"/>
  <c r="Y473" i="2" s="1"/>
  <c r="X474" i="2"/>
  <c r="Y474" i="2" s="1"/>
  <c r="X475" i="2"/>
  <c r="Y475" i="2" s="1"/>
  <c r="X476" i="2"/>
  <c r="Y476" i="2" s="1"/>
  <c r="X477" i="2"/>
  <c r="Y477" i="2" s="1"/>
  <c r="X478" i="2"/>
  <c r="Y478" i="2" s="1"/>
  <c r="X479" i="2"/>
  <c r="Y479" i="2" s="1"/>
  <c r="X480" i="2"/>
  <c r="Y480" i="2" s="1"/>
  <c r="X481" i="2"/>
  <c r="Y481" i="2" s="1"/>
  <c r="X482" i="2"/>
  <c r="Y482" i="2" s="1"/>
  <c r="X483" i="2"/>
  <c r="Y483" i="2" s="1"/>
  <c r="X484" i="2"/>
  <c r="Y484" i="2" s="1"/>
  <c r="X485" i="2"/>
  <c r="Y485" i="2" s="1"/>
  <c r="X486" i="2"/>
  <c r="Y486" i="2" s="1"/>
  <c r="X487" i="2"/>
  <c r="Y487" i="2" s="1"/>
  <c r="X488" i="2"/>
  <c r="Y488" i="2" s="1"/>
  <c r="X489" i="2"/>
  <c r="Y489" i="2" s="1"/>
  <c r="X490" i="2"/>
  <c r="Y490" i="2" s="1"/>
  <c r="X491" i="2"/>
  <c r="Y491" i="2" s="1"/>
  <c r="X492" i="2"/>
  <c r="Y492" i="2" s="1"/>
  <c r="X493" i="2"/>
  <c r="Y493" i="2" s="1"/>
  <c r="X494" i="2"/>
  <c r="Y494" i="2" s="1"/>
  <c r="X495" i="2"/>
  <c r="Y495" i="2" s="1"/>
  <c r="X496" i="2"/>
  <c r="Y496" i="2" s="1"/>
  <c r="X497" i="2"/>
  <c r="Y497" i="2" s="1"/>
  <c r="X498" i="2"/>
  <c r="Y498" i="2" s="1"/>
  <c r="X499" i="2"/>
  <c r="Y499" i="2" s="1"/>
  <c r="X500" i="2"/>
  <c r="Y500" i="2" s="1"/>
  <c r="X501" i="2"/>
  <c r="Y501" i="2" s="1"/>
  <c r="X502" i="2"/>
  <c r="Y502" i="2" s="1"/>
  <c r="X503" i="2"/>
  <c r="Y503" i="2" s="1"/>
  <c r="X504" i="2"/>
  <c r="Y504" i="2" s="1"/>
  <c r="X505" i="2"/>
  <c r="Y505" i="2" s="1"/>
  <c r="X506" i="2"/>
  <c r="Y506" i="2" s="1"/>
  <c r="X507" i="2"/>
  <c r="Y507" i="2" s="1"/>
  <c r="X508" i="2"/>
  <c r="Y508" i="2" s="1"/>
  <c r="X509" i="2"/>
  <c r="Y509" i="2" s="1"/>
  <c r="X510" i="2"/>
  <c r="Y510" i="2" s="1"/>
  <c r="X511" i="2"/>
  <c r="Y511" i="2" s="1"/>
  <c r="X512" i="2"/>
  <c r="Y512" i="2" s="1"/>
  <c r="X513" i="2"/>
  <c r="Y513" i="2" s="1"/>
  <c r="X514" i="2"/>
  <c r="Y514" i="2" s="1"/>
  <c r="X515" i="2"/>
  <c r="Y515" i="2" s="1"/>
  <c r="X595" i="2"/>
  <c r="Y595" i="2" s="1"/>
  <c r="X596" i="2"/>
  <c r="Y596" i="2" s="1"/>
  <c r="X597" i="2"/>
  <c r="Y597" i="2" s="1"/>
  <c r="X598" i="2"/>
  <c r="Y598" i="2" s="1"/>
  <c r="X599" i="2"/>
  <c r="Y599" i="2" s="1"/>
  <c r="X600" i="2"/>
  <c r="Y600" i="2" s="1"/>
  <c r="X601" i="2"/>
  <c r="Y601" i="2" s="1"/>
  <c r="X602" i="2"/>
  <c r="Y602" i="2" s="1"/>
  <c r="X603" i="2"/>
  <c r="Y603" i="2" s="1"/>
  <c r="X604" i="2"/>
  <c r="Y604" i="2" s="1"/>
  <c r="X605" i="2"/>
  <c r="Y605" i="2" s="1"/>
  <c r="X606" i="2"/>
  <c r="Y606" i="2" s="1"/>
  <c r="X607" i="2"/>
  <c r="Y607" i="2" s="1"/>
  <c r="X608" i="2"/>
  <c r="Y608" i="2" s="1"/>
  <c r="X609" i="2"/>
  <c r="Y609" i="2" s="1"/>
  <c r="X610" i="2"/>
  <c r="Y610" i="2" s="1"/>
  <c r="X611" i="2"/>
  <c r="Y611" i="2" s="1"/>
  <c r="X612" i="2"/>
  <c r="Y612" i="2" s="1"/>
  <c r="X613" i="2"/>
  <c r="Y613" i="2" s="1"/>
  <c r="X614" i="2"/>
  <c r="Y614" i="2" s="1"/>
  <c r="X615" i="2"/>
  <c r="Y615" i="2" s="1"/>
  <c r="X616" i="2"/>
  <c r="Y616" i="2" s="1"/>
  <c r="X617" i="2"/>
  <c r="Y617" i="2" s="1"/>
  <c r="X618" i="2"/>
  <c r="Y618" i="2" s="1"/>
  <c r="X619" i="2"/>
  <c r="Y619" i="2" s="1"/>
  <c r="X620" i="2"/>
  <c r="Y620" i="2" s="1"/>
  <c r="X621" i="2"/>
  <c r="Y621" i="2" s="1"/>
  <c r="X622" i="2"/>
  <c r="Y622" i="2" s="1"/>
  <c r="X623" i="2"/>
  <c r="Y623" i="2" s="1"/>
  <c r="X624" i="2"/>
  <c r="Y624" i="2" s="1"/>
  <c r="X625" i="2"/>
  <c r="Y625" i="2" s="1"/>
  <c r="X626" i="2"/>
  <c r="Y626" i="2" s="1"/>
  <c r="X627" i="2"/>
  <c r="Y627" i="2" s="1"/>
  <c r="X628" i="2"/>
  <c r="Y628" i="2" s="1"/>
  <c r="X629" i="2"/>
  <c r="Y629" i="2" s="1"/>
  <c r="X630" i="2"/>
  <c r="Y630" i="2" s="1"/>
  <c r="X631" i="2"/>
  <c r="Y631" i="2" s="1"/>
  <c r="X632" i="2"/>
  <c r="Y632" i="2" s="1"/>
  <c r="X633" i="2"/>
  <c r="Y633" i="2" s="1"/>
  <c r="X634" i="2"/>
  <c r="Y634" i="2" s="1"/>
  <c r="X635" i="2"/>
  <c r="Y635" i="2" s="1"/>
  <c r="X636" i="2"/>
  <c r="Y636" i="2" s="1"/>
  <c r="X637" i="2"/>
  <c r="Y637" i="2" s="1"/>
  <c r="X638" i="2"/>
  <c r="Y638" i="2" s="1"/>
  <c r="X639" i="2"/>
  <c r="Y639" i="2" s="1"/>
  <c r="X640" i="2"/>
  <c r="Y640" i="2" s="1"/>
  <c r="X641" i="2"/>
  <c r="Y641" i="2" s="1"/>
  <c r="X642" i="2"/>
  <c r="Y642" i="2" s="1"/>
  <c r="X643" i="2"/>
  <c r="Y643" i="2" s="1"/>
  <c r="X644" i="2"/>
  <c r="Y644" i="2" s="1"/>
  <c r="X645" i="2"/>
  <c r="Y645" i="2" s="1"/>
  <c r="X646" i="2"/>
  <c r="Y646" i="2" s="1"/>
  <c r="X647" i="2"/>
  <c r="Y647" i="2" s="1"/>
  <c r="X648" i="2"/>
  <c r="Y648" i="2" s="1"/>
  <c r="X649" i="2"/>
  <c r="Y649" i="2" s="1"/>
  <c r="X650" i="2"/>
  <c r="Y650" i="2" s="1"/>
  <c r="X651" i="2"/>
  <c r="Y651" i="2" s="1"/>
  <c r="X652" i="2"/>
  <c r="Y652" i="2" s="1"/>
  <c r="X653" i="2"/>
  <c r="Y653" i="2" s="1"/>
  <c r="X654" i="2"/>
  <c r="Y654" i="2" s="1"/>
  <c r="X655" i="2"/>
  <c r="Y655" i="2" s="1"/>
  <c r="X656" i="2"/>
  <c r="Y656" i="2" s="1"/>
  <c r="X657" i="2"/>
  <c r="Y657" i="2" s="1"/>
  <c r="X658" i="2"/>
  <c r="Y658" i="2" s="1"/>
  <c r="X659" i="2"/>
  <c r="Y659" i="2" s="1"/>
  <c r="X660" i="2"/>
  <c r="Y660" i="2" s="1"/>
  <c r="X661" i="2"/>
  <c r="Y661" i="2" s="1"/>
  <c r="X662" i="2"/>
  <c r="Y662" i="2" s="1"/>
  <c r="X663" i="2"/>
  <c r="Y663" i="2" s="1"/>
  <c r="X664" i="2"/>
  <c r="Y664" i="2" s="1"/>
  <c r="X665" i="2"/>
  <c r="Y665" i="2" s="1"/>
  <c r="X666" i="2"/>
  <c r="Y666" i="2" s="1"/>
  <c r="X667" i="2"/>
  <c r="Y667" i="2" s="1"/>
  <c r="X668" i="2"/>
  <c r="Y668" i="2" s="1"/>
  <c r="X669" i="2"/>
  <c r="Y669" i="2" s="1"/>
  <c r="X670" i="2"/>
  <c r="Y670" i="2" s="1"/>
  <c r="X671" i="2"/>
  <c r="Y671" i="2" s="1"/>
  <c r="X672" i="2"/>
  <c r="Y672" i="2" s="1"/>
  <c r="X673" i="2"/>
  <c r="Y673" i="2" s="1"/>
  <c r="X674" i="2"/>
  <c r="Y674" i="2" s="1"/>
  <c r="X675" i="2"/>
  <c r="Y675" i="2" s="1"/>
  <c r="X676" i="2"/>
  <c r="Y676" i="2" s="1"/>
  <c r="X677" i="2"/>
  <c r="Y677" i="2" s="1"/>
  <c r="X678" i="2"/>
  <c r="Y678" i="2" s="1"/>
  <c r="X679" i="2"/>
  <c r="Y679" i="2" s="1"/>
  <c r="X680" i="2"/>
  <c r="Y680" i="2" s="1"/>
  <c r="X681" i="2"/>
  <c r="Y681" i="2" s="1"/>
  <c r="X682" i="2"/>
  <c r="Y682" i="2" s="1"/>
  <c r="X683" i="2"/>
  <c r="Y683" i="2" s="1"/>
  <c r="X684" i="2"/>
  <c r="Y684" i="2" s="1"/>
  <c r="X685" i="2"/>
  <c r="Y685" i="2" s="1"/>
  <c r="X686" i="2"/>
  <c r="Y686" i="2" s="1"/>
  <c r="X687" i="2"/>
  <c r="Y687" i="2" s="1"/>
  <c r="X688" i="2"/>
  <c r="Y688" i="2" s="1"/>
  <c r="X689" i="2"/>
  <c r="Y689" i="2" s="1"/>
  <c r="X690" i="2"/>
  <c r="Y690" i="2" s="1"/>
  <c r="X691" i="2"/>
  <c r="Y691" i="2" s="1"/>
  <c r="X692" i="2"/>
  <c r="Y692" i="2" s="1"/>
  <c r="X693" i="2"/>
  <c r="Y693" i="2" s="1"/>
  <c r="X694" i="2"/>
  <c r="Y694" i="2" s="1"/>
  <c r="X695" i="2"/>
  <c r="Y695" i="2" s="1"/>
  <c r="X696" i="2"/>
  <c r="Y696" i="2" s="1"/>
  <c r="X697" i="2"/>
  <c r="Y697" i="2" s="1"/>
  <c r="X698" i="2"/>
  <c r="Y698" i="2" s="1"/>
  <c r="X699" i="2"/>
  <c r="Y699" i="2" s="1"/>
  <c r="X700" i="2"/>
  <c r="Y700" i="2" s="1"/>
  <c r="X701" i="2"/>
  <c r="Y701" i="2" s="1"/>
  <c r="X702" i="2"/>
  <c r="Y702" i="2" s="1"/>
  <c r="X703" i="2"/>
  <c r="Y703" i="2" s="1"/>
  <c r="X704" i="2"/>
  <c r="Y704" i="2" s="1"/>
  <c r="X705" i="2"/>
  <c r="Y705" i="2" s="1"/>
  <c r="X706" i="2"/>
  <c r="Y706" i="2" s="1"/>
  <c r="X707" i="2"/>
  <c r="Y707" i="2" s="1"/>
  <c r="X708" i="2"/>
  <c r="Y708" i="2" s="1"/>
  <c r="X709" i="2"/>
  <c r="Y709" i="2" s="1"/>
  <c r="X710" i="2"/>
  <c r="Y710" i="2" s="1"/>
  <c r="X711" i="2"/>
  <c r="Y711" i="2" s="1"/>
  <c r="X712" i="2"/>
  <c r="Y712" i="2" s="1"/>
  <c r="X713" i="2"/>
  <c r="Y713" i="2" s="1"/>
  <c r="X714" i="2"/>
  <c r="Y714" i="2" s="1"/>
  <c r="X715" i="2"/>
  <c r="Y715" i="2" s="1"/>
  <c r="X716" i="2"/>
  <c r="Y716" i="2" s="1"/>
  <c r="X717" i="2"/>
  <c r="Y717" i="2" s="1"/>
  <c r="X718" i="2"/>
  <c r="Y718" i="2" s="1"/>
  <c r="X719" i="2"/>
  <c r="Y719" i="2" s="1"/>
  <c r="X720" i="2"/>
  <c r="Y720" i="2" s="1"/>
  <c r="X721" i="2"/>
  <c r="Y721" i="2" s="1"/>
  <c r="X722" i="2"/>
  <c r="Y722" i="2" s="1"/>
  <c r="X723" i="2"/>
  <c r="Y723" i="2" s="1"/>
  <c r="X724" i="2"/>
  <c r="Y724" i="2" s="1"/>
  <c r="X725" i="2"/>
  <c r="Y725" i="2" s="1"/>
  <c r="X726" i="2"/>
  <c r="Y726" i="2" s="1"/>
  <c r="X727" i="2"/>
  <c r="Y727" i="2" s="1"/>
  <c r="X728" i="2"/>
  <c r="Y728" i="2" s="1"/>
  <c r="X729" i="2"/>
  <c r="Y729" i="2" s="1"/>
  <c r="X730" i="2"/>
  <c r="Y730" i="2" s="1"/>
  <c r="X731" i="2"/>
  <c r="Y731" i="2" s="1"/>
  <c r="X732" i="2"/>
  <c r="Y732" i="2" s="1"/>
  <c r="X733" i="2"/>
  <c r="Y733" i="2" s="1"/>
  <c r="X734" i="2"/>
  <c r="Y734" i="2" s="1"/>
  <c r="X735" i="2"/>
  <c r="Y735" i="2" s="1"/>
  <c r="X736" i="2"/>
  <c r="Y736" i="2" s="1"/>
  <c r="X737" i="2"/>
  <c r="Y737" i="2" s="1"/>
  <c r="X738" i="2"/>
  <c r="Y738" i="2" s="1"/>
  <c r="X739" i="2"/>
  <c r="Y739" i="2" s="1"/>
  <c r="X740" i="2"/>
  <c r="Y740" i="2" s="1"/>
  <c r="X741" i="2"/>
  <c r="Y741" i="2" s="1"/>
  <c r="X742" i="2"/>
  <c r="Y742" i="2" s="1"/>
  <c r="X743" i="2"/>
  <c r="Y743" i="2" s="1"/>
  <c r="X744" i="2"/>
  <c r="Y744" i="2" s="1"/>
  <c r="X745" i="2"/>
  <c r="Y745" i="2" s="1"/>
  <c r="X746" i="2"/>
  <c r="Y746" i="2" s="1"/>
  <c r="X747" i="2"/>
  <c r="Y747" i="2" s="1"/>
  <c r="X748" i="2"/>
  <c r="Y748" i="2" s="1"/>
  <c r="X749" i="2"/>
  <c r="Y749" i="2" s="1"/>
  <c r="X750" i="2"/>
  <c r="Y750" i="2" s="1"/>
  <c r="X751" i="2"/>
  <c r="Y751" i="2" s="1"/>
  <c r="X752" i="2"/>
  <c r="Y752" i="2" s="1"/>
  <c r="X753" i="2"/>
  <c r="Y753" i="2" s="1"/>
  <c r="X754" i="2"/>
  <c r="Y754" i="2" s="1"/>
  <c r="X755" i="2"/>
  <c r="Y755" i="2" s="1"/>
  <c r="X756" i="2"/>
  <c r="Y756" i="2" s="1"/>
  <c r="X757" i="2"/>
  <c r="Y757" i="2" s="1"/>
  <c r="X758" i="2"/>
  <c r="Y758" i="2" s="1"/>
  <c r="X759" i="2"/>
  <c r="Y759" i="2" s="1"/>
  <c r="X760" i="2"/>
  <c r="Y760" i="2" s="1"/>
  <c r="X761" i="2"/>
  <c r="Y761" i="2" s="1"/>
  <c r="X762" i="2"/>
  <c r="Y762" i="2" s="1"/>
  <c r="X763" i="2"/>
  <c r="Y763" i="2" s="1"/>
  <c r="X764" i="2"/>
  <c r="Y764" i="2" s="1"/>
  <c r="X765" i="2"/>
  <c r="Y765" i="2" s="1"/>
  <c r="X766" i="2"/>
  <c r="Y766" i="2" s="1"/>
  <c r="X767" i="2"/>
  <c r="Y767" i="2" s="1"/>
  <c r="X768" i="2"/>
  <c r="Y768" i="2" s="1"/>
  <c r="X769" i="2"/>
  <c r="Y769" i="2" s="1"/>
  <c r="X770" i="2"/>
  <c r="Y770" i="2" s="1"/>
  <c r="X85" i="2"/>
  <c r="Y85" i="2" s="1"/>
  <c r="U86" i="2"/>
  <c r="V86" i="2" s="1"/>
  <c r="U87" i="2"/>
  <c r="V87" i="2" s="1"/>
  <c r="U88" i="2"/>
  <c r="V88" i="2" s="1"/>
  <c r="U89" i="2"/>
  <c r="V89" i="2" s="1"/>
  <c r="U90" i="2"/>
  <c r="V90" i="2" s="1"/>
  <c r="U91" i="2"/>
  <c r="V91" i="2" s="1"/>
  <c r="U92" i="2"/>
  <c r="V92" i="2" s="1"/>
  <c r="U93" i="2"/>
  <c r="V93" i="2" s="1"/>
  <c r="U94" i="2"/>
  <c r="V94" i="2" s="1"/>
  <c r="U95" i="2"/>
  <c r="V95" i="2" s="1"/>
  <c r="U96" i="2"/>
  <c r="V96" i="2" s="1"/>
  <c r="U97" i="2"/>
  <c r="V97" i="2" s="1"/>
  <c r="U98" i="2"/>
  <c r="V98" i="2" s="1"/>
  <c r="U99" i="2"/>
  <c r="V99" i="2" s="1"/>
  <c r="U100" i="2"/>
  <c r="V100" i="2" s="1"/>
  <c r="U101" i="2"/>
  <c r="V101" i="2" s="1"/>
  <c r="U102" i="2"/>
  <c r="V102" i="2" s="1"/>
  <c r="U103" i="2"/>
  <c r="V103" i="2" s="1"/>
  <c r="U104" i="2"/>
  <c r="V104" i="2" s="1"/>
  <c r="U105" i="2"/>
  <c r="V105" i="2" s="1"/>
  <c r="U106" i="2"/>
  <c r="V106" i="2" s="1"/>
  <c r="U107" i="2"/>
  <c r="V107" i="2" s="1"/>
  <c r="U108" i="2"/>
  <c r="V108" i="2" s="1"/>
  <c r="U109" i="2"/>
  <c r="V109" i="2" s="1"/>
  <c r="U110" i="2"/>
  <c r="V110" i="2" s="1"/>
  <c r="U111" i="2"/>
  <c r="V111" i="2" s="1"/>
  <c r="U112" i="2"/>
  <c r="V112" i="2" s="1"/>
  <c r="U113" i="2"/>
  <c r="V113" i="2" s="1"/>
  <c r="U114" i="2"/>
  <c r="V114" i="2" s="1"/>
  <c r="U115" i="2"/>
  <c r="V115" i="2" s="1"/>
  <c r="U116" i="2"/>
  <c r="V116" i="2" s="1"/>
  <c r="U117" i="2"/>
  <c r="V117" i="2" s="1"/>
  <c r="U118" i="2"/>
  <c r="V118" i="2" s="1"/>
  <c r="U119" i="2"/>
  <c r="V119" i="2" s="1"/>
  <c r="U120" i="2"/>
  <c r="V120" i="2" s="1"/>
  <c r="U121" i="2"/>
  <c r="V121" i="2" s="1"/>
  <c r="U122" i="2"/>
  <c r="V122" i="2" s="1"/>
  <c r="U123" i="2"/>
  <c r="V123" i="2" s="1"/>
  <c r="U124" i="2"/>
  <c r="V124" i="2" s="1"/>
  <c r="U125" i="2"/>
  <c r="V125" i="2" s="1"/>
  <c r="U126" i="2"/>
  <c r="V126" i="2" s="1"/>
  <c r="U127" i="2"/>
  <c r="V127" i="2" s="1"/>
  <c r="U128" i="2"/>
  <c r="V128" i="2" s="1"/>
  <c r="U129" i="2"/>
  <c r="V129" i="2" s="1"/>
  <c r="U130" i="2"/>
  <c r="V130" i="2" s="1"/>
  <c r="U131" i="2"/>
  <c r="V131" i="2" s="1"/>
  <c r="U132" i="2"/>
  <c r="V132" i="2" s="1"/>
  <c r="U133" i="2"/>
  <c r="V133" i="2" s="1"/>
  <c r="U134" i="2"/>
  <c r="V134" i="2" s="1"/>
  <c r="U135" i="2"/>
  <c r="V135" i="2" s="1"/>
  <c r="U136" i="2"/>
  <c r="V136" i="2" s="1"/>
  <c r="U137" i="2"/>
  <c r="V137" i="2" s="1"/>
  <c r="U138" i="2"/>
  <c r="V138" i="2" s="1"/>
  <c r="U139" i="2"/>
  <c r="V139" i="2" s="1"/>
  <c r="U140" i="2"/>
  <c r="V140" i="2" s="1"/>
  <c r="U141" i="2"/>
  <c r="V141" i="2" s="1"/>
  <c r="U142" i="2"/>
  <c r="V142" i="2" s="1"/>
  <c r="U143" i="2"/>
  <c r="V143" i="2" s="1"/>
  <c r="U144" i="2"/>
  <c r="V144" i="2" s="1"/>
  <c r="U145" i="2"/>
  <c r="V145" i="2" s="1"/>
  <c r="U146" i="2"/>
  <c r="V146" i="2" s="1"/>
  <c r="U147" i="2"/>
  <c r="V147" i="2" s="1"/>
  <c r="U148" i="2"/>
  <c r="V148" i="2" s="1"/>
  <c r="U149" i="2"/>
  <c r="V149" i="2" s="1"/>
  <c r="U150" i="2"/>
  <c r="V150" i="2" s="1"/>
  <c r="U151" i="2"/>
  <c r="V151" i="2" s="1"/>
  <c r="U152" i="2"/>
  <c r="V152" i="2" s="1"/>
  <c r="U153" i="2"/>
  <c r="V153" i="2" s="1"/>
  <c r="U154" i="2"/>
  <c r="V154" i="2" s="1"/>
  <c r="U155" i="2"/>
  <c r="V155" i="2" s="1"/>
  <c r="U156" i="2"/>
  <c r="V156" i="2" s="1"/>
  <c r="U157" i="2"/>
  <c r="V157" i="2" s="1"/>
  <c r="U158" i="2"/>
  <c r="V158" i="2" s="1"/>
  <c r="U159" i="2"/>
  <c r="V159" i="2" s="1"/>
  <c r="U160" i="2"/>
  <c r="V160" i="2" s="1"/>
  <c r="U161" i="2"/>
  <c r="V161" i="2" s="1"/>
  <c r="U162" i="2"/>
  <c r="V162" i="2" s="1"/>
  <c r="U163" i="2"/>
  <c r="V163" i="2" s="1"/>
  <c r="U164" i="2"/>
  <c r="V164" i="2" s="1"/>
  <c r="U165" i="2"/>
  <c r="V165" i="2" s="1"/>
  <c r="U166" i="2"/>
  <c r="V166" i="2" s="1"/>
  <c r="U167" i="2"/>
  <c r="V167" i="2" s="1"/>
  <c r="U168" i="2"/>
  <c r="V168" i="2" s="1"/>
  <c r="U169" i="2"/>
  <c r="V169" i="2" s="1"/>
  <c r="U170" i="2"/>
  <c r="V170" i="2" s="1"/>
  <c r="U171" i="2"/>
  <c r="V171" i="2" s="1"/>
  <c r="U172" i="2"/>
  <c r="V172" i="2" s="1"/>
  <c r="U173" i="2"/>
  <c r="V173" i="2" s="1"/>
  <c r="U174" i="2"/>
  <c r="V174" i="2" s="1"/>
  <c r="U175" i="2"/>
  <c r="V175" i="2" s="1"/>
  <c r="U176" i="2"/>
  <c r="V176" i="2" s="1"/>
  <c r="U177" i="2"/>
  <c r="V177" i="2" s="1"/>
  <c r="U178" i="2"/>
  <c r="V178" i="2" s="1"/>
  <c r="U179" i="2"/>
  <c r="V179" i="2" s="1"/>
  <c r="U180" i="2"/>
  <c r="V180" i="2" s="1"/>
  <c r="U181" i="2"/>
  <c r="V181" i="2" s="1"/>
  <c r="U182" i="2"/>
  <c r="V182" i="2" s="1"/>
  <c r="U183" i="2"/>
  <c r="V183" i="2" s="1"/>
  <c r="U184" i="2"/>
  <c r="V184" i="2" s="1"/>
  <c r="U185" i="2"/>
  <c r="V185" i="2" s="1"/>
  <c r="U186" i="2"/>
  <c r="V186" i="2" s="1"/>
  <c r="U187" i="2"/>
  <c r="V187" i="2" s="1"/>
  <c r="U188" i="2"/>
  <c r="V188" i="2" s="1"/>
  <c r="U189" i="2"/>
  <c r="V189" i="2" s="1"/>
  <c r="U190" i="2"/>
  <c r="V190" i="2" s="1"/>
  <c r="U191" i="2"/>
  <c r="V191" i="2" s="1"/>
  <c r="U192" i="2"/>
  <c r="V192" i="2" s="1"/>
  <c r="U193" i="2"/>
  <c r="V193" i="2" s="1"/>
  <c r="U194" i="2"/>
  <c r="V194" i="2" s="1"/>
  <c r="U195" i="2"/>
  <c r="V195" i="2" s="1"/>
  <c r="U196" i="2"/>
  <c r="V196" i="2" s="1"/>
  <c r="U197" i="2"/>
  <c r="V197" i="2" s="1"/>
  <c r="U198" i="2"/>
  <c r="V198" i="2" s="1"/>
  <c r="U199" i="2"/>
  <c r="V199" i="2" s="1"/>
  <c r="U200" i="2"/>
  <c r="V200" i="2" s="1"/>
  <c r="U201" i="2"/>
  <c r="V201" i="2" s="1"/>
  <c r="U202" i="2"/>
  <c r="V202" i="2" s="1"/>
  <c r="U203" i="2"/>
  <c r="V203" i="2" s="1"/>
  <c r="U204" i="2"/>
  <c r="V204" i="2" s="1"/>
  <c r="U205" i="2"/>
  <c r="V205" i="2" s="1"/>
  <c r="U206" i="2"/>
  <c r="V206" i="2" s="1"/>
  <c r="U207" i="2"/>
  <c r="V207" i="2" s="1"/>
  <c r="U208" i="2"/>
  <c r="V208" i="2" s="1"/>
  <c r="U209" i="2"/>
  <c r="V209" i="2" s="1"/>
  <c r="U210" i="2"/>
  <c r="V210" i="2" s="1"/>
  <c r="U211" i="2"/>
  <c r="V211" i="2" s="1"/>
  <c r="U212" i="2"/>
  <c r="V212" i="2" s="1"/>
  <c r="U213" i="2"/>
  <c r="V213" i="2" s="1"/>
  <c r="U214" i="2"/>
  <c r="V214" i="2" s="1"/>
  <c r="U215" i="2"/>
  <c r="V215" i="2" s="1"/>
  <c r="U216" i="2"/>
  <c r="V216" i="2" s="1"/>
  <c r="U217" i="2"/>
  <c r="V217" i="2" s="1"/>
  <c r="U218" i="2"/>
  <c r="V218" i="2" s="1"/>
  <c r="U219" i="2"/>
  <c r="V219" i="2" s="1"/>
  <c r="U220" i="2"/>
  <c r="V220" i="2" s="1"/>
  <c r="U221" i="2"/>
  <c r="V221" i="2" s="1"/>
  <c r="U222" i="2"/>
  <c r="V222" i="2" s="1"/>
  <c r="U223" i="2"/>
  <c r="V223" i="2" s="1"/>
  <c r="U224" i="2"/>
  <c r="V224" i="2" s="1"/>
  <c r="U225" i="2"/>
  <c r="V225" i="2" s="1"/>
  <c r="U226" i="2"/>
  <c r="V226" i="2" s="1"/>
  <c r="U227" i="2"/>
  <c r="V227" i="2" s="1"/>
  <c r="U228" i="2"/>
  <c r="V228" i="2" s="1"/>
  <c r="U229" i="2"/>
  <c r="V229" i="2" s="1"/>
  <c r="U230" i="2"/>
  <c r="V230" i="2" s="1"/>
  <c r="U231" i="2"/>
  <c r="V231" i="2" s="1"/>
  <c r="U232" i="2"/>
  <c r="V232" i="2" s="1"/>
  <c r="U233" i="2"/>
  <c r="V233" i="2" s="1"/>
  <c r="U234" i="2"/>
  <c r="V234" i="2" s="1"/>
  <c r="U235" i="2"/>
  <c r="V235" i="2" s="1"/>
  <c r="U236" i="2"/>
  <c r="V236" i="2" s="1"/>
  <c r="U237" i="2"/>
  <c r="V237" i="2" s="1"/>
  <c r="U238" i="2"/>
  <c r="V238" i="2" s="1"/>
  <c r="U239" i="2"/>
  <c r="V239" i="2" s="1"/>
  <c r="U240" i="2"/>
  <c r="V240" i="2" s="1"/>
  <c r="U241" i="2"/>
  <c r="V241" i="2" s="1"/>
  <c r="U242" i="2"/>
  <c r="V242" i="2" s="1"/>
  <c r="U243" i="2"/>
  <c r="V243" i="2" s="1"/>
  <c r="U244" i="2"/>
  <c r="V244" i="2" s="1"/>
  <c r="U245" i="2"/>
  <c r="V245" i="2" s="1"/>
  <c r="U246" i="2"/>
  <c r="V246" i="2" s="1"/>
  <c r="U247" i="2"/>
  <c r="V247" i="2" s="1"/>
  <c r="U248" i="2"/>
  <c r="V248" i="2" s="1"/>
  <c r="U249" i="2"/>
  <c r="V249" i="2" s="1"/>
  <c r="U250" i="2"/>
  <c r="V250" i="2" s="1"/>
  <c r="U251" i="2"/>
  <c r="V251" i="2" s="1"/>
  <c r="U252" i="2"/>
  <c r="V252" i="2" s="1"/>
  <c r="U253" i="2"/>
  <c r="V253" i="2" s="1"/>
  <c r="U254" i="2"/>
  <c r="V254" i="2" s="1"/>
  <c r="U255" i="2"/>
  <c r="V255" i="2" s="1"/>
  <c r="U256" i="2"/>
  <c r="V256" i="2" s="1"/>
  <c r="U257" i="2"/>
  <c r="V257" i="2" s="1"/>
  <c r="U258" i="2"/>
  <c r="V258" i="2" s="1"/>
  <c r="U259" i="2"/>
  <c r="V259" i="2" s="1"/>
  <c r="U260" i="2"/>
  <c r="V260" i="2" s="1"/>
  <c r="U261" i="2"/>
  <c r="V261" i="2" s="1"/>
  <c r="U262" i="2"/>
  <c r="V262" i="2" s="1"/>
  <c r="U263" i="2"/>
  <c r="V263" i="2" s="1"/>
  <c r="U264" i="2"/>
  <c r="V264" i="2" s="1"/>
  <c r="U265" i="2"/>
  <c r="V265" i="2" s="1"/>
  <c r="U266" i="2"/>
  <c r="V266" i="2" s="1"/>
  <c r="U267" i="2"/>
  <c r="V267" i="2" s="1"/>
  <c r="U268" i="2"/>
  <c r="V268" i="2" s="1"/>
  <c r="U269" i="2"/>
  <c r="V269" i="2" s="1"/>
  <c r="U270" i="2"/>
  <c r="V270" i="2" s="1"/>
  <c r="U271" i="2"/>
  <c r="V271" i="2" s="1"/>
  <c r="U272" i="2"/>
  <c r="V272" i="2" s="1"/>
  <c r="U273" i="2"/>
  <c r="V273" i="2" s="1"/>
  <c r="U274" i="2"/>
  <c r="V274" i="2" s="1"/>
  <c r="U275" i="2"/>
  <c r="V275" i="2" s="1"/>
  <c r="U276" i="2"/>
  <c r="V276" i="2" s="1"/>
  <c r="U277" i="2"/>
  <c r="V277" i="2" s="1"/>
  <c r="U278" i="2"/>
  <c r="V278" i="2" s="1"/>
  <c r="U279" i="2"/>
  <c r="V279" i="2" s="1"/>
  <c r="U280" i="2"/>
  <c r="V280" i="2" s="1"/>
  <c r="U281" i="2"/>
  <c r="V281" i="2" s="1"/>
  <c r="U282" i="2"/>
  <c r="V282" i="2" s="1"/>
  <c r="U283" i="2"/>
  <c r="V283" i="2" s="1"/>
  <c r="U284" i="2"/>
  <c r="V284" i="2" s="1"/>
  <c r="U285" i="2"/>
  <c r="V285" i="2" s="1"/>
  <c r="U286" i="2"/>
  <c r="V286" i="2" s="1"/>
  <c r="U287" i="2"/>
  <c r="V287" i="2" s="1"/>
  <c r="U288" i="2"/>
  <c r="V288" i="2" s="1"/>
  <c r="U289" i="2"/>
  <c r="V289" i="2" s="1"/>
  <c r="U290" i="2"/>
  <c r="V290" i="2" s="1"/>
  <c r="U291" i="2"/>
  <c r="V291" i="2" s="1"/>
  <c r="U292" i="2"/>
  <c r="V292" i="2" s="1"/>
  <c r="U293" i="2"/>
  <c r="V293" i="2" s="1"/>
  <c r="U294" i="2"/>
  <c r="V294" i="2" s="1"/>
  <c r="U295" i="2"/>
  <c r="V295" i="2" s="1"/>
  <c r="U296" i="2"/>
  <c r="V296" i="2" s="1"/>
  <c r="U297" i="2"/>
  <c r="V297" i="2" s="1"/>
  <c r="U298" i="2"/>
  <c r="V298" i="2" s="1"/>
  <c r="U299" i="2"/>
  <c r="V299" i="2" s="1"/>
  <c r="U300" i="2"/>
  <c r="V300" i="2" s="1"/>
  <c r="U301" i="2"/>
  <c r="V301" i="2" s="1"/>
  <c r="U302" i="2"/>
  <c r="V302" i="2" s="1"/>
  <c r="U303" i="2"/>
  <c r="V303" i="2" s="1"/>
  <c r="U304" i="2"/>
  <c r="V304" i="2" s="1"/>
  <c r="U305" i="2"/>
  <c r="V305" i="2" s="1"/>
  <c r="U306" i="2"/>
  <c r="V306" i="2" s="1"/>
  <c r="U307" i="2"/>
  <c r="V307" i="2" s="1"/>
  <c r="U308" i="2"/>
  <c r="V308" i="2" s="1"/>
  <c r="U309" i="2"/>
  <c r="V309" i="2" s="1"/>
  <c r="U310" i="2"/>
  <c r="V310" i="2" s="1"/>
  <c r="U311" i="2"/>
  <c r="V311" i="2" s="1"/>
  <c r="U312" i="2"/>
  <c r="V312" i="2" s="1"/>
  <c r="U313" i="2"/>
  <c r="V313" i="2" s="1"/>
  <c r="U314" i="2"/>
  <c r="V314" i="2" s="1"/>
  <c r="U315" i="2"/>
  <c r="V315" i="2" s="1"/>
  <c r="U316" i="2"/>
  <c r="V316" i="2" s="1"/>
  <c r="U317" i="2"/>
  <c r="V317" i="2" s="1"/>
  <c r="U318" i="2"/>
  <c r="V318" i="2" s="1"/>
  <c r="U319" i="2"/>
  <c r="V319" i="2" s="1"/>
  <c r="U320" i="2"/>
  <c r="V320" i="2" s="1"/>
  <c r="U321" i="2"/>
  <c r="V321" i="2" s="1"/>
  <c r="U322" i="2"/>
  <c r="V322" i="2" s="1"/>
  <c r="U323" i="2"/>
  <c r="V323" i="2" s="1"/>
  <c r="U324" i="2"/>
  <c r="V324" i="2" s="1"/>
  <c r="U325" i="2"/>
  <c r="V325" i="2" s="1"/>
  <c r="U326" i="2"/>
  <c r="V326" i="2" s="1"/>
  <c r="U327" i="2"/>
  <c r="V327" i="2" s="1"/>
  <c r="U328" i="2"/>
  <c r="V328" i="2" s="1"/>
  <c r="U329" i="2"/>
  <c r="V329" i="2" s="1"/>
  <c r="U330" i="2"/>
  <c r="V330" i="2" s="1"/>
  <c r="U331" i="2"/>
  <c r="V331" i="2" s="1"/>
  <c r="U332" i="2"/>
  <c r="V332" i="2" s="1"/>
  <c r="U333" i="2"/>
  <c r="V333" i="2" s="1"/>
  <c r="U334" i="2"/>
  <c r="V334" i="2" s="1"/>
  <c r="U335" i="2"/>
  <c r="V335" i="2" s="1"/>
  <c r="U336" i="2"/>
  <c r="V336" i="2" s="1"/>
  <c r="U337" i="2"/>
  <c r="V337" i="2" s="1"/>
  <c r="U338" i="2"/>
  <c r="V338" i="2" s="1"/>
  <c r="U339" i="2"/>
  <c r="V339" i="2" s="1"/>
  <c r="U340" i="2"/>
  <c r="V340" i="2" s="1"/>
  <c r="U341" i="2"/>
  <c r="V341" i="2" s="1"/>
  <c r="U342" i="2"/>
  <c r="V342" i="2" s="1"/>
  <c r="U343" i="2"/>
  <c r="V343" i="2" s="1"/>
  <c r="U344" i="2"/>
  <c r="V344" i="2" s="1"/>
  <c r="U345" i="2"/>
  <c r="V345" i="2" s="1"/>
  <c r="U346" i="2"/>
  <c r="V346" i="2" s="1"/>
  <c r="U347" i="2"/>
  <c r="V347" i="2" s="1"/>
  <c r="U348" i="2"/>
  <c r="V348" i="2" s="1"/>
  <c r="U349" i="2"/>
  <c r="V349" i="2" s="1"/>
  <c r="U350" i="2"/>
  <c r="V350" i="2" s="1"/>
  <c r="U351" i="2"/>
  <c r="V351" i="2" s="1"/>
  <c r="U352" i="2"/>
  <c r="V352" i="2" s="1"/>
  <c r="U353" i="2"/>
  <c r="V353" i="2" s="1"/>
  <c r="U354" i="2"/>
  <c r="V354" i="2" s="1"/>
  <c r="U355" i="2"/>
  <c r="V355" i="2" s="1"/>
  <c r="U356" i="2"/>
  <c r="V356" i="2" s="1"/>
  <c r="U357" i="2"/>
  <c r="V357" i="2" s="1"/>
  <c r="U358" i="2"/>
  <c r="V358" i="2" s="1"/>
  <c r="U359" i="2"/>
  <c r="V359" i="2" s="1"/>
  <c r="U360" i="2"/>
  <c r="V360" i="2" s="1"/>
  <c r="U361" i="2"/>
  <c r="V361" i="2" s="1"/>
  <c r="U362" i="2"/>
  <c r="V362" i="2" s="1"/>
  <c r="U363" i="2"/>
  <c r="V363" i="2" s="1"/>
  <c r="U364" i="2"/>
  <c r="V364" i="2" s="1"/>
  <c r="U365" i="2"/>
  <c r="V365" i="2" s="1"/>
  <c r="U366" i="2"/>
  <c r="V366" i="2" s="1"/>
  <c r="U367" i="2"/>
  <c r="V367" i="2" s="1"/>
  <c r="U368" i="2"/>
  <c r="V368" i="2" s="1"/>
  <c r="U369" i="2"/>
  <c r="V369" i="2" s="1"/>
  <c r="U370" i="2"/>
  <c r="V370" i="2" s="1"/>
  <c r="U371" i="2"/>
  <c r="V371" i="2" s="1"/>
  <c r="U372" i="2"/>
  <c r="V372" i="2" s="1"/>
  <c r="U373" i="2"/>
  <c r="V373" i="2" s="1"/>
  <c r="U374" i="2"/>
  <c r="V374" i="2" s="1"/>
  <c r="U375" i="2"/>
  <c r="V375" i="2" s="1"/>
  <c r="U376" i="2"/>
  <c r="V376" i="2" s="1"/>
  <c r="U377" i="2"/>
  <c r="V377" i="2" s="1"/>
  <c r="U378" i="2"/>
  <c r="V378" i="2" s="1"/>
  <c r="U379" i="2"/>
  <c r="V379" i="2" s="1"/>
  <c r="U380" i="2"/>
  <c r="V380" i="2" s="1"/>
  <c r="U381" i="2"/>
  <c r="V381" i="2" s="1"/>
  <c r="U382" i="2"/>
  <c r="V382" i="2" s="1"/>
  <c r="U383" i="2"/>
  <c r="V383" i="2" s="1"/>
  <c r="U384" i="2"/>
  <c r="V384" i="2" s="1"/>
  <c r="U385" i="2"/>
  <c r="V385" i="2" s="1"/>
  <c r="U386" i="2"/>
  <c r="V386" i="2" s="1"/>
  <c r="U387" i="2"/>
  <c r="V387" i="2" s="1"/>
  <c r="U388" i="2"/>
  <c r="V388" i="2" s="1"/>
  <c r="U389" i="2"/>
  <c r="V389" i="2" s="1"/>
  <c r="U390" i="2"/>
  <c r="V390" i="2" s="1"/>
  <c r="U391" i="2"/>
  <c r="V391" i="2" s="1"/>
  <c r="U392" i="2"/>
  <c r="V392" i="2" s="1"/>
  <c r="U393" i="2"/>
  <c r="V393" i="2" s="1"/>
  <c r="U394" i="2"/>
  <c r="V394" i="2" s="1"/>
  <c r="U395" i="2"/>
  <c r="V395" i="2" s="1"/>
  <c r="U396" i="2"/>
  <c r="V396" i="2" s="1"/>
  <c r="U397" i="2"/>
  <c r="V397" i="2" s="1"/>
  <c r="U398" i="2"/>
  <c r="V398" i="2" s="1"/>
  <c r="U399" i="2"/>
  <c r="V399" i="2" s="1"/>
  <c r="U400" i="2"/>
  <c r="V400" i="2" s="1"/>
  <c r="U401" i="2"/>
  <c r="V401" i="2" s="1"/>
  <c r="U402" i="2"/>
  <c r="V402" i="2" s="1"/>
  <c r="U403" i="2"/>
  <c r="V403" i="2" s="1"/>
  <c r="U404" i="2"/>
  <c r="V404" i="2" s="1"/>
  <c r="U405" i="2"/>
  <c r="V405" i="2" s="1"/>
  <c r="U406" i="2"/>
  <c r="V406" i="2" s="1"/>
  <c r="U407" i="2"/>
  <c r="V407" i="2" s="1"/>
  <c r="U408" i="2"/>
  <c r="V408" i="2" s="1"/>
  <c r="U409" i="2"/>
  <c r="V409" i="2" s="1"/>
  <c r="U410" i="2"/>
  <c r="V410" i="2" s="1"/>
  <c r="U411" i="2"/>
  <c r="V411" i="2" s="1"/>
  <c r="U412" i="2"/>
  <c r="V412" i="2" s="1"/>
  <c r="U413" i="2"/>
  <c r="V413" i="2" s="1"/>
  <c r="U414" i="2"/>
  <c r="V414" i="2" s="1"/>
  <c r="U415" i="2"/>
  <c r="V415" i="2" s="1"/>
  <c r="U416" i="2"/>
  <c r="V416" i="2" s="1"/>
  <c r="U417" i="2"/>
  <c r="V417" i="2" s="1"/>
  <c r="U418" i="2"/>
  <c r="V418" i="2" s="1"/>
  <c r="U419" i="2"/>
  <c r="V419" i="2" s="1"/>
  <c r="U420" i="2"/>
  <c r="V420" i="2" s="1"/>
  <c r="U421" i="2"/>
  <c r="V421" i="2" s="1"/>
  <c r="U422" i="2"/>
  <c r="V422" i="2" s="1"/>
  <c r="U423" i="2"/>
  <c r="V423" i="2" s="1"/>
  <c r="U424" i="2"/>
  <c r="V424" i="2" s="1"/>
  <c r="U425" i="2"/>
  <c r="V425" i="2" s="1"/>
  <c r="U426" i="2"/>
  <c r="V426" i="2" s="1"/>
  <c r="U427" i="2"/>
  <c r="V427" i="2" s="1"/>
  <c r="U428" i="2"/>
  <c r="V428" i="2" s="1"/>
  <c r="U429" i="2"/>
  <c r="V429" i="2" s="1"/>
  <c r="U430" i="2"/>
  <c r="V430" i="2" s="1"/>
  <c r="U431" i="2"/>
  <c r="V431" i="2" s="1"/>
  <c r="U432" i="2"/>
  <c r="V432" i="2" s="1"/>
  <c r="U433" i="2"/>
  <c r="V433" i="2" s="1"/>
  <c r="U434" i="2"/>
  <c r="V434" i="2" s="1"/>
  <c r="U435" i="2"/>
  <c r="V435" i="2" s="1"/>
  <c r="U436" i="2"/>
  <c r="V436" i="2" s="1"/>
  <c r="U437" i="2"/>
  <c r="V437" i="2" s="1"/>
  <c r="U438" i="2"/>
  <c r="V438" i="2" s="1"/>
  <c r="U439" i="2"/>
  <c r="V439" i="2" s="1"/>
  <c r="U440" i="2"/>
  <c r="V440" i="2" s="1"/>
  <c r="U441" i="2"/>
  <c r="V441" i="2" s="1"/>
  <c r="U442" i="2"/>
  <c r="V442" i="2" s="1"/>
  <c r="U443" i="2"/>
  <c r="V443" i="2" s="1"/>
  <c r="U444" i="2"/>
  <c r="V444" i="2" s="1"/>
  <c r="U445" i="2"/>
  <c r="V445" i="2" s="1"/>
  <c r="U446" i="2"/>
  <c r="V446" i="2" s="1"/>
  <c r="U447" i="2"/>
  <c r="V447" i="2" s="1"/>
  <c r="U448" i="2"/>
  <c r="V448" i="2" s="1"/>
  <c r="U449" i="2"/>
  <c r="V449" i="2" s="1"/>
  <c r="U450" i="2"/>
  <c r="V450" i="2" s="1"/>
  <c r="U451" i="2"/>
  <c r="V451" i="2" s="1"/>
  <c r="U452" i="2"/>
  <c r="V452" i="2" s="1"/>
  <c r="U453" i="2"/>
  <c r="V453" i="2" s="1"/>
  <c r="U454" i="2"/>
  <c r="V454" i="2" s="1"/>
  <c r="U455" i="2"/>
  <c r="V455" i="2" s="1"/>
  <c r="U456" i="2"/>
  <c r="V456" i="2" s="1"/>
  <c r="U457" i="2"/>
  <c r="V457" i="2" s="1"/>
  <c r="U458" i="2"/>
  <c r="V458" i="2" s="1"/>
  <c r="U459" i="2"/>
  <c r="V459" i="2" s="1"/>
  <c r="U460" i="2"/>
  <c r="V460" i="2" s="1"/>
  <c r="U461" i="2"/>
  <c r="V461" i="2" s="1"/>
  <c r="U462" i="2"/>
  <c r="V462" i="2" s="1"/>
  <c r="U463" i="2"/>
  <c r="V463" i="2" s="1"/>
  <c r="U464" i="2"/>
  <c r="V464" i="2" s="1"/>
  <c r="U465" i="2"/>
  <c r="V465" i="2" s="1"/>
  <c r="U466" i="2"/>
  <c r="V466" i="2" s="1"/>
  <c r="U467" i="2"/>
  <c r="V467" i="2" s="1"/>
  <c r="U468" i="2"/>
  <c r="V468" i="2" s="1"/>
  <c r="U469" i="2"/>
  <c r="V469" i="2" s="1"/>
  <c r="U470" i="2"/>
  <c r="V470" i="2" s="1"/>
  <c r="U471" i="2"/>
  <c r="V471" i="2" s="1"/>
  <c r="U472" i="2"/>
  <c r="V472" i="2" s="1"/>
  <c r="U473" i="2"/>
  <c r="V473" i="2" s="1"/>
  <c r="U474" i="2"/>
  <c r="V474" i="2" s="1"/>
  <c r="U475" i="2"/>
  <c r="V475" i="2" s="1"/>
  <c r="U476" i="2"/>
  <c r="V476" i="2" s="1"/>
  <c r="U477" i="2"/>
  <c r="V477" i="2" s="1"/>
  <c r="U478" i="2"/>
  <c r="V478" i="2" s="1"/>
  <c r="U479" i="2"/>
  <c r="V479" i="2" s="1"/>
  <c r="U480" i="2"/>
  <c r="V480" i="2" s="1"/>
  <c r="U481" i="2"/>
  <c r="V481" i="2" s="1"/>
  <c r="U482" i="2"/>
  <c r="V482" i="2" s="1"/>
  <c r="U483" i="2"/>
  <c r="V483" i="2" s="1"/>
  <c r="U484" i="2"/>
  <c r="V484" i="2" s="1"/>
  <c r="U485" i="2"/>
  <c r="V485" i="2" s="1"/>
  <c r="U486" i="2"/>
  <c r="V486" i="2" s="1"/>
  <c r="U487" i="2"/>
  <c r="V487" i="2" s="1"/>
  <c r="U488" i="2"/>
  <c r="V488" i="2" s="1"/>
  <c r="U489" i="2"/>
  <c r="V489" i="2" s="1"/>
  <c r="U490" i="2"/>
  <c r="V490" i="2" s="1"/>
  <c r="U491" i="2"/>
  <c r="V491" i="2" s="1"/>
  <c r="U492" i="2"/>
  <c r="V492" i="2" s="1"/>
  <c r="U493" i="2"/>
  <c r="V493" i="2" s="1"/>
  <c r="U494" i="2"/>
  <c r="V494" i="2" s="1"/>
  <c r="U495" i="2"/>
  <c r="V495" i="2" s="1"/>
  <c r="U496" i="2"/>
  <c r="V496" i="2" s="1"/>
  <c r="U497" i="2"/>
  <c r="V497" i="2" s="1"/>
  <c r="U498" i="2"/>
  <c r="V498" i="2" s="1"/>
  <c r="U499" i="2"/>
  <c r="V499" i="2" s="1"/>
  <c r="U500" i="2"/>
  <c r="V500" i="2" s="1"/>
  <c r="U501" i="2"/>
  <c r="V501" i="2" s="1"/>
  <c r="U502" i="2"/>
  <c r="V502" i="2" s="1"/>
  <c r="U503" i="2"/>
  <c r="V503" i="2" s="1"/>
  <c r="U504" i="2"/>
  <c r="V504" i="2" s="1"/>
  <c r="U505" i="2"/>
  <c r="V505" i="2" s="1"/>
  <c r="U506" i="2"/>
  <c r="V506" i="2" s="1"/>
  <c r="U507" i="2"/>
  <c r="V507" i="2" s="1"/>
  <c r="U508" i="2"/>
  <c r="V508" i="2" s="1"/>
  <c r="U509" i="2"/>
  <c r="V509" i="2" s="1"/>
  <c r="U510" i="2"/>
  <c r="V510" i="2" s="1"/>
  <c r="U511" i="2"/>
  <c r="V511" i="2" s="1"/>
  <c r="U512" i="2"/>
  <c r="V512" i="2" s="1"/>
  <c r="U513" i="2"/>
  <c r="V513" i="2" s="1"/>
  <c r="U514" i="2"/>
  <c r="V514" i="2" s="1"/>
  <c r="U515" i="2"/>
  <c r="V515" i="2" s="1"/>
  <c r="U595" i="2"/>
  <c r="V595" i="2" s="1"/>
  <c r="U596" i="2"/>
  <c r="V596" i="2" s="1"/>
  <c r="U597" i="2"/>
  <c r="V597" i="2" s="1"/>
  <c r="U598" i="2"/>
  <c r="V598" i="2" s="1"/>
  <c r="U599" i="2"/>
  <c r="V599" i="2" s="1"/>
  <c r="U600" i="2"/>
  <c r="V600" i="2" s="1"/>
  <c r="U601" i="2"/>
  <c r="V601" i="2" s="1"/>
  <c r="U602" i="2"/>
  <c r="V602" i="2" s="1"/>
  <c r="U603" i="2"/>
  <c r="V603" i="2" s="1"/>
  <c r="U604" i="2"/>
  <c r="V604" i="2" s="1"/>
  <c r="U605" i="2"/>
  <c r="V605" i="2" s="1"/>
  <c r="U606" i="2"/>
  <c r="V606" i="2" s="1"/>
  <c r="U607" i="2"/>
  <c r="V607" i="2" s="1"/>
  <c r="U608" i="2"/>
  <c r="V608" i="2" s="1"/>
  <c r="U609" i="2"/>
  <c r="V609" i="2" s="1"/>
  <c r="U610" i="2"/>
  <c r="V610" i="2" s="1"/>
  <c r="U611" i="2"/>
  <c r="V611" i="2" s="1"/>
  <c r="U612" i="2"/>
  <c r="V612" i="2" s="1"/>
  <c r="U613" i="2"/>
  <c r="V613" i="2" s="1"/>
  <c r="U614" i="2"/>
  <c r="V614" i="2" s="1"/>
  <c r="U615" i="2"/>
  <c r="V615" i="2" s="1"/>
  <c r="U616" i="2"/>
  <c r="V616" i="2" s="1"/>
  <c r="U617" i="2"/>
  <c r="V617" i="2" s="1"/>
  <c r="U618" i="2"/>
  <c r="V618" i="2" s="1"/>
  <c r="U619" i="2"/>
  <c r="V619" i="2" s="1"/>
  <c r="U620" i="2"/>
  <c r="V620" i="2" s="1"/>
  <c r="U621" i="2"/>
  <c r="V621" i="2" s="1"/>
  <c r="U622" i="2"/>
  <c r="V622" i="2" s="1"/>
  <c r="U623" i="2"/>
  <c r="V623" i="2" s="1"/>
  <c r="U624" i="2"/>
  <c r="V624" i="2" s="1"/>
  <c r="U625" i="2"/>
  <c r="V625" i="2" s="1"/>
  <c r="U626" i="2"/>
  <c r="V626" i="2" s="1"/>
  <c r="U627" i="2"/>
  <c r="V627" i="2" s="1"/>
  <c r="U628" i="2"/>
  <c r="V628" i="2" s="1"/>
  <c r="U629" i="2"/>
  <c r="V629" i="2" s="1"/>
  <c r="U630" i="2"/>
  <c r="V630" i="2" s="1"/>
  <c r="U631" i="2"/>
  <c r="V631" i="2" s="1"/>
  <c r="U632" i="2"/>
  <c r="V632" i="2" s="1"/>
  <c r="U633" i="2"/>
  <c r="V633" i="2" s="1"/>
  <c r="U634" i="2"/>
  <c r="V634" i="2" s="1"/>
  <c r="U635" i="2"/>
  <c r="V635" i="2" s="1"/>
  <c r="U636" i="2"/>
  <c r="V636" i="2" s="1"/>
  <c r="U637" i="2"/>
  <c r="V637" i="2" s="1"/>
  <c r="U638" i="2"/>
  <c r="V638" i="2" s="1"/>
  <c r="U639" i="2"/>
  <c r="V639" i="2" s="1"/>
  <c r="U640" i="2"/>
  <c r="V640" i="2" s="1"/>
  <c r="U641" i="2"/>
  <c r="V641" i="2" s="1"/>
  <c r="U642" i="2"/>
  <c r="V642" i="2" s="1"/>
  <c r="U643" i="2"/>
  <c r="V643" i="2" s="1"/>
  <c r="U644" i="2"/>
  <c r="V644" i="2" s="1"/>
  <c r="U645" i="2"/>
  <c r="V645" i="2" s="1"/>
  <c r="U646" i="2"/>
  <c r="V646" i="2" s="1"/>
  <c r="U647" i="2"/>
  <c r="V647" i="2" s="1"/>
  <c r="U648" i="2"/>
  <c r="V648" i="2" s="1"/>
  <c r="U649" i="2"/>
  <c r="V649" i="2" s="1"/>
  <c r="U650" i="2"/>
  <c r="V650" i="2" s="1"/>
  <c r="U651" i="2"/>
  <c r="V651" i="2" s="1"/>
  <c r="U652" i="2"/>
  <c r="V652" i="2" s="1"/>
  <c r="U653" i="2"/>
  <c r="V653" i="2" s="1"/>
  <c r="U654" i="2"/>
  <c r="V654" i="2" s="1"/>
  <c r="U655" i="2"/>
  <c r="V655" i="2" s="1"/>
  <c r="U656" i="2"/>
  <c r="V656" i="2" s="1"/>
  <c r="U657" i="2"/>
  <c r="V657" i="2" s="1"/>
  <c r="U658" i="2"/>
  <c r="V658" i="2" s="1"/>
  <c r="U659" i="2"/>
  <c r="V659" i="2" s="1"/>
  <c r="U660" i="2"/>
  <c r="V660" i="2" s="1"/>
  <c r="U661" i="2"/>
  <c r="V661" i="2" s="1"/>
  <c r="U662" i="2"/>
  <c r="V662" i="2" s="1"/>
  <c r="U663" i="2"/>
  <c r="V663" i="2" s="1"/>
  <c r="U664" i="2"/>
  <c r="V664" i="2" s="1"/>
  <c r="U665" i="2"/>
  <c r="V665" i="2" s="1"/>
  <c r="U666" i="2"/>
  <c r="V666" i="2" s="1"/>
  <c r="U667" i="2"/>
  <c r="V667" i="2" s="1"/>
  <c r="U668" i="2"/>
  <c r="V668" i="2" s="1"/>
  <c r="U669" i="2"/>
  <c r="V669" i="2" s="1"/>
  <c r="U670" i="2"/>
  <c r="V670" i="2" s="1"/>
  <c r="U671" i="2"/>
  <c r="V671" i="2" s="1"/>
  <c r="U672" i="2"/>
  <c r="V672" i="2" s="1"/>
  <c r="U673" i="2"/>
  <c r="V673" i="2" s="1"/>
  <c r="U674" i="2"/>
  <c r="V674" i="2" s="1"/>
  <c r="U675" i="2"/>
  <c r="V675" i="2" s="1"/>
  <c r="U676" i="2"/>
  <c r="V676" i="2" s="1"/>
  <c r="U677" i="2"/>
  <c r="V677" i="2" s="1"/>
  <c r="U678" i="2"/>
  <c r="V678" i="2" s="1"/>
  <c r="U679" i="2"/>
  <c r="V679" i="2" s="1"/>
  <c r="U680" i="2"/>
  <c r="V680" i="2" s="1"/>
  <c r="U681" i="2"/>
  <c r="V681" i="2" s="1"/>
  <c r="U682" i="2"/>
  <c r="V682" i="2" s="1"/>
  <c r="U683" i="2"/>
  <c r="V683" i="2" s="1"/>
  <c r="U684" i="2"/>
  <c r="V684" i="2" s="1"/>
  <c r="U685" i="2"/>
  <c r="V685" i="2" s="1"/>
  <c r="U686" i="2"/>
  <c r="V686" i="2" s="1"/>
  <c r="U687" i="2"/>
  <c r="V687" i="2" s="1"/>
  <c r="U688" i="2"/>
  <c r="V688" i="2" s="1"/>
  <c r="U689" i="2"/>
  <c r="V689" i="2" s="1"/>
  <c r="U690" i="2"/>
  <c r="V690" i="2" s="1"/>
  <c r="U691" i="2"/>
  <c r="V691" i="2" s="1"/>
  <c r="U692" i="2"/>
  <c r="V692" i="2" s="1"/>
  <c r="U693" i="2"/>
  <c r="V693" i="2" s="1"/>
  <c r="U694" i="2"/>
  <c r="V694" i="2" s="1"/>
  <c r="U695" i="2"/>
  <c r="V695" i="2" s="1"/>
  <c r="U696" i="2"/>
  <c r="V696" i="2" s="1"/>
  <c r="U697" i="2"/>
  <c r="V697" i="2" s="1"/>
  <c r="U698" i="2"/>
  <c r="V698" i="2" s="1"/>
  <c r="U699" i="2"/>
  <c r="V699" i="2" s="1"/>
  <c r="U700" i="2"/>
  <c r="V700" i="2" s="1"/>
  <c r="U701" i="2"/>
  <c r="V701" i="2" s="1"/>
  <c r="U702" i="2"/>
  <c r="V702" i="2" s="1"/>
  <c r="U703" i="2"/>
  <c r="V703" i="2" s="1"/>
  <c r="U704" i="2"/>
  <c r="V704" i="2" s="1"/>
  <c r="U705" i="2"/>
  <c r="V705" i="2" s="1"/>
  <c r="U706" i="2"/>
  <c r="V706" i="2" s="1"/>
  <c r="U707" i="2"/>
  <c r="V707" i="2" s="1"/>
  <c r="U708" i="2"/>
  <c r="V708" i="2" s="1"/>
  <c r="U709" i="2"/>
  <c r="V709" i="2" s="1"/>
  <c r="U710" i="2"/>
  <c r="V710" i="2" s="1"/>
  <c r="U711" i="2"/>
  <c r="V711" i="2" s="1"/>
  <c r="U712" i="2"/>
  <c r="V712" i="2" s="1"/>
  <c r="U713" i="2"/>
  <c r="V713" i="2" s="1"/>
  <c r="U714" i="2"/>
  <c r="V714" i="2" s="1"/>
  <c r="U715" i="2"/>
  <c r="V715" i="2" s="1"/>
  <c r="U716" i="2"/>
  <c r="V716" i="2" s="1"/>
  <c r="U717" i="2"/>
  <c r="V717" i="2" s="1"/>
  <c r="U718" i="2"/>
  <c r="V718" i="2" s="1"/>
  <c r="U719" i="2"/>
  <c r="V719" i="2" s="1"/>
  <c r="U720" i="2"/>
  <c r="V720" i="2" s="1"/>
  <c r="U721" i="2"/>
  <c r="V721" i="2" s="1"/>
  <c r="U722" i="2"/>
  <c r="V722" i="2" s="1"/>
  <c r="U723" i="2"/>
  <c r="V723" i="2" s="1"/>
  <c r="U724" i="2"/>
  <c r="V724" i="2" s="1"/>
  <c r="U725" i="2"/>
  <c r="V725" i="2" s="1"/>
  <c r="U726" i="2"/>
  <c r="V726" i="2" s="1"/>
  <c r="U727" i="2"/>
  <c r="V727" i="2" s="1"/>
  <c r="U728" i="2"/>
  <c r="V728" i="2" s="1"/>
  <c r="U729" i="2"/>
  <c r="V729" i="2" s="1"/>
  <c r="U730" i="2"/>
  <c r="V730" i="2" s="1"/>
  <c r="U731" i="2"/>
  <c r="V731" i="2" s="1"/>
  <c r="U732" i="2"/>
  <c r="V732" i="2" s="1"/>
  <c r="U733" i="2"/>
  <c r="V733" i="2" s="1"/>
  <c r="U734" i="2"/>
  <c r="V734" i="2" s="1"/>
  <c r="U735" i="2"/>
  <c r="V735" i="2" s="1"/>
  <c r="U736" i="2"/>
  <c r="V736" i="2" s="1"/>
  <c r="U737" i="2"/>
  <c r="V737" i="2" s="1"/>
  <c r="U738" i="2"/>
  <c r="V738" i="2" s="1"/>
  <c r="U739" i="2"/>
  <c r="V739" i="2" s="1"/>
  <c r="U740" i="2"/>
  <c r="V740" i="2" s="1"/>
  <c r="U741" i="2"/>
  <c r="V741" i="2" s="1"/>
  <c r="U742" i="2"/>
  <c r="V742" i="2" s="1"/>
  <c r="U743" i="2"/>
  <c r="V743" i="2" s="1"/>
  <c r="U744" i="2"/>
  <c r="V744" i="2" s="1"/>
  <c r="U745" i="2"/>
  <c r="V745" i="2" s="1"/>
  <c r="U746" i="2"/>
  <c r="V746" i="2" s="1"/>
  <c r="U747" i="2"/>
  <c r="V747" i="2" s="1"/>
  <c r="U748" i="2"/>
  <c r="V748" i="2" s="1"/>
  <c r="U749" i="2"/>
  <c r="V749" i="2" s="1"/>
  <c r="U750" i="2"/>
  <c r="V750" i="2" s="1"/>
  <c r="U751" i="2"/>
  <c r="V751" i="2" s="1"/>
  <c r="U752" i="2"/>
  <c r="V752" i="2" s="1"/>
  <c r="U753" i="2"/>
  <c r="V753" i="2" s="1"/>
  <c r="U754" i="2"/>
  <c r="V754" i="2" s="1"/>
  <c r="U755" i="2"/>
  <c r="V755" i="2" s="1"/>
  <c r="U756" i="2"/>
  <c r="V756" i="2" s="1"/>
  <c r="U757" i="2"/>
  <c r="V757" i="2" s="1"/>
  <c r="U758" i="2"/>
  <c r="V758" i="2" s="1"/>
  <c r="U759" i="2"/>
  <c r="V759" i="2" s="1"/>
  <c r="U760" i="2"/>
  <c r="V760" i="2" s="1"/>
  <c r="U761" i="2"/>
  <c r="V761" i="2" s="1"/>
  <c r="U762" i="2"/>
  <c r="V762" i="2" s="1"/>
  <c r="U763" i="2"/>
  <c r="V763" i="2" s="1"/>
  <c r="U764" i="2"/>
  <c r="V764" i="2" s="1"/>
  <c r="U765" i="2"/>
  <c r="V765" i="2" s="1"/>
  <c r="U766" i="2"/>
  <c r="V766" i="2" s="1"/>
  <c r="U767" i="2"/>
  <c r="V767" i="2" s="1"/>
  <c r="U768" i="2"/>
  <c r="V768" i="2" s="1"/>
  <c r="U769" i="2"/>
  <c r="V769" i="2" s="1"/>
  <c r="U770" i="2"/>
  <c r="V770" i="2" s="1"/>
  <c r="U85" i="2"/>
  <c r="V85" i="2" s="1"/>
  <c r="R86" i="2"/>
  <c r="S86" i="2" s="1"/>
  <c r="R87" i="2"/>
  <c r="S87" i="2" s="1"/>
  <c r="R88" i="2"/>
  <c r="S88" i="2" s="1"/>
  <c r="R89" i="2"/>
  <c r="S89" i="2" s="1"/>
  <c r="R90" i="2"/>
  <c r="S90" i="2" s="1"/>
  <c r="R91" i="2"/>
  <c r="S91" i="2" s="1"/>
  <c r="R92" i="2"/>
  <c r="S92" i="2" s="1"/>
  <c r="R93" i="2"/>
  <c r="S93" i="2" s="1"/>
  <c r="R94" i="2"/>
  <c r="S94" i="2" s="1"/>
  <c r="R95" i="2"/>
  <c r="S95" i="2" s="1"/>
  <c r="R96" i="2"/>
  <c r="S96" i="2" s="1"/>
  <c r="R97" i="2"/>
  <c r="S97" i="2" s="1"/>
  <c r="R98" i="2"/>
  <c r="S98" i="2" s="1"/>
  <c r="R99" i="2"/>
  <c r="S99" i="2" s="1"/>
  <c r="R100" i="2"/>
  <c r="S100" i="2" s="1"/>
  <c r="R101" i="2"/>
  <c r="S101" i="2" s="1"/>
  <c r="R102" i="2"/>
  <c r="S102" i="2" s="1"/>
  <c r="R103" i="2"/>
  <c r="S103" i="2" s="1"/>
  <c r="R104" i="2"/>
  <c r="S104" i="2" s="1"/>
  <c r="R105" i="2"/>
  <c r="S105" i="2" s="1"/>
  <c r="R106" i="2"/>
  <c r="S106" i="2" s="1"/>
  <c r="R107" i="2"/>
  <c r="S107" i="2" s="1"/>
  <c r="R108" i="2"/>
  <c r="S108" i="2" s="1"/>
  <c r="R109" i="2"/>
  <c r="S109" i="2" s="1"/>
  <c r="R110" i="2"/>
  <c r="S110" i="2" s="1"/>
  <c r="R111" i="2"/>
  <c r="S111" i="2" s="1"/>
  <c r="R112" i="2"/>
  <c r="S112" i="2" s="1"/>
  <c r="R113" i="2"/>
  <c r="S113" i="2" s="1"/>
  <c r="R114" i="2"/>
  <c r="S114" i="2" s="1"/>
  <c r="R115" i="2"/>
  <c r="S115" i="2" s="1"/>
  <c r="R116" i="2"/>
  <c r="S116" i="2" s="1"/>
  <c r="R117" i="2"/>
  <c r="S117" i="2" s="1"/>
  <c r="R118" i="2"/>
  <c r="S118" i="2" s="1"/>
  <c r="R119" i="2"/>
  <c r="S119" i="2" s="1"/>
  <c r="R120" i="2"/>
  <c r="S120" i="2" s="1"/>
  <c r="R121" i="2"/>
  <c r="S121" i="2" s="1"/>
  <c r="R122" i="2"/>
  <c r="S122" i="2" s="1"/>
  <c r="R123" i="2"/>
  <c r="S123" i="2" s="1"/>
  <c r="R124" i="2"/>
  <c r="S124" i="2" s="1"/>
  <c r="R125" i="2"/>
  <c r="S125" i="2" s="1"/>
  <c r="R126" i="2"/>
  <c r="S126" i="2" s="1"/>
  <c r="R127" i="2"/>
  <c r="S127" i="2" s="1"/>
  <c r="R128" i="2"/>
  <c r="S128" i="2" s="1"/>
  <c r="R129" i="2"/>
  <c r="S129" i="2" s="1"/>
  <c r="R130" i="2"/>
  <c r="S130" i="2" s="1"/>
  <c r="R131" i="2"/>
  <c r="S131" i="2" s="1"/>
  <c r="R132" i="2"/>
  <c r="S132" i="2" s="1"/>
  <c r="R133" i="2"/>
  <c r="S133" i="2" s="1"/>
  <c r="R134" i="2"/>
  <c r="S134" i="2" s="1"/>
  <c r="R135" i="2"/>
  <c r="S135" i="2" s="1"/>
  <c r="R136" i="2"/>
  <c r="S136" i="2" s="1"/>
  <c r="R137" i="2"/>
  <c r="S137" i="2" s="1"/>
  <c r="R138" i="2"/>
  <c r="S138" i="2" s="1"/>
  <c r="R139" i="2"/>
  <c r="S139" i="2" s="1"/>
  <c r="R140" i="2"/>
  <c r="S140" i="2" s="1"/>
  <c r="R141" i="2"/>
  <c r="S141" i="2" s="1"/>
  <c r="R142" i="2"/>
  <c r="S142" i="2" s="1"/>
  <c r="R143" i="2"/>
  <c r="S143" i="2" s="1"/>
  <c r="R144" i="2"/>
  <c r="S144" i="2" s="1"/>
  <c r="R145" i="2"/>
  <c r="S145" i="2" s="1"/>
  <c r="R146" i="2"/>
  <c r="S146" i="2" s="1"/>
  <c r="R147" i="2"/>
  <c r="S147" i="2" s="1"/>
  <c r="R148" i="2"/>
  <c r="S148" i="2" s="1"/>
  <c r="R149" i="2"/>
  <c r="S149" i="2" s="1"/>
  <c r="R150" i="2"/>
  <c r="S150" i="2" s="1"/>
  <c r="R151" i="2"/>
  <c r="S151" i="2" s="1"/>
  <c r="R152" i="2"/>
  <c r="S152" i="2" s="1"/>
  <c r="R153" i="2"/>
  <c r="S153" i="2" s="1"/>
  <c r="R154" i="2"/>
  <c r="S154" i="2" s="1"/>
  <c r="R155" i="2"/>
  <c r="S155" i="2" s="1"/>
  <c r="R156" i="2"/>
  <c r="S156" i="2" s="1"/>
  <c r="R157" i="2"/>
  <c r="S157" i="2" s="1"/>
  <c r="R158" i="2"/>
  <c r="S158" i="2" s="1"/>
  <c r="R159" i="2"/>
  <c r="S159" i="2" s="1"/>
  <c r="R160" i="2"/>
  <c r="S160" i="2" s="1"/>
  <c r="R161" i="2"/>
  <c r="S161" i="2" s="1"/>
  <c r="R162" i="2"/>
  <c r="S162" i="2" s="1"/>
  <c r="R163" i="2"/>
  <c r="S163" i="2" s="1"/>
  <c r="R164" i="2"/>
  <c r="S164" i="2" s="1"/>
  <c r="R165" i="2"/>
  <c r="S165" i="2" s="1"/>
  <c r="R166" i="2"/>
  <c r="S166" i="2" s="1"/>
  <c r="R167" i="2"/>
  <c r="S167" i="2" s="1"/>
  <c r="R168" i="2"/>
  <c r="S168" i="2" s="1"/>
  <c r="R169" i="2"/>
  <c r="S169" i="2" s="1"/>
  <c r="R170" i="2"/>
  <c r="S170" i="2" s="1"/>
  <c r="R171" i="2"/>
  <c r="S171" i="2" s="1"/>
  <c r="R172" i="2"/>
  <c r="S172" i="2" s="1"/>
  <c r="R173" i="2"/>
  <c r="S173" i="2" s="1"/>
  <c r="R174" i="2"/>
  <c r="S174" i="2" s="1"/>
  <c r="R175" i="2"/>
  <c r="S175" i="2" s="1"/>
  <c r="R176" i="2"/>
  <c r="S176" i="2" s="1"/>
  <c r="R177" i="2"/>
  <c r="S177" i="2" s="1"/>
  <c r="R178" i="2"/>
  <c r="S178" i="2" s="1"/>
  <c r="R179" i="2"/>
  <c r="S179" i="2" s="1"/>
  <c r="R180" i="2"/>
  <c r="S180" i="2" s="1"/>
  <c r="R181" i="2"/>
  <c r="S181" i="2" s="1"/>
  <c r="R182" i="2"/>
  <c r="S182" i="2" s="1"/>
  <c r="R183" i="2"/>
  <c r="S183" i="2" s="1"/>
  <c r="R184" i="2"/>
  <c r="S184" i="2" s="1"/>
  <c r="R185" i="2"/>
  <c r="S185" i="2" s="1"/>
  <c r="R186" i="2"/>
  <c r="S186" i="2" s="1"/>
  <c r="R187" i="2"/>
  <c r="S187" i="2" s="1"/>
  <c r="R188" i="2"/>
  <c r="S188" i="2" s="1"/>
  <c r="R189" i="2"/>
  <c r="S189" i="2" s="1"/>
  <c r="R190" i="2"/>
  <c r="S190" i="2" s="1"/>
  <c r="R191" i="2"/>
  <c r="S191" i="2" s="1"/>
  <c r="R192" i="2"/>
  <c r="S192" i="2" s="1"/>
  <c r="R193" i="2"/>
  <c r="S193" i="2" s="1"/>
  <c r="R194" i="2"/>
  <c r="S194" i="2" s="1"/>
  <c r="R195" i="2"/>
  <c r="S195" i="2" s="1"/>
  <c r="R196" i="2"/>
  <c r="S196" i="2" s="1"/>
  <c r="R197" i="2"/>
  <c r="S197" i="2" s="1"/>
  <c r="R198" i="2"/>
  <c r="S198" i="2" s="1"/>
  <c r="R199" i="2"/>
  <c r="S199" i="2" s="1"/>
  <c r="R200" i="2"/>
  <c r="S200" i="2" s="1"/>
  <c r="R201" i="2"/>
  <c r="S201" i="2" s="1"/>
  <c r="R202" i="2"/>
  <c r="S202" i="2" s="1"/>
  <c r="R203" i="2"/>
  <c r="S203" i="2" s="1"/>
  <c r="R204" i="2"/>
  <c r="S204" i="2" s="1"/>
  <c r="R205" i="2"/>
  <c r="S205" i="2" s="1"/>
  <c r="R206" i="2"/>
  <c r="S206" i="2" s="1"/>
  <c r="R207" i="2"/>
  <c r="S207" i="2" s="1"/>
  <c r="R208" i="2"/>
  <c r="S208" i="2" s="1"/>
  <c r="R209" i="2"/>
  <c r="S209" i="2" s="1"/>
  <c r="R210" i="2"/>
  <c r="S210" i="2" s="1"/>
  <c r="R211" i="2"/>
  <c r="S211" i="2" s="1"/>
  <c r="R212" i="2"/>
  <c r="S212" i="2" s="1"/>
  <c r="R213" i="2"/>
  <c r="S213" i="2" s="1"/>
  <c r="R214" i="2"/>
  <c r="S214" i="2" s="1"/>
  <c r="R215" i="2"/>
  <c r="S215" i="2" s="1"/>
  <c r="R216" i="2"/>
  <c r="S216" i="2" s="1"/>
  <c r="R217" i="2"/>
  <c r="S217" i="2" s="1"/>
  <c r="R218" i="2"/>
  <c r="S218" i="2" s="1"/>
  <c r="R219" i="2"/>
  <c r="S219" i="2" s="1"/>
  <c r="R220" i="2"/>
  <c r="S220" i="2" s="1"/>
  <c r="R221" i="2"/>
  <c r="S221" i="2" s="1"/>
  <c r="R222" i="2"/>
  <c r="S222" i="2" s="1"/>
  <c r="R223" i="2"/>
  <c r="S223" i="2" s="1"/>
  <c r="R224" i="2"/>
  <c r="S224" i="2" s="1"/>
  <c r="R225" i="2"/>
  <c r="S225" i="2" s="1"/>
  <c r="R226" i="2"/>
  <c r="S226" i="2" s="1"/>
  <c r="R227" i="2"/>
  <c r="S227" i="2" s="1"/>
  <c r="R228" i="2"/>
  <c r="S228" i="2" s="1"/>
  <c r="R229" i="2"/>
  <c r="S229" i="2" s="1"/>
  <c r="R230" i="2"/>
  <c r="S230" i="2" s="1"/>
  <c r="R231" i="2"/>
  <c r="S231" i="2" s="1"/>
  <c r="R232" i="2"/>
  <c r="S232" i="2" s="1"/>
  <c r="R233" i="2"/>
  <c r="S233" i="2" s="1"/>
  <c r="R234" i="2"/>
  <c r="S234" i="2" s="1"/>
  <c r="R235" i="2"/>
  <c r="S235" i="2" s="1"/>
  <c r="R236" i="2"/>
  <c r="S236" i="2" s="1"/>
  <c r="R237" i="2"/>
  <c r="S237" i="2" s="1"/>
  <c r="R238" i="2"/>
  <c r="S238" i="2" s="1"/>
  <c r="R239" i="2"/>
  <c r="S239" i="2" s="1"/>
  <c r="R240" i="2"/>
  <c r="S240" i="2" s="1"/>
  <c r="R241" i="2"/>
  <c r="S241" i="2" s="1"/>
  <c r="R242" i="2"/>
  <c r="S242" i="2" s="1"/>
  <c r="R243" i="2"/>
  <c r="S243" i="2" s="1"/>
  <c r="R244" i="2"/>
  <c r="S244" i="2" s="1"/>
  <c r="R245" i="2"/>
  <c r="S245" i="2" s="1"/>
  <c r="R246" i="2"/>
  <c r="S246" i="2" s="1"/>
  <c r="R247" i="2"/>
  <c r="S247" i="2" s="1"/>
  <c r="R248" i="2"/>
  <c r="S248" i="2" s="1"/>
  <c r="R249" i="2"/>
  <c r="S249" i="2" s="1"/>
  <c r="R250" i="2"/>
  <c r="S250" i="2" s="1"/>
  <c r="R251" i="2"/>
  <c r="S251" i="2" s="1"/>
  <c r="R252" i="2"/>
  <c r="S252" i="2" s="1"/>
  <c r="R253" i="2"/>
  <c r="S253" i="2" s="1"/>
  <c r="R254" i="2"/>
  <c r="S254" i="2" s="1"/>
  <c r="R255" i="2"/>
  <c r="S255" i="2" s="1"/>
  <c r="R256" i="2"/>
  <c r="S256" i="2" s="1"/>
  <c r="R257" i="2"/>
  <c r="S257" i="2" s="1"/>
  <c r="R258" i="2"/>
  <c r="S258" i="2" s="1"/>
  <c r="R259" i="2"/>
  <c r="S259" i="2" s="1"/>
  <c r="R260" i="2"/>
  <c r="S260" i="2" s="1"/>
  <c r="R261" i="2"/>
  <c r="S261" i="2" s="1"/>
  <c r="R262" i="2"/>
  <c r="S262" i="2" s="1"/>
  <c r="R263" i="2"/>
  <c r="S263" i="2" s="1"/>
  <c r="R264" i="2"/>
  <c r="S264" i="2" s="1"/>
  <c r="R265" i="2"/>
  <c r="S265" i="2" s="1"/>
  <c r="R266" i="2"/>
  <c r="S266" i="2" s="1"/>
  <c r="R267" i="2"/>
  <c r="S267" i="2" s="1"/>
  <c r="R268" i="2"/>
  <c r="S268" i="2" s="1"/>
  <c r="R269" i="2"/>
  <c r="S269" i="2" s="1"/>
  <c r="R270" i="2"/>
  <c r="S270" i="2" s="1"/>
  <c r="R271" i="2"/>
  <c r="S271" i="2" s="1"/>
  <c r="R272" i="2"/>
  <c r="S272" i="2" s="1"/>
  <c r="R273" i="2"/>
  <c r="S273" i="2" s="1"/>
  <c r="R274" i="2"/>
  <c r="S274" i="2" s="1"/>
  <c r="R275" i="2"/>
  <c r="S275" i="2" s="1"/>
  <c r="R276" i="2"/>
  <c r="S276" i="2" s="1"/>
  <c r="R277" i="2"/>
  <c r="S277" i="2" s="1"/>
  <c r="R278" i="2"/>
  <c r="S278" i="2" s="1"/>
  <c r="R279" i="2"/>
  <c r="S279" i="2" s="1"/>
  <c r="R280" i="2"/>
  <c r="S280" i="2" s="1"/>
  <c r="R281" i="2"/>
  <c r="S281" i="2" s="1"/>
  <c r="R282" i="2"/>
  <c r="S282" i="2" s="1"/>
  <c r="R283" i="2"/>
  <c r="S283" i="2" s="1"/>
  <c r="R284" i="2"/>
  <c r="S284" i="2" s="1"/>
  <c r="R285" i="2"/>
  <c r="S285" i="2" s="1"/>
  <c r="R286" i="2"/>
  <c r="S286" i="2" s="1"/>
  <c r="R287" i="2"/>
  <c r="S287" i="2" s="1"/>
  <c r="R288" i="2"/>
  <c r="S288" i="2" s="1"/>
  <c r="R289" i="2"/>
  <c r="S289" i="2" s="1"/>
  <c r="R290" i="2"/>
  <c r="S290" i="2" s="1"/>
  <c r="R291" i="2"/>
  <c r="S291" i="2" s="1"/>
  <c r="R292" i="2"/>
  <c r="S292" i="2" s="1"/>
  <c r="R293" i="2"/>
  <c r="S293" i="2" s="1"/>
  <c r="R294" i="2"/>
  <c r="S294" i="2" s="1"/>
  <c r="R295" i="2"/>
  <c r="S295" i="2" s="1"/>
  <c r="R296" i="2"/>
  <c r="S296" i="2" s="1"/>
  <c r="R297" i="2"/>
  <c r="S297" i="2" s="1"/>
  <c r="R298" i="2"/>
  <c r="S298" i="2" s="1"/>
  <c r="R299" i="2"/>
  <c r="S299" i="2" s="1"/>
  <c r="R300" i="2"/>
  <c r="S300" i="2" s="1"/>
  <c r="R301" i="2"/>
  <c r="S301" i="2" s="1"/>
  <c r="R302" i="2"/>
  <c r="S302" i="2" s="1"/>
  <c r="R303" i="2"/>
  <c r="S303" i="2" s="1"/>
  <c r="R304" i="2"/>
  <c r="S304" i="2" s="1"/>
  <c r="R305" i="2"/>
  <c r="S305" i="2" s="1"/>
  <c r="R306" i="2"/>
  <c r="S306" i="2" s="1"/>
  <c r="R307" i="2"/>
  <c r="S307" i="2" s="1"/>
  <c r="R308" i="2"/>
  <c r="S308" i="2" s="1"/>
  <c r="R309" i="2"/>
  <c r="S309" i="2" s="1"/>
  <c r="R310" i="2"/>
  <c r="S310" i="2" s="1"/>
  <c r="R311" i="2"/>
  <c r="S311" i="2" s="1"/>
  <c r="R312" i="2"/>
  <c r="S312" i="2" s="1"/>
  <c r="R313" i="2"/>
  <c r="S313" i="2" s="1"/>
  <c r="R314" i="2"/>
  <c r="S314" i="2" s="1"/>
  <c r="R315" i="2"/>
  <c r="S315" i="2" s="1"/>
  <c r="R316" i="2"/>
  <c r="S316" i="2" s="1"/>
  <c r="R317" i="2"/>
  <c r="S317" i="2" s="1"/>
  <c r="R318" i="2"/>
  <c r="S318" i="2" s="1"/>
  <c r="R319" i="2"/>
  <c r="S319" i="2" s="1"/>
  <c r="R320" i="2"/>
  <c r="S320" i="2" s="1"/>
  <c r="R321" i="2"/>
  <c r="S321" i="2" s="1"/>
  <c r="R322" i="2"/>
  <c r="S322" i="2" s="1"/>
  <c r="R323" i="2"/>
  <c r="S323" i="2" s="1"/>
  <c r="R324" i="2"/>
  <c r="S324" i="2" s="1"/>
  <c r="R325" i="2"/>
  <c r="S325" i="2" s="1"/>
  <c r="R326" i="2"/>
  <c r="S326" i="2" s="1"/>
  <c r="R327" i="2"/>
  <c r="S327" i="2" s="1"/>
  <c r="R328" i="2"/>
  <c r="S328" i="2" s="1"/>
  <c r="R329" i="2"/>
  <c r="S329" i="2" s="1"/>
  <c r="R330" i="2"/>
  <c r="S330" i="2" s="1"/>
  <c r="R331" i="2"/>
  <c r="S331" i="2" s="1"/>
  <c r="R332" i="2"/>
  <c r="S332" i="2" s="1"/>
  <c r="R333" i="2"/>
  <c r="S333" i="2" s="1"/>
  <c r="R334" i="2"/>
  <c r="S334" i="2" s="1"/>
  <c r="R335" i="2"/>
  <c r="S335" i="2" s="1"/>
  <c r="R336" i="2"/>
  <c r="S336" i="2" s="1"/>
  <c r="R337" i="2"/>
  <c r="S337" i="2" s="1"/>
  <c r="R338" i="2"/>
  <c r="S338" i="2" s="1"/>
  <c r="R339" i="2"/>
  <c r="S339" i="2" s="1"/>
  <c r="R340" i="2"/>
  <c r="S340" i="2" s="1"/>
  <c r="R341" i="2"/>
  <c r="S341" i="2" s="1"/>
  <c r="R342" i="2"/>
  <c r="S342" i="2" s="1"/>
  <c r="R343" i="2"/>
  <c r="S343" i="2" s="1"/>
  <c r="R344" i="2"/>
  <c r="S344" i="2" s="1"/>
  <c r="R345" i="2"/>
  <c r="S345" i="2" s="1"/>
  <c r="R346" i="2"/>
  <c r="S346" i="2" s="1"/>
  <c r="R347" i="2"/>
  <c r="S347" i="2" s="1"/>
  <c r="R348" i="2"/>
  <c r="S348" i="2" s="1"/>
  <c r="R349" i="2"/>
  <c r="S349" i="2" s="1"/>
  <c r="R350" i="2"/>
  <c r="S350" i="2" s="1"/>
  <c r="R351" i="2"/>
  <c r="S351" i="2" s="1"/>
  <c r="R352" i="2"/>
  <c r="S352" i="2" s="1"/>
  <c r="R353" i="2"/>
  <c r="S353" i="2" s="1"/>
  <c r="R354" i="2"/>
  <c r="S354" i="2" s="1"/>
  <c r="R355" i="2"/>
  <c r="S355" i="2" s="1"/>
  <c r="R356" i="2"/>
  <c r="S356" i="2" s="1"/>
  <c r="R357" i="2"/>
  <c r="S357" i="2" s="1"/>
  <c r="R358" i="2"/>
  <c r="S358" i="2" s="1"/>
  <c r="R359" i="2"/>
  <c r="S359" i="2" s="1"/>
  <c r="R360" i="2"/>
  <c r="S360" i="2" s="1"/>
  <c r="R361" i="2"/>
  <c r="S361" i="2" s="1"/>
  <c r="R362" i="2"/>
  <c r="S362" i="2" s="1"/>
  <c r="R363" i="2"/>
  <c r="S363" i="2" s="1"/>
  <c r="R364" i="2"/>
  <c r="S364" i="2" s="1"/>
  <c r="R365" i="2"/>
  <c r="S365" i="2" s="1"/>
  <c r="R366" i="2"/>
  <c r="S366" i="2" s="1"/>
  <c r="R367" i="2"/>
  <c r="S367" i="2" s="1"/>
  <c r="R368" i="2"/>
  <c r="S368" i="2" s="1"/>
  <c r="R369" i="2"/>
  <c r="S369" i="2" s="1"/>
  <c r="R370" i="2"/>
  <c r="S370" i="2" s="1"/>
  <c r="R371" i="2"/>
  <c r="S371" i="2" s="1"/>
  <c r="R372" i="2"/>
  <c r="S372" i="2" s="1"/>
  <c r="R373" i="2"/>
  <c r="S373" i="2" s="1"/>
  <c r="R374" i="2"/>
  <c r="S374" i="2" s="1"/>
  <c r="R375" i="2"/>
  <c r="S375" i="2" s="1"/>
  <c r="R376" i="2"/>
  <c r="S376" i="2" s="1"/>
  <c r="R377" i="2"/>
  <c r="S377" i="2" s="1"/>
  <c r="R378" i="2"/>
  <c r="S378" i="2" s="1"/>
  <c r="R379" i="2"/>
  <c r="S379" i="2" s="1"/>
  <c r="R380" i="2"/>
  <c r="S380" i="2" s="1"/>
  <c r="R381" i="2"/>
  <c r="S381" i="2" s="1"/>
  <c r="R382" i="2"/>
  <c r="S382" i="2" s="1"/>
  <c r="R383" i="2"/>
  <c r="S383" i="2" s="1"/>
  <c r="R384" i="2"/>
  <c r="S384" i="2" s="1"/>
  <c r="R385" i="2"/>
  <c r="S385" i="2" s="1"/>
  <c r="R386" i="2"/>
  <c r="S386" i="2" s="1"/>
  <c r="R387" i="2"/>
  <c r="S387" i="2" s="1"/>
  <c r="R388" i="2"/>
  <c r="S388" i="2" s="1"/>
  <c r="R389" i="2"/>
  <c r="S389" i="2" s="1"/>
  <c r="R390" i="2"/>
  <c r="S390" i="2" s="1"/>
  <c r="R391" i="2"/>
  <c r="S391" i="2" s="1"/>
  <c r="R392" i="2"/>
  <c r="S392" i="2" s="1"/>
  <c r="R393" i="2"/>
  <c r="S393" i="2" s="1"/>
  <c r="R394" i="2"/>
  <c r="S394" i="2" s="1"/>
  <c r="R395" i="2"/>
  <c r="S395" i="2" s="1"/>
  <c r="R396" i="2"/>
  <c r="S396" i="2" s="1"/>
  <c r="R397" i="2"/>
  <c r="S397" i="2" s="1"/>
  <c r="R398" i="2"/>
  <c r="S398" i="2" s="1"/>
  <c r="R399" i="2"/>
  <c r="S399" i="2" s="1"/>
  <c r="R400" i="2"/>
  <c r="S400" i="2" s="1"/>
  <c r="R401" i="2"/>
  <c r="S401" i="2" s="1"/>
  <c r="R402" i="2"/>
  <c r="S402" i="2" s="1"/>
  <c r="R403" i="2"/>
  <c r="S403" i="2" s="1"/>
  <c r="R404" i="2"/>
  <c r="S404" i="2" s="1"/>
  <c r="R405" i="2"/>
  <c r="S405" i="2" s="1"/>
  <c r="R406" i="2"/>
  <c r="S406" i="2" s="1"/>
  <c r="R407" i="2"/>
  <c r="S407" i="2" s="1"/>
  <c r="R408" i="2"/>
  <c r="S408" i="2" s="1"/>
  <c r="R409" i="2"/>
  <c r="S409" i="2" s="1"/>
  <c r="R410" i="2"/>
  <c r="S410" i="2" s="1"/>
  <c r="R411" i="2"/>
  <c r="S411" i="2" s="1"/>
  <c r="R412" i="2"/>
  <c r="S412" i="2" s="1"/>
  <c r="R413" i="2"/>
  <c r="S413" i="2" s="1"/>
  <c r="R414" i="2"/>
  <c r="S414" i="2" s="1"/>
  <c r="R415" i="2"/>
  <c r="S415" i="2" s="1"/>
  <c r="R416" i="2"/>
  <c r="S416" i="2" s="1"/>
  <c r="R417" i="2"/>
  <c r="S417" i="2" s="1"/>
  <c r="R418" i="2"/>
  <c r="S418" i="2" s="1"/>
  <c r="R419" i="2"/>
  <c r="S419" i="2" s="1"/>
  <c r="R420" i="2"/>
  <c r="S420" i="2" s="1"/>
  <c r="R421" i="2"/>
  <c r="S421" i="2" s="1"/>
  <c r="R422" i="2"/>
  <c r="S422" i="2" s="1"/>
  <c r="R423" i="2"/>
  <c r="S423" i="2" s="1"/>
  <c r="R424" i="2"/>
  <c r="S424" i="2" s="1"/>
  <c r="R425" i="2"/>
  <c r="S425" i="2" s="1"/>
  <c r="R426" i="2"/>
  <c r="S426" i="2" s="1"/>
  <c r="R427" i="2"/>
  <c r="S427" i="2" s="1"/>
  <c r="R428" i="2"/>
  <c r="S428" i="2" s="1"/>
  <c r="R429" i="2"/>
  <c r="S429" i="2" s="1"/>
  <c r="R430" i="2"/>
  <c r="S430" i="2" s="1"/>
  <c r="R431" i="2"/>
  <c r="S431" i="2" s="1"/>
  <c r="R432" i="2"/>
  <c r="S432" i="2" s="1"/>
  <c r="R433" i="2"/>
  <c r="S433" i="2" s="1"/>
  <c r="R434" i="2"/>
  <c r="S434" i="2" s="1"/>
  <c r="R435" i="2"/>
  <c r="S435" i="2" s="1"/>
  <c r="R436" i="2"/>
  <c r="S436" i="2" s="1"/>
  <c r="R437" i="2"/>
  <c r="S437" i="2" s="1"/>
  <c r="R438" i="2"/>
  <c r="S438" i="2" s="1"/>
  <c r="R439" i="2"/>
  <c r="S439" i="2" s="1"/>
  <c r="R440" i="2"/>
  <c r="S440" i="2" s="1"/>
  <c r="R441" i="2"/>
  <c r="S441" i="2" s="1"/>
  <c r="R442" i="2"/>
  <c r="S442" i="2" s="1"/>
  <c r="R443" i="2"/>
  <c r="S443" i="2" s="1"/>
  <c r="R444" i="2"/>
  <c r="S444" i="2" s="1"/>
  <c r="R445" i="2"/>
  <c r="S445" i="2" s="1"/>
  <c r="R446" i="2"/>
  <c r="S446" i="2" s="1"/>
  <c r="R447" i="2"/>
  <c r="S447" i="2" s="1"/>
  <c r="R448" i="2"/>
  <c r="S448" i="2" s="1"/>
  <c r="R449" i="2"/>
  <c r="S449" i="2" s="1"/>
  <c r="R450" i="2"/>
  <c r="S450" i="2" s="1"/>
  <c r="R451" i="2"/>
  <c r="S451" i="2" s="1"/>
  <c r="R452" i="2"/>
  <c r="S452" i="2" s="1"/>
  <c r="R453" i="2"/>
  <c r="S453" i="2" s="1"/>
  <c r="R454" i="2"/>
  <c r="S454" i="2" s="1"/>
  <c r="R455" i="2"/>
  <c r="S455" i="2" s="1"/>
  <c r="R456" i="2"/>
  <c r="S456" i="2" s="1"/>
  <c r="R457" i="2"/>
  <c r="S457" i="2" s="1"/>
  <c r="R458" i="2"/>
  <c r="S458" i="2" s="1"/>
  <c r="R459" i="2"/>
  <c r="S459" i="2" s="1"/>
  <c r="R460" i="2"/>
  <c r="S460" i="2" s="1"/>
  <c r="R461" i="2"/>
  <c r="S461" i="2" s="1"/>
  <c r="R462" i="2"/>
  <c r="S462" i="2" s="1"/>
  <c r="R463" i="2"/>
  <c r="S463" i="2" s="1"/>
  <c r="R464" i="2"/>
  <c r="S464" i="2" s="1"/>
  <c r="R465" i="2"/>
  <c r="S465" i="2" s="1"/>
  <c r="R466" i="2"/>
  <c r="S466" i="2" s="1"/>
  <c r="R467" i="2"/>
  <c r="S467" i="2" s="1"/>
  <c r="R468" i="2"/>
  <c r="S468" i="2" s="1"/>
  <c r="R469" i="2"/>
  <c r="S469" i="2" s="1"/>
  <c r="R470" i="2"/>
  <c r="S470" i="2" s="1"/>
  <c r="R471" i="2"/>
  <c r="S471" i="2" s="1"/>
  <c r="R472" i="2"/>
  <c r="S472" i="2" s="1"/>
  <c r="R473" i="2"/>
  <c r="S473" i="2" s="1"/>
  <c r="R474" i="2"/>
  <c r="S474" i="2" s="1"/>
  <c r="R475" i="2"/>
  <c r="S475" i="2" s="1"/>
  <c r="R476" i="2"/>
  <c r="S476" i="2" s="1"/>
  <c r="R477" i="2"/>
  <c r="S477" i="2" s="1"/>
  <c r="R478" i="2"/>
  <c r="S478" i="2" s="1"/>
  <c r="R479" i="2"/>
  <c r="S479" i="2" s="1"/>
  <c r="R480" i="2"/>
  <c r="S480" i="2" s="1"/>
  <c r="R481" i="2"/>
  <c r="S481" i="2" s="1"/>
  <c r="R482" i="2"/>
  <c r="S482" i="2" s="1"/>
  <c r="R483" i="2"/>
  <c r="S483" i="2" s="1"/>
  <c r="R484" i="2"/>
  <c r="S484" i="2" s="1"/>
  <c r="R485" i="2"/>
  <c r="S485" i="2" s="1"/>
  <c r="R486" i="2"/>
  <c r="S486" i="2" s="1"/>
  <c r="R487" i="2"/>
  <c r="S487" i="2" s="1"/>
  <c r="R488" i="2"/>
  <c r="S488" i="2" s="1"/>
  <c r="R489" i="2"/>
  <c r="S489" i="2" s="1"/>
  <c r="R490" i="2"/>
  <c r="S490" i="2" s="1"/>
  <c r="R491" i="2"/>
  <c r="S491" i="2" s="1"/>
  <c r="R492" i="2"/>
  <c r="S492" i="2" s="1"/>
  <c r="R493" i="2"/>
  <c r="S493" i="2" s="1"/>
  <c r="R494" i="2"/>
  <c r="S494" i="2" s="1"/>
  <c r="R495" i="2"/>
  <c r="S495" i="2" s="1"/>
  <c r="R496" i="2"/>
  <c r="S496" i="2" s="1"/>
  <c r="R497" i="2"/>
  <c r="S497" i="2" s="1"/>
  <c r="R498" i="2"/>
  <c r="S498" i="2" s="1"/>
  <c r="R499" i="2"/>
  <c r="S499" i="2" s="1"/>
  <c r="R500" i="2"/>
  <c r="S500" i="2" s="1"/>
  <c r="R501" i="2"/>
  <c r="S501" i="2" s="1"/>
  <c r="R502" i="2"/>
  <c r="S502" i="2" s="1"/>
  <c r="R503" i="2"/>
  <c r="S503" i="2" s="1"/>
  <c r="R504" i="2"/>
  <c r="S504" i="2" s="1"/>
  <c r="R505" i="2"/>
  <c r="S505" i="2" s="1"/>
  <c r="R506" i="2"/>
  <c r="S506" i="2" s="1"/>
  <c r="R507" i="2"/>
  <c r="S507" i="2" s="1"/>
  <c r="R508" i="2"/>
  <c r="S508" i="2" s="1"/>
  <c r="R509" i="2"/>
  <c r="S509" i="2" s="1"/>
  <c r="R510" i="2"/>
  <c r="S510" i="2" s="1"/>
  <c r="R511" i="2"/>
  <c r="S511" i="2" s="1"/>
  <c r="R512" i="2"/>
  <c r="S512" i="2" s="1"/>
  <c r="R513" i="2"/>
  <c r="S513" i="2" s="1"/>
  <c r="R514" i="2"/>
  <c r="S514" i="2" s="1"/>
  <c r="R515" i="2"/>
  <c r="S515" i="2" s="1"/>
  <c r="R595" i="2"/>
  <c r="S595" i="2" s="1"/>
  <c r="R596" i="2"/>
  <c r="S596" i="2" s="1"/>
  <c r="R597" i="2"/>
  <c r="S597" i="2" s="1"/>
  <c r="R598" i="2"/>
  <c r="S598" i="2" s="1"/>
  <c r="R599" i="2"/>
  <c r="S599" i="2" s="1"/>
  <c r="R600" i="2"/>
  <c r="S600" i="2" s="1"/>
  <c r="R601" i="2"/>
  <c r="S601" i="2" s="1"/>
  <c r="R602" i="2"/>
  <c r="S602" i="2" s="1"/>
  <c r="R603" i="2"/>
  <c r="S603" i="2" s="1"/>
  <c r="R604" i="2"/>
  <c r="S604" i="2" s="1"/>
  <c r="R605" i="2"/>
  <c r="S605" i="2" s="1"/>
  <c r="R606" i="2"/>
  <c r="S606" i="2" s="1"/>
  <c r="R607" i="2"/>
  <c r="S607" i="2" s="1"/>
  <c r="R608" i="2"/>
  <c r="S608" i="2" s="1"/>
  <c r="R609" i="2"/>
  <c r="S609" i="2" s="1"/>
  <c r="R610" i="2"/>
  <c r="S610" i="2" s="1"/>
  <c r="R611" i="2"/>
  <c r="S611" i="2" s="1"/>
  <c r="R612" i="2"/>
  <c r="S612" i="2" s="1"/>
  <c r="R613" i="2"/>
  <c r="S613" i="2" s="1"/>
  <c r="R614" i="2"/>
  <c r="S614" i="2" s="1"/>
  <c r="R615" i="2"/>
  <c r="S615" i="2" s="1"/>
  <c r="R616" i="2"/>
  <c r="S616" i="2" s="1"/>
  <c r="R617" i="2"/>
  <c r="S617" i="2" s="1"/>
  <c r="R618" i="2"/>
  <c r="S618" i="2" s="1"/>
  <c r="R619" i="2"/>
  <c r="S619" i="2" s="1"/>
  <c r="R620" i="2"/>
  <c r="S620" i="2" s="1"/>
  <c r="R621" i="2"/>
  <c r="S621" i="2" s="1"/>
  <c r="R622" i="2"/>
  <c r="S622" i="2" s="1"/>
  <c r="R623" i="2"/>
  <c r="S623" i="2" s="1"/>
  <c r="R624" i="2"/>
  <c r="S624" i="2" s="1"/>
  <c r="R625" i="2"/>
  <c r="S625" i="2" s="1"/>
  <c r="R626" i="2"/>
  <c r="S626" i="2" s="1"/>
  <c r="R627" i="2"/>
  <c r="S627" i="2" s="1"/>
  <c r="R628" i="2"/>
  <c r="S628" i="2" s="1"/>
  <c r="R629" i="2"/>
  <c r="S629" i="2" s="1"/>
  <c r="R630" i="2"/>
  <c r="S630" i="2" s="1"/>
  <c r="R631" i="2"/>
  <c r="S631" i="2" s="1"/>
  <c r="R632" i="2"/>
  <c r="S632" i="2" s="1"/>
  <c r="R633" i="2"/>
  <c r="S633" i="2" s="1"/>
  <c r="R634" i="2"/>
  <c r="S634" i="2" s="1"/>
  <c r="R635" i="2"/>
  <c r="S635" i="2" s="1"/>
  <c r="R636" i="2"/>
  <c r="S636" i="2" s="1"/>
  <c r="R637" i="2"/>
  <c r="S637" i="2" s="1"/>
  <c r="R638" i="2"/>
  <c r="S638" i="2" s="1"/>
  <c r="R639" i="2"/>
  <c r="S639" i="2" s="1"/>
  <c r="R640" i="2"/>
  <c r="S640" i="2" s="1"/>
  <c r="R641" i="2"/>
  <c r="S641" i="2" s="1"/>
  <c r="R642" i="2"/>
  <c r="S642" i="2" s="1"/>
  <c r="R643" i="2"/>
  <c r="S643" i="2" s="1"/>
  <c r="R644" i="2"/>
  <c r="S644" i="2" s="1"/>
  <c r="R645" i="2"/>
  <c r="S645" i="2" s="1"/>
  <c r="R646" i="2"/>
  <c r="S646" i="2" s="1"/>
  <c r="R647" i="2"/>
  <c r="S647" i="2" s="1"/>
  <c r="R648" i="2"/>
  <c r="S648" i="2" s="1"/>
  <c r="R649" i="2"/>
  <c r="S649" i="2" s="1"/>
  <c r="R650" i="2"/>
  <c r="S650" i="2" s="1"/>
  <c r="R651" i="2"/>
  <c r="S651" i="2" s="1"/>
  <c r="R652" i="2"/>
  <c r="S652" i="2" s="1"/>
  <c r="R653" i="2"/>
  <c r="S653" i="2" s="1"/>
  <c r="R654" i="2"/>
  <c r="S654" i="2" s="1"/>
  <c r="R655" i="2"/>
  <c r="S655" i="2" s="1"/>
  <c r="R656" i="2"/>
  <c r="S656" i="2" s="1"/>
  <c r="R657" i="2"/>
  <c r="S657" i="2" s="1"/>
  <c r="R658" i="2"/>
  <c r="S658" i="2" s="1"/>
  <c r="R659" i="2"/>
  <c r="S659" i="2" s="1"/>
  <c r="R660" i="2"/>
  <c r="S660" i="2" s="1"/>
  <c r="R661" i="2"/>
  <c r="S661" i="2" s="1"/>
  <c r="R662" i="2"/>
  <c r="S662" i="2" s="1"/>
  <c r="R663" i="2"/>
  <c r="S663" i="2" s="1"/>
  <c r="R664" i="2"/>
  <c r="S664" i="2" s="1"/>
  <c r="R665" i="2"/>
  <c r="S665" i="2" s="1"/>
  <c r="R666" i="2"/>
  <c r="S666" i="2" s="1"/>
  <c r="R667" i="2"/>
  <c r="S667" i="2" s="1"/>
  <c r="R668" i="2"/>
  <c r="S668" i="2" s="1"/>
  <c r="R669" i="2"/>
  <c r="S669" i="2" s="1"/>
  <c r="R670" i="2"/>
  <c r="S670" i="2" s="1"/>
  <c r="R671" i="2"/>
  <c r="S671" i="2" s="1"/>
  <c r="R672" i="2"/>
  <c r="S672" i="2" s="1"/>
  <c r="R673" i="2"/>
  <c r="S673" i="2" s="1"/>
  <c r="R674" i="2"/>
  <c r="S674" i="2" s="1"/>
  <c r="R675" i="2"/>
  <c r="S675" i="2" s="1"/>
  <c r="R676" i="2"/>
  <c r="S676" i="2" s="1"/>
  <c r="R677" i="2"/>
  <c r="S677" i="2" s="1"/>
  <c r="R678" i="2"/>
  <c r="S678" i="2" s="1"/>
  <c r="R679" i="2"/>
  <c r="S679" i="2" s="1"/>
  <c r="R680" i="2"/>
  <c r="S680" i="2" s="1"/>
  <c r="R681" i="2"/>
  <c r="S681" i="2" s="1"/>
  <c r="R682" i="2"/>
  <c r="S682" i="2" s="1"/>
  <c r="R683" i="2"/>
  <c r="S683" i="2" s="1"/>
  <c r="R684" i="2"/>
  <c r="S684" i="2" s="1"/>
  <c r="R685" i="2"/>
  <c r="S685" i="2" s="1"/>
  <c r="R686" i="2"/>
  <c r="S686" i="2" s="1"/>
  <c r="R687" i="2"/>
  <c r="S687" i="2" s="1"/>
  <c r="R688" i="2"/>
  <c r="S688" i="2" s="1"/>
  <c r="R689" i="2"/>
  <c r="S689" i="2" s="1"/>
  <c r="R690" i="2"/>
  <c r="S690" i="2" s="1"/>
  <c r="R691" i="2"/>
  <c r="S691" i="2" s="1"/>
  <c r="R692" i="2"/>
  <c r="S692" i="2" s="1"/>
  <c r="R693" i="2"/>
  <c r="S693" i="2" s="1"/>
  <c r="R694" i="2"/>
  <c r="S694" i="2" s="1"/>
  <c r="R695" i="2"/>
  <c r="S695" i="2" s="1"/>
  <c r="R696" i="2"/>
  <c r="S696" i="2" s="1"/>
  <c r="R697" i="2"/>
  <c r="S697" i="2" s="1"/>
  <c r="R698" i="2"/>
  <c r="S698" i="2" s="1"/>
  <c r="R699" i="2"/>
  <c r="S699" i="2" s="1"/>
  <c r="R700" i="2"/>
  <c r="S700" i="2" s="1"/>
  <c r="R701" i="2"/>
  <c r="S701" i="2" s="1"/>
  <c r="R702" i="2"/>
  <c r="S702" i="2" s="1"/>
  <c r="R703" i="2"/>
  <c r="S703" i="2" s="1"/>
  <c r="R704" i="2"/>
  <c r="S704" i="2" s="1"/>
  <c r="R705" i="2"/>
  <c r="S705" i="2" s="1"/>
  <c r="R706" i="2"/>
  <c r="S706" i="2" s="1"/>
  <c r="R707" i="2"/>
  <c r="S707" i="2" s="1"/>
  <c r="R708" i="2"/>
  <c r="S708" i="2" s="1"/>
  <c r="R709" i="2"/>
  <c r="S709" i="2" s="1"/>
  <c r="R710" i="2"/>
  <c r="S710" i="2" s="1"/>
  <c r="R711" i="2"/>
  <c r="S711" i="2" s="1"/>
  <c r="R712" i="2"/>
  <c r="S712" i="2" s="1"/>
  <c r="R713" i="2"/>
  <c r="S713" i="2" s="1"/>
  <c r="R714" i="2"/>
  <c r="S714" i="2" s="1"/>
  <c r="R715" i="2"/>
  <c r="S715" i="2" s="1"/>
  <c r="R716" i="2"/>
  <c r="S716" i="2" s="1"/>
  <c r="R717" i="2"/>
  <c r="S717" i="2" s="1"/>
  <c r="R718" i="2"/>
  <c r="S718" i="2" s="1"/>
  <c r="R719" i="2"/>
  <c r="S719" i="2" s="1"/>
  <c r="R720" i="2"/>
  <c r="S720" i="2" s="1"/>
  <c r="R721" i="2"/>
  <c r="S721" i="2" s="1"/>
  <c r="R722" i="2"/>
  <c r="S722" i="2" s="1"/>
  <c r="R723" i="2"/>
  <c r="S723" i="2" s="1"/>
  <c r="R724" i="2"/>
  <c r="S724" i="2" s="1"/>
  <c r="R725" i="2"/>
  <c r="S725" i="2" s="1"/>
  <c r="R726" i="2"/>
  <c r="S726" i="2" s="1"/>
  <c r="R727" i="2"/>
  <c r="S727" i="2" s="1"/>
  <c r="R728" i="2"/>
  <c r="S728" i="2" s="1"/>
  <c r="R729" i="2"/>
  <c r="S729" i="2" s="1"/>
  <c r="R730" i="2"/>
  <c r="S730" i="2" s="1"/>
  <c r="R731" i="2"/>
  <c r="S731" i="2" s="1"/>
  <c r="R732" i="2"/>
  <c r="S732" i="2" s="1"/>
  <c r="R733" i="2"/>
  <c r="S733" i="2" s="1"/>
  <c r="R734" i="2"/>
  <c r="S734" i="2" s="1"/>
  <c r="R735" i="2"/>
  <c r="S735" i="2" s="1"/>
  <c r="R736" i="2"/>
  <c r="S736" i="2" s="1"/>
  <c r="R737" i="2"/>
  <c r="S737" i="2" s="1"/>
  <c r="R738" i="2"/>
  <c r="S738" i="2" s="1"/>
  <c r="R739" i="2"/>
  <c r="S739" i="2" s="1"/>
  <c r="R740" i="2"/>
  <c r="S740" i="2" s="1"/>
  <c r="R741" i="2"/>
  <c r="S741" i="2" s="1"/>
  <c r="R742" i="2"/>
  <c r="S742" i="2" s="1"/>
  <c r="R743" i="2"/>
  <c r="S743" i="2" s="1"/>
  <c r="R744" i="2"/>
  <c r="S744" i="2" s="1"/>
  <c r="R745" i="2"/>
  <c r="S745" i="2" s="1"/>
  <c r="R746" i="2"/>
  <c r="S746" i="2" s="1"/>
  <c r="R747" i="2"/>
  <c r="S747" i="2" s="1"/>
  <c r="R748" i="2"/>
  <c r="S748" i="2" s="1"/>
  <c r="R749" i="2"/>
  <c r="S749" i="2" s="1"/>
  <c r="R750" i="2"/>
  <c r="S750" i="2" s="1"/>
  <c r="R751" i="2"/>
  <c r="S751" i="2" s="1"/>
  <c r="R752" i="2"/>
  <c r="S752" i="2" s="1"/>
  <c r="R753" i="2"/>
  <c r="S753" i="2" s="1"/>
  <c r="R754" i="2"/>
  <c r="S754" i="2" s="1"/>
  <c r="R755" i="2"/>
  <c r="S755" i="2" s="1"/>
  <c r="R756" i="2"/>
  <c r="S756" i="2" s="1"/>
  <c r="R757" i="2"/>
  <c r="S757" i="2" s="1"/>
  <c r="R758" i="2"/>
  <c r="S758" i="2" s="1"/>
  <c r="R759" i="2"/>
  <c r="S759" i="2" s="1"/>
  <c r="R760" i="2"/>
  <c r="S760" i="2" s="1"/>
  <c r="R761" i="2"/>
  <c r="S761" i="2" s="1"/>
  <c r="R762" i="2"/>
  <c r="S762" i="2" s="1"/>
  <c r="R763" i="2"/>
  <c r="S763" i="2" s="1"/>
  <c r="R764" i="2"/>
  <c r="S764" i="2" s="1"/>
  <c r="R765" i="2"/>
  <c r="S765" i="2" s="1"/>
  <c r="R766" i="2"/>
  <c r="S766" i="2" s="1"/>
  <c r="R767" i="2"/>
  <c r="S767" i="2" s="1"/>
  <c r="R768" i="2"/>
  <c r="S768" i="2" s="1"/>
  <c r="R769" i="2"/>
  <c r="S769" i="2" s="1"/>
  <c r="R770" i="2"/>
  <c r="S770" i="2" s="1"/>
  <c r="R85" i="2"/>
  <c r="S85" i="2" s="1"/>
  <c r="M85" i="2" l="1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760" i="2" l="1"/>
  <c r="O760" i="2"/>
  <c r="Q760" i="2"/>
  <c r="AB760" i="2"/>
  <c r="AC760" i="2"/>
  <c r="AE760" i="2"/>
  <c r="AB761" i="2"/>
  <c r="O761" i="2"/>
  <c r="Q761" i="2"/>
  <c r="AE761" i="2"/>
  <c r="AF761" i="2"/>
  <c r="Q762" i="2"/>
  <c r="M762" i="2"/>
  <c r="O762" i="2"/>
  <c r="AB762" i="2"/>
  <c r="AC762" i="2"/>
  <c r="AE762" i="2"/>
  <c r="AH762" i="2"/>
  <c r="AI762" i="2"/>
  <c r="M763" i="2"/>
  <c r="O763" i="2"/>
  <c r="Q763" i="2"/>
  <c r="AE763" i="2"/>
  <c r="M764" i="2"/>
  <c r="O764" i="2"/>
  <c r="Q764" i="2"/>
  <c r="AB764" i="2"/>
  <c r="AC764" i="2"/>
  <c r="AE764" i="2"/>
  <c r="O765" i="2"/>
  <c r="M765" i="2"/>
  <c r="Q765" i="2"/>
  <c r="AB765" i="2"/>
  <c r="AC765" i="2"/>
  <c r="AE765" i="2"/>
  <c r="AF765" i="2"/>
  <c r="M766" i="2"/>
  <c r="O766" i="2"/>
  <c r="Q766" i="2"/>
  <c r="AC766" i="2"/>
  <c r="AE766" i="2"/>
  <c r="AH766" i="2"/>
  <c r="M767" i="2"/>
  <c r="O767" i="2"/>
  <c r="Q767" i="2"/>
  <c r="AC767" i="2"/>
  <c r="AI767" i="2"/>
  <c r="M768" i="2"/>
  <c r="O768" i="2"/>
  <c r="Q768" i="2"/>
  <c r="AC768" i="2"/>
  <c r="AE768" i="2"/>
  <c r="O769" i="2"/>
  <c r="M769" i="2"/>
  <c r="AF769" i="2"/>
  <c r="Q769" i="2"/>
  <c r="AB769" i="2"/>
  <c r="AC769" i="2"/>
  <c r="AE769" i="2"/>
  <c r="Q770" i="2"/>
  <c r="M770" i="2"/>
  <c r="O770" i="2"/>
  <c r="AB770" i="2"/>
  <c r="AC770" i="2"/>
  <c r="AE770" i="2"/>
  <c r="AH770" i="2"/>
  <c r="AI770" i="2"/>
  <c r="AR770" i="2"/>
  <c r="M734" i="2"/>
  <c r="AB734" i="2"/>
  <c r="O734" i="2"/>
  <c r="Q734" i="2"/>
  <c r="AC734" i="2"/>
  <c r="M735" i="2"/>
  <c r="O735" i="2"/>
  <c r="Q735" i="2"/>
  <c r="AB735" i="2"/>
  <c r="AC735" i="2"/>
  <c r="AE735" i="2"/>
  <c r="AF735" i="2"/>
  <c r="AB736" i="2"/>
  <c r="O736" i="2"/>
  <c r="Q736" i="2"/>
  <c r="AC736" i="2"/>
  <c r="AF736" i="2"/>
  <c r="AH736" i="2"/>
  <c r="Q737" i="2"/>
  <c r="AB737" i="2"/>
  <c r="O737" i="2"/>
  <c r="AC737" i="2"/>
  <c r="AE737" i="2"/>
  <c r="AH737" i="2"/>
  <c r="AI737" i="2"/>
  <c r="M738" i="2"/>
  <c r="O738" i="2"/>
  <c r="AB738" i="2"/>
  <c r="Q738" i="2"/>
  <c r="AE738" i="2"/>
  <c r="AF738" i="2"/>
  <c r="M739" i="2"/>
  <c r="O739" i="2"/>
  <c r="AI739" i="2"/>
  <c r="AB739" i="2"/>
  <c r="AC739" i="2"/>
  <c r="AE739" i="2"/>
  <c r="AH739" i="2"/>
  <c r="O740" i="2"/>
  <c r="AB740" i="2"/>
  <c r="Q740" i="2"/>
  <c r="AE740" i="2"/>
  <c r="AF740" i="2"/>
  <c r="AH740" i="2"/>
  <c r="AB741" i="2"/>
  <c r="O741" i="2"/>
  <c r="AH741" i="2"/>
  <c r="AE741" i="2"/>
  <c r="AI741" i="2"/>
  <c r="O742" i="2"/>
  <c r="AB742" i="2"/>
  <c r="AE742" i="2"/>
  <c r="Q742" i="2"/>
  <c r="AC742" i="2"/>
  <c r="AF742" i="2"/>
  <c r="O743" i="2"/>
  <c r="AB743" i="2"/>
  <c r="AI743" i="2"/>
  <c r="AC743" i="2"/>
  <c r="AE743" i="2"/>
  <c r="AF743" i="2"/>
  <c r="Q744" i="2"/>
  <c r="AB744" i="2"/>
  <c r="AE744" i="2"/>
  <c r="AC744" i="2"/>
  <c r="AF744" i="2"/>
  <c r="AH744" i="2"/>
  <c r="AI744" i="2"/>
  <c r="M745" i="2"/>
  <c r="Q745" i="2"/>
  <c r="AB745" i="2"/>
  <c r="O745" i="2"/>
  <c r="AC745" i="2"/>
  <c r="AH745" i="2"/>
  <c r="AI745" i="2"/>
  <c r="AB746" i="2"/>
  <c r="O746" i="2"/>
  <c r="Q746" i="2"/>
  <c r="AE746" i="2"/>
  <c r="AF746" i="2"/>
  <c r="M747" i="2"/>
  <c r="Q747" i="2"/>
  <c r="AR747" i="2"/>
  <c r="AI747" i="2"/>
  <c r="AB747" i="2"/>
  <c r="AC747" i="2"/>
  <c r="AE747" i="2"/>
  <c r="AH747" i="2"/>
  <c r="O748" i="2"/>
  <c r="AB748" i="2"/>
  <c r="Q748" i="2"/>
  <c r="AE748" i="2"/>
  <c r="AF748" i="2"/>
  <c r="AH748" i="2"/>
  <c r="M749" i="2"/>
  <c r="AB749" i="2"/>
  <c r="O749" i="2"/>
  <c r="Q749" i="2"/>
  <c r="AE749" i="2"/>
  <c r="AI749" i="2"/>
  <c r="M750" i="2"/>
  <c r="AB750" i="2"/>
  <c r="O750" i="2"/>
  <c r="Q750" i="2"/>
  <c r="AC750" i="2"/>
  <c r="AF750" i="2"/>
  <c r="O751" i="2"/>
  <c r="M751" i="2"/>
  <c r="AI751" i="2"/>
  <c r="AC751" i="2"/>
  <c r="AE751" i="2"/>
  <c r="AF751" i="2"/>
  <c r="AR751" i="2"/>
  <c r="Q752" i="2"/>
  <c r="AB752" i="2"/>
  <c r="O752" i="2"/>
  <c r="AC752" i="2"/>
  <c r="AF752" i="2"/>
  <c r="AH752" i="2"/>
  <c r="AI752" i="2"/>
  <c r="Q753" i="2"/>
  <c r="AB753" i="2"/>
  <c r="O753" i="2"/>
  <c r="AC753" i="2"/>
  <c r="AH753" i="2"/>
  <c r="AI753" i="2"/>
  <c r="M754" i="2"/>
  <c r="O754" i="2"/>
  <c r="AB754" i="2"/>
  <c r="Q754" i="2"/>
  <c r="AE754" i="2"/>
  <c r="AF754" i="2"/>
  <c r="M755" i="2"/>
  <c r="Q755" i="2"/>
  <c r="O755" i="2"/>
  <c r="AI755" i="2"/>
  <c r="AB755" i="2"/>
  <c r="AC755" i="2"/>
  <c r="AE755" i="2"/>
  <c r="AH755" i="2"/>
  <c r="O756" i="2"/>
  <c r="AB756" i="2"/>
  <c r="Q756" i="2"/>
  <c r="AE756" i="2"/>
  <c r="AF756" i="2"/>
  <c r="AH756" i="2"/>
  <c r="AB757" i="2"/>
  <c r="O757" i="2"/>
  <c r="AH757" i="2"/>
  <c r="AE757" i="2"/>
  <c r="AI757" i="2"/>
  <c r="O758" i="2"/>
  <c r="AB758" i="2"/>
  <c r="AE758" i="2"/>
  <c r="Q758" i="2"/>
  <c r="AC758" i="2"/>
  <c r="AF758" i="2"/>
  <c r="O759" i="2"/>
  <c r="AB759" i="2"/>
  <c r="AI759" i="2"/>
  <c r="AC759" i="2"/>
  <c r="AE759" i="2"/>
  <c r="AF759" i="2"/>
  <c r="AC648" i="2"/>
  <c r="O648" i="2"/>
  <c r="Q648" i="2"/>
  <c r="AI648" i="2"/>
  <c r="M649" i="2"/>
  <c r="Q649" i="2"/>
  <c r="AB649" i="2"/>
  <c r="AC649" i="2"/>
  <c r="AE649" i="2"/>
  <c r="M650" i="2"/>
  <c r="O650" i="2"/>
  <c r="AC650" i="2"/>
  <c r="AE650" i="2"/>
  <c r="AF650" i="2"/>
  <c r="M651" i="2"/>
  <c r="O651" i="2"/>
  <c r="Q651" i="2"/>
  <c r="AC651" i="2"/>
  <c r="AE651" i="2"/>
  <c r="AF651" i="2"/>
  <c r="AI651" i="2"/>
  <c r="AC652" i="2"/>
  <c r="O652" i="2"/>
  <c r="Q652" i="2"/>
  <c r="AE652" i="2"/>
  <c r="AF652" i="2"/>
  <c r="AI652" i="2"/>
  <c r="M653" i="2"/>
  <c r="Q653" i="2"/>
  <c r="AC653" i="2"/>
  <c r="AE653" i="2"/>
  <c r="O654" i="2"/>
  <c r="M654" i="2"/>
  <c r="AF654" i="2"/>
  <c r="AB654" i="2"/>
  <c r="AC654" i="2"/>
  <c r="AE654" i="2"/>
  <c r="Q655" i="2"/>
  <c r="M655" i="2"/>
  <c r="O655" i="2"/>
  <c r="AB655" i="2"/>
  <c r="AC655" i="2"/>
  <c r="AE655" i="2"/>
  <c r="AH655" i="2"/>
  <c r="AI655" i="2"/>
  <c r="AR655" i="2"/>
  <c r="O656" i="2"/>
  <c r="Q656" i="2"/>
  <c r="AI656" i="2"/>
  <c r="AB657" i="2"/>
  <c r="Q657" i="2"/>
  <c r="AE657" i="2"/>
  <c r="O658" i="2"/>
  <c r="AB658" i="2"/>
  <c r="AR658" i="2"/>
  <c r="AC658" i="2"/>
  <c r="AF658" i="2"/>
  <c r="M659" i="2"/>
  <c r="O659" i="2"/>
  <c r="AI659" i="2"/>
  <c r="AC659" i="2"/>
  <c r="AE659" i="2"/>
  <c r="AF659" i="2"/>
  <c r="AR659" i="2"/>
  <c r="O660" i="2"/>
  <c r="Q660" i="2"/>
  <c r="AC660" i="2"/>
  <c r="AF660" i="2"/>
  <c r="AI660" i="2"/>
  <c r="M661" i="2"/>
  <c r="AB661" i="2"/>
  <c r="AE661" i="2"/>
  <c r="Q661" i="2"/>
  <c r="AC661" i="2"/>
  <c r="AI661" i="2"/>
  <c r="O662" i="2"/>
  <c r="M662" i="2"/>
  <c r="AF662" i="2"/>
  <c r="AB662" i="2"/>
  <c r="AC662" i="2"/>
  <c r="AE662" i="2"/>
  <c r="O663" i="2"/>
  <c r="M663" i="2"/>
  <c r="AI663" i="2"/>
  <c r="AC663" i="2"/>
  <c r="AE663" i="2"/>
  <c r="AF663" i="2"/>
  <c r="O664" i="2"/>
  <c r="Q664" i="2"/>
  <c r="AC664" i="2"/>
  <c r="AF664" i="2"/>
  <c r="AH664" i="2"/>
  <c r="AI664" i="2"/>
  <c r="AB665" i="2"/>
  <c r="AE665" i="2"/>
  <c r="Q665" i="2"/>
  <c r="AI665" i="2"/>
  <c r="M666" i="2"/>
  <c r="O666" i="2"/>
  <c r="AC666" i="2"/>
  <c r="AE666" i="2"/>
  <c r="AF666" i="2"/>
  <c r="M667" i="2"/>
  <c r="O667" i="2"/>
  <c r="Q667" i="2"/>
  <c r="AC667" i="2"/>
  <c r="AE667" i="2"/>
  <c r="AF667" i="2"/>
  <c r="AC668" i="2"/>
  <c r="O668" i="2"/>
  <c r="Q668" i="2"/>
  <c r="AE668" i="2"/>
  <c r="AF668" i="2"/>
  <c r="AI668" i="2"/>
  <c r="M669" i="2"/>
  <c r="Q669" i="2"/>
  <c r="AC669" i="2"/>
  <c r="AE669" i="2"/>
  <c r="AB670" i="2"/>
  <c r="O670" i="2"/>
  <c r="AC670" i="2"/>
  <c r="AF670" i="2"/>
  <c r="M671" i="2"/>
  <c r="O671" i="2"/>
  <c r="Q671" i="2"/>
  <c r="AC671" i="2"/>
  <c r="AE671" i="2"/>
  <c r="AF671" i="2"/>
  <c r="AC672" i="2"/>
  <c r="O672" i="2"/>
  <c r="Q672" i="2"/>
  <c r="AE672" i="2"/>
  <c r="AF672" i="2"/>
  <c r="M673" i="2"/>
  <c r="Q673" i="2"/>
  <c r="AB673" i="2"/>
  <c r="AC673" i="2"/>
  <c r="AE673" i="2"/>
  <c r="AB674" i="2"/>
  <c r="O674" i="2"/>
  <c r="AE674" i="2"/>
  <c r="AF674" i="2"/>
  <c r="Q675" i="2"/>
  <c r="M675" i="2"/>
  <c r="O675" i="2"/>
  <c r="AB675" i="2"/>
  <c r="AC675" i="2"/>
  <c r="AE675" i="2"/>
  <c r="AH675" i="2"/>
  <c r="AI675" i="2"/>
  <c r="O676" i="2"/>
  <c r="Q676" i="2"/>
  <c r="AF676" i="2"/>
  <c r="M677" i="2"/>
  <c r="Q677" i="2"/>
  <c r="AB677" i="2"/>
  <c r="AC677" i="2"/>
  <c r="AE677" i="2"/>
  <c r="AH677" i="2"/>
  <c r="O678" i="2"/>
  <c r="AB678" i="2"/>
  <c r="AE678" i="2"/>
  <c r="AC678" i="2"/>
  <c r="AF678" i="2"/>
  <c r="M679" i="2"/>
  <c r="O679" i="2"/>
  <c r="Q679" i="2"/>
  <c r="AC679" i="2"/>
  <c r="AE679" i="2"/>
  <c r="AH679" i="2"/>
  <c r="AR679" i="2"/>
  <c r="O680" i="2"/>
  <c r="Q680" i="2"/>
  <c r="AC680" i="2"/>
  <c r="AF680" i="2"/>
  <c r="AI680" i="2"/>
  <c r="M681" i="2"/>
  <c r="Q681" i="2"/>
  <c r="AB681" i="2"/>
  <c r="AC681" i="2"/>
  <c r="AE681" i="2"/>
  <c r="AB682" i="2"/>
  <c r="O682" i="2"/>
  <c r="AE682" i="2"/>
  <c r="AF682" i="2"/>
  <c r="Q683" i="2"/>
  <c r="M683" i="2"/>
  <c r="O683" i="2"/>
  <c r="AB683" i="2"/>
  <c r="AC683" i="2"/>
  <c r="AE683" i="2"/>
  <c r="AH683" i="2"/>
  <c r="AI683" i="2"/>
  <c r="AC684" i="2"/>
  <c r="O684" i="2"/>
  <c r="Q684" i="2"/>
  <c r="AF684" i="2"/>
  <c r="M685" i="2"/>
  <c r="Q685" i="2"/>
  <c r="AB685" i="2"/>
  <c r="AC685" i="2"/>
  <c r="AE685" i="2"/>
  <c r="O686" i="2"/>
  <c r="M686" i="2"/>
  <c r="Q686" i="2"/>
  <c r="AC686" i="2"/>
  <c r="AE686" i="2"/>
  <c r="AF686" i="2"/>
  <c r="Q687" i="2"/>
  <c r="M687" i="2"/>
  <c r="AR687" i="2"/>
  <c r="AI687" i="2"/>
  <c r="AB687" i="2"/>
  <c r="AC687" i="2"/>
  <c r="AE687" i="2"/>
  <c r="AH687" i="2"/>
  <c r="Q688" i="2"/>
  <c r="O688" i="2"/>
  <c r="AH688" i="2"/>
  <c r="AI688" i="2"/>
  <c r="AB689" i="2"/>
  <c r="AE689" i="2"/>
  <c r="Q689" i="2"/>
  <c r="O690" i="2"/>
  <c r="M690" i="2"/>
  <c r="AR690" i="2"/>
  <c r="AB690" i="2"/>
  <c r="AC690" i="2"/>
  <c r="AE690" i="2"/>
  <c r="O691" i="2"/>
  <c r="M691" i="2"/>
  <c r="AI691" i="2"/>
  <c r="AC691" i="2"/>
  <c r="AE691" i="2"/>
  <c r="AF691" i="2"/>
  <c r="AC692" i="2"/>
  <c r="O692" i="2"/>
  <c r="AI692" i="2"/>
  <c r="AE692" i="2"/>
  <c r="AH692" i="2"/>
  <c r="M693" i="2"/>
  <c r="AB693" i="2"/>
  <c r="AE693" i="2"/>
  <c r="Q693" i="2"/>
  <c r="AC693" i="2"/>
  <c r="AI693" i="2"/>
  <c r="M694" i="2"/>
  <c r="AB694" i="2"/>
  <c r="AC694" i="2"/>
  <c r="AE694" i="2"/>
  <c r="O695" i="2"/>
  <c r="AR695" i="2"/>
  <c r="AI695" i="2"/>
  <c r="AC695" i="2"/>
  <c r="AE695" i="2"/>
  <c r="AF695" i="2"/>
  <c r="AC696" i="2"/>
  <c r="O696" i="2"/>
  <c r="AE696" i="2"/>
  <c r="AI696" i="2"/>
  <c r="AE697" i="2"/>
  <c r="AB698" i="2"/>
  <c r="O698" i="2"/>
  <c r="AE698" i="2"/>
  <c r="AF698" i="2"/>
  <c r="O699" i="2"/>
  <c r="M699" i="2"/>
  <c r="AI699" i="2"/>
  <c r="AC699" i="2"/>
  <c r="AE699" i="2"/>
  <c r="AF699" i="2"/>
  <c r="AC700" i="2"/>
  <c r="O700" i="2"/>
  <c r="AH700" i="2"/>
  <c r="AE700" i="2"/>
  <c r="AI700" i="2"/>
  <c r="AB701" i="2"/>
  <c r="Q701" i="2"/>
  <c r="AI701" i="2"/>
  <c r="M702" i="2"/>
  <c r="AR702" i="2"/>
  <c r="AB702" i="2"/>
  <c r="AC702" i="2"/>
  <c r="AE702" i="2"/>
  <c r="O703" i="2"/>
  <c r="M703" i="2"/>
  <c r="AI703" i="2"/>
  <c r="AC703" i="2"/>
  <c r="AE703" i="2"/>
  <c r="AF703" i="2"/>
  <c r="AR703" i="2"/>
  <c r="O704" i="2"/>
  <c r="Q704" i="2"/>
  <c r="AE704" i="2"/>
  <c r="M705" i="2"/>
  <c r="AB705" i="2"/>
  <c r="AE705" i="2"/>
  <c r="Q705" i="2"/>
  <c r="AC705" i="2"/>
  <c r="AI705" i="2"/>
  <c r="M706" i="2"/>
  <c r="AR706" i="2"/>
  <c r="AB706" i="2"/>
  <c r="AC706" i="2"/>
  <c r="AE706" i="2"/>
  <c r="O707" i="2"/>
  <c r="M707" i="2"/>
  <c r="AI707" i="2"/>
  <c r="AC707" i="2"/>
  <c r="AE707" i="2"/>
  <c r="AF707" i="2"/>
  <c r="Q708" i="2"/>
  <c r="M708" i="2"/>
  <c r="O708" i="2"/>
  <c r="AB708" i="2"/>
  <c r="AC708" i="2"/>
  <c r="AE708" i="2"/>
  <c r="AH708" i="2"/>
  <c r="AI708" i="2"/>
  <c r="M709" i="2"/>
  <c r="AE709" i="2"/>
  <c r="Q709" i="2"/>
  <c r="AI709" i="2"/>
  <c r="M710" i="2"/>
  <c r="AF710" i="2"/>
  <c r="AB710" i="2"/>
  <c r="AC710" i="2"/>
  <c r="AE710" i="2"/>
  <c r="O711" i="2"/>
  <c r="M711" i="2"/>
  <c r="AI711" i="2"/>
  <c r="AC711" i="2"/>
  <c r="AE711" i="2"/>
  <c r="AF711" i="2"/>
  <c r="Q712" i="2"/>
  <c r="M712" i="2"/>
  <c r="O712" i="2"/>
  <c r="AC712" i="2"/>
  <c r="AF712" i="2"/>
  <c r="AH712" i="2"/>
  <c r="AI712" i="2"/>
  <c r="M713" i="2"/>
  <c r="AB713" i="2"/>
  <c r="O713" i="2"/>
  <c r="Q713" i="2"/>
  <c r="AC713" i="2"/>
  <c r="AH713" i="2"/>
  <c r="AI713" i="2"/>
  <c r="AR713" i="2"/>
  <c r="M714" i="2"/>
  <c r="O714" i="2"/>
  <c r="Q714" i="2"/>
  <c r="AE714" i="2"/>
  <c r="M715" i="2"/>
  <c r="AB715" i="2"/>
  <c r="O715" i="2"/>
  <c r="Q715" i="2"/>
  <c r="AC715" i="2"/>
  <c r="M716" i="2"/>
  <c r="AF716" i="2"/>
  <c r="Q716" i="2"/>
  <c r="AB716" i="2"/>
  <c r="AC716" i="2"/>
  <c r="AE716" i="2"/>
  <c r="O717" i="2"/>
  <c r="M717" i="2"/>
  <c r="Q717" i="2"/>
  <c r="AC717" i="2"/>
  <c r="AE717" i="2"/>
  <c r="AF717" i="2"/>
  <c r="AI717" i="2"/>
  <c r="Q718" i="2"/>
  <c r="M718" i="2"/>
  <c r="O718" i="2"/>
  <c r="AH718" i="2"/>
  <c r="AI718" i="2"/>
  <c r="AB719" i="2"/>
  <c r="O719" i="2"/>
  <c r="Q719" i="2"/>
  <c r="M720" i="2"/>
  <c r="O720" i="2"/>
  <c r="Q720" i="2"/>
  <c r="AC720" i="2"/>
  <c r="AE720" i="2"/>
  <c r="AF720" i="2"/>
  <c r="Q721" i="2"/>
  <c r="M721" i="2"/>
  <c r="O721" i="2"/>
  <c r="AB721" i="2"/>
  <c r="AC721" i="2"/>
  <c r="AE721" i="2"/>
  <c r="AH721" i="2"/>
  <c r="AI721" i="2"/>
  <c r="AR721" i="2"/>
  <c r="M722" i="2"/>
  <c r="O722" i="2"/>
  <c r="AI722" i="2"/>
  <c r="AH722" i="2"/>
  <c r="M723" i="2"/>
  <c r="AB723" i="2"/>
  <c r="O723" i="2"/>
  <c r="Q723" i="2"/>
  <c r="AC723" i="2"/>
  <c r="O724" i="2"/>
  <c r="M724" i="2"/>
  <c r="AF724" i="2"/>
  <c r="Q724" i="2"/>
  <c r="AB724" i="2"/>
  <c r="AC724" i="2"/>
  <c r="AE724" i="2"/>
  <c r="O725" i="2"/>
  <c r="M725" i="2"/>
  <c r="Q725" i="2"/>
  <c r="AC725" i="2"/>
  <c r="AE725" i="2"/>
  <c r="AF725" i="2"/>
  <c r="Q726" i="2"/>
  <c r="M726" i="2"/>
  <c r="O726" i="2"/>
  <c r="AE726" i="2"/>
  <c r="AH726" i="2"/>
  <c r="AI726" i="2"/>
  <c r="AB727" i="2"/>
  <c r="O727" i="2"/>
  <c r="Q727" i="2"/>
  <c r="M728" i="2"/>
  <c r="O728" i="2"/>
  <c r="AB728" i="2"/>
  <c r="Q728" i="2"/>
  <c r="AC728" i="2"/>
  <c r="AE728" i="2"/>
  <c r="AF728" i="2"/>
  <c r="Q729" i="2"/>
  <c r="M729" i="2"/>
  <c r="O729" i="2"/>
  <c r="AI729" i="2"/>
  <c r="AB729" i="2"/>
  <c r="AC729" i="2"/>
  <c r="AE729" i="2"/>
  <c r="AH729" i="2"/>
  <c r="AR729" i="2"/>
  <c r="M730" i="2"/>
  <c r="O730" i="2"/>
  <c r="Q730" i="2"/>
  <c r="AE730" i="2"/>
  <c r="M731" i="2"/>
  <c r="AB731" i="2"/>
  <c r="O731" i="2"/>
  <c r="Q731" i="2"/>
  <c r="AC731" i="2"/>
  <c r="M732" i="2"/>
  <c r="AF732" i="2"/>
  <c r="Q732" i="2"/>
  <c r="AB732" i="2"/>
  <c r="AC732" i="2"/>
  <c r="AE732" i="2"/>
  <c r="O733" i="2"/>
  <c r="M733" i="2"/>
  <c r="Q733" i="2"/>
  <c r="AC733" i="2"/>
  <c r="AE733" i="2"/>
  <c r="AF733" i="2"/>
  <c r="AI733" i="2"/>
  <c r="T591" i="2"/>
  <c r="W591" i="2"/>
  <c r="Z591" i="2"/>
  <c r="AH591" i="2" s="1"/>
  <c r="T592" i="2"/>
  <c r="R592" i="2" s="1"/>
  <c r="S592" i="2" s="1"/>
  <c r="W592" i="2"/>
  <c r="Z592" i="2"/>
  <c r="AI592" i="2" s="1"/>
  <c r="T593" i="2"/>
  <c r="M593" i="2" s="1"/>
  <c r="W593" i="2"/>
  <c r="U593" i="2" s="1"/>
  <c r="V593" i="2" s="1"/>
  <c r="Z593" i="2"/>
  <c r="X593" i="2" s="1"/>
  <c r="Y593" i="2" s="1"/>
  <c r="T594" i="2"/>
  <c r="W594" i="2"/>
  <c r="U594" i="2" s="1"/>
  <c r="V594" i="2" s="1"/>
  <c r="Z594" i="2"/>
  <c r="X594" i="2" s="1"/>
  <c r="Y594" i="2" s="1"/>
  <c r="M595" i="2"/>
  <c r="Q595" i="2"/>
  <c r="AI595" i="2"/>
  <c r="AB595" i="2"/>
  <c r="AC595" i="2"/>
  <c r="AE595" i="2"/>
  <c r="AH595" i="2"/>
  <c r="AC596" i="2"/>
  <c r="O596" i="2"/>
  <c r="Q596" i="2"/>
  <c r="AF596" i="2"/>
  <c r="AE597" i="2"/>
  <c r="AH597" i="2"/>
  <c r="AC597" i="2"/>
  <c r="AI597" i="2"/>
  <c r="O598" i="2"/>
  <c r="AE598" i="2"/>
  <c r="AF598" i="2"/>
  <c r="O599" i="2"/>
  <c r="AI599" i="2"/>
  <c r="AE599" i="2"/>
  <c r="AH599" i="2"/>
  <c r="O600" i="2"/>
  <c r="AF600" i="2"/>
  <c r="Q600" i="2"/>
  <c r="AE600" i="2"/>
  <c r="AI600" i="2"/>
  <c r="Q601" i="2"/>
  <c r="M601" i="2"/>
  <c r="AB601" i="2"/>
  <c r="AC601" i="2"/>
  <c r="AE601" i="2"/>
  <c r="AH601" i="2"/>
  <c r="AI601" i="2"/>
  <c r="O602" i="2"/>
  <c r="AE602" i="2"/>
  <c r="AF602" i="2"/>
  <c r="O603" i="2"/>
  <c r="AE603" i="2"/>
  <c r="AH603" i="2"/>
  <c r="AC604" i="2"/>
  <c r="AF604" i="2"/>
  <c r="Q604" i="2"/>
  <c r="AI604" i="2"/>
  <c r="M605" i="2"/>
  <c r="Q605" i="2"/>
  <c r="AB605" i="2"/>
  <c r="AC605" i="2"/>
  <c r="AE605" i="2"/>
  <c r="AH605" i="2"/>
  <c r="AI605" i="2"/>
  <c r="O606" i="2"/>
  <c r="AE606" i="2"/>
  <c r="AF606" i="2"/>
  <c r="O607" i="2"/>
  <c r="AE607" i="2"/>
  <c r="AH607" i="2"/>
  <c r="AC608" i="2"/>
  <c r="AE608" i="2"/>
  <c r="Q608" i="2"/>
  <c r="AF608" i="2"/>
  <c r="AI608" i="2"/>
  <c r="Q609" i="2"/>
  <c r="AB609" i="2"/>
  <c r="AC609" i="2"/>
  <c r="AE609" i="2"/>
  <c r="AH609" i="2"/>
  <c r="AI609" i="2"/>
  <c r="O610" i="2"/>
  <c r="M610" i="2"/>
  <c r="AE610" i="2"/>
  <c r="AC610" i="2"/>
  <c r="AF610" i="2"/>
  <c r="M611" i="2"/>
  <c r="Q611" i="2"/>
  <c r="O611" i="2"/>
  <c r="AI611" i="2"/>
  <c r="AB611" i="2"/>
  <c r="AC611" i="2"/>
  <c r="AE611" i="2"/>
  <c r="AH611" i="2"/>
  <c r="AR611" i="2"/>
  <c r="AC612" i="2"/>
  <c r="Q612" i="2"/>
  <c r="AI612" i="2"/>
  <c r="M613" i="2"/>
  <c r="AB613" i="2"/>
  <c r="Q613" i="2"/>
  <c r="AC613" i="2"/>
  <c r="AC614" i="2"/>
  <c r="AI614" i="2"/>
  <c r="M615" i="2"/>
  <c r="AI615" i="2"/>
  <c r="AB615" i="2"/>
  <c r="AC615" i="2"/>
  <c r="AE615" i="2"/>
  <c r="AH615" i="2"/>
  <c r="AC616" i="2"/>
  <c r="AF616" i="2"/>
  <c r="M617" i="2"/>
  <c r="Q617" i="2"/>
  <c r="AR617" i="2"/>
  <c r="AB617" i="2"/>
  <c r="AC617" i="2"/>
  <c r="AE617" i="2"/>
  <c r="AH617" i="2"/>
  <c r="AI617" i="2"/>
  <c r="O618" i="2"/>
  <c r="AE618" i="2"/>
  <c r="AF618" i="2"/>
  <c r="AI618" i="2"/>
  <c r="M619" i="2"/>
  <c r="AF619" i="2"/>
  <c r="AI619" i="2"/>
  <c r="AC619" i="2"/>
  <c r="AE619" i="2"/>
  <c r="O620" i="2"/>
  <c r="Q620" i="2"/>
  <c r="M620" i="2"/>
  <c r="AI620" i="2"/>
  <c r="AB620" i="2"/>
  <c r="AC620" i="2"/>
  <c r="AE620" i="2"/>
  <c r="AF620" i="2"/>
  <c r="AH620" i="2"/>
  <c r="M621" i="2"/>
  <c r="AC621" i="2"/>
  <c r="AH621" i="2"/>
  <c r="AE621" i="2"/>
  <c r="AI621" i="2"/>
  <c r="M622" i="2"/>
  <c r="AC622" i="2"/>
  <c r="O622" i="2"/>
  <c r="AI622" i="2"/>
  <c r="AE622" i="2"/>
  <c r="AF622" i="2"/>
  <c r="M623" i="2"/>
  <c r="AF623" i="2"/>
  <c r="AI623" i="2"/>
  <c r="AC623" i="2"/>
  <c r="AE623" i="2"/>
  <c r="O624" i="2"/>
  <c r="Q624" i="2"/>
  <c r="M624" i="2"/>
  <c r="AE624" i="2"/>
  <c r="AF624" i="2"/>
  <c r="AH624" i="2"/>
  <c r="AI624" i="2"/>
  <c r="Q625" i="2"/>
  <c r="M625" i="2"/>
  <c r="AH625" i="2"/>
  <c r="AE625" i="2"/>
  <c r="AI625" i="2"/>
  <c r="M626" i="2"/>
  <c r="AB626" i="2"/>
  <c r="AE626" i="2"/>
  <c r="AI626" i="2"/>
  <c r="AC626" i="2"/>
  <c r="AF626" i="2"/>
  <c r="M627" i="2"/>
  <c r="AB627" i="2"/>
  <c r="AE627" i="2"/>
  <c r="AF627" i="2"/>
  <c r="Q628" i="2"/>
  <c r="AB628" i="2"/>
  <c r="AF628" i="2"/>
  <c r="AH628" i="2"/>
  <c r="AI628" i="2"/>
  <c r="AB629" i="2"/>
  <c r="O629" i="2"/>
  <c r="Q629" i="2"/>
  <c r="AI629" i="2"/>
  <c r="M630" i="2"/>
  <c r="AB630" i="2"/>
  <c r="AE630" i="2"/>
  <c r="AI630" i="2"/>
  <c r="AF630" i="2"/>
  <c r="Q631" i="2"/>
  <c r="AB631" i="2"/>
  <c r="O631" i="2"/>
  <c r="AI631" i="2"/>
  <c r="AC631" i="2"/>
  <c r="AE631" i="2"/>
  <c r="AH631" i="2"/>
  <c r="AR631" i="2"/>
  <c r="AB632" i="2"/>
  <c r="AF632" i="2"/>
  <c r="Q632" i="2"/>
  <c r="AH632" i="2"/>
  <c r="AI632" i="2"/>
  <c r="Q633" i="2"/>
  <c r="AB633" i="2"/>
  <c r="AE633" i="2"/>
  <c r="AH633" i="2"/>
  <c r="AI633" i="2"/>
  <c r="AB634" i="2"/>
  <c r="O634" i="2"/>
  <c r="AI634" i="2"/>
  <c r="AE634" i="2"/>
  <c r="AF634" i="2"/>
  <c r="O635" i="2"/>
  <c r="Q635" i="2"/>
  <c r="M635" i="2"/>
  <c r="AI635" i="2"/>
  <c r="AB635" i="2"/>
  <c r="AC635" i="2"/>
  <c r="AE635" i="2"/>
  <c r="AF635" i="2"/>
  <c r="AH635" i="2"/>
  <c r="AR635" i="2"/>
  <c r="Q636" i="2"/>
  <c r="AC636" i="2"/>
  <c r="AE636" i="2"/>
  <c r="AF636" i="2"/>
  <c r="AH636" i="2"/>
  <c r="AI636" i="2"/>
  <c r="Q637" i="2"/>
  <c r="AB637" i="2"/>
  <c r="AE637" i="2"/>
  <c r="AI637" i="2"/>
  <c r="AC637" i="2"/>
  <c r="AH637" i="2"/>
  <c r="O638" i="2"/>
  <c r="AB638" i="2"/>
  <c r="AI638" i="2"/>
  <c r="AC638" i="2"/>
  <c r="AE638" i="2"/>
  <c r="AF638" i="2"/>
  <c r="M639" i="2"/>
  <c r="O639" i="2"/>
  <c r="AR639" i="2"/>
  <c r="AI639" i="2"/>
  <c r="AB639" i="2"/>
  <c r="AC639" i="2"/>
  <c r="AE639" i="2"/>
  <c r="AF639" i="2"/>
  <c r="O640" i="2"/>
  <c r="Q640" i="2"/>
  <c r="AB640" i="2"/>
  <c r="AH640" i="2"/>
  <c r="AE640" i="2"/>
  <c r="AF640" i="2"/>
  <c r="AI640" i="2"/>
  <c r="M641" i="2"/>
  <c r="AB641" i="2"/>
  <c r="AE641" i="2"/>
  <c r="AI641" i="2"/>
  <c r="AC641" i="2"/>
  <c r="M642" i="2"/>
  <c r="O642" i="2"/>
  <c r="AB642" i="2"/>
  <c r="AE642" i="2"/>
  <c r="AI642" i="2"/>
  <c r="AC642" i="2"/>
  <c r="AF642" i="2"/>
  <c r="M643" i="2"/>
  <c r="AB643" i="2"/>
  <c r="AR643" i="2"/>
  <c r="AI643" i="2"/>
  <c r="AC643" i="2"/>
  <c r="AE643" i="2"/>
  <c r="O644" i="2"/>
  <c r="AB644" i="2"/>
  <c r="AF644" i="2"/>
  <c r="AH644" i="2"/>
  <c r="AE644" i="2"/>
  <c r="AI644" i="2"/>
  <c r="M645" i="2"/>
  <c r="AB645" i="2"/>
  <c r="AE645" i="2"/>
  <c r="AH645" i="2"/>
  <c r="AI645" i="2"/>
  <c r="M646" i="2"/>
  <c r="AB646" i="2"/>
  <c r="AE646" i="2"/>
  <c r="AI646" i="2"/>
  <c r="AF646" i="2"/>
  <c r="Q647" i="2"/>
  <c r="AB647" i="2"/>
  <c r="O647" i="2"/>
  <c r="AI647" i="2"/>
  <c r="AC647" i="2"/>
  <c r="AE647" i="2"/>
  <c r="AH647" i="2"/>
  <c r="AR647" i="2"/>
  <c r="AB505" i="2"/>
  <c r="AC505" i="2"/>
  <c r="AE505" i="2"/>
  <c r="AB506" i="2"/>
  <c r="AC506" i="2"/>
  <c r="AE506" i="2"/>
  <c r="AF506" i="2"/>
  <c r="AB507" i="2"/>
  <c r="AC507" i="2"/>
  <c r="AE507" i="2"/>
  <c r="AH507" i="2"/>
  <c r="AI507" i="2"/>
  <c r="AR507" i="2"/>
  <c r="AC508" i="2"/>
  <c r="AF508" i="2"/>
  <c r="AI508" i="2"/>
  <c r="AB509" i="2"/>
  <c r="AC509" i="2"/>
  <c r="AE509" i="2"/>
  <c r="AB510" i="2"/>
  <c r="AC510" i="2"/>
  <c r="AE510" i="2"/>
  <c r="AF510" i="2"/>
  <c r="AB511" i="2"/>
  <c r="AC511" i="2"/>
  <c r="AE511" i="2"/>
  <c r="AH511" i="2"/>
  <c r="AI511" i="2"/>
  <c r="AR511" i="2"/>
  <c r="AC512" i="2"/>
  <c r="AB513" i="2"/>
  <c r="AC513" i="2"/>
  <c r="AE513" i="2"/>
  <c r="AC514" i="2"/>
  <c r="AE514" i="2"/>
  <c r="AC515" i="2"/>
  <c r="AE515" i="2"/>
  <c r="AH515" i="2"/>
  <c r="AI515" i="2"/>
  <c r="AR515" i="2"/>
  <c r="T516" i="2"/>
  <c r="W516" i="2"/>
  <c r="AE516" i="2" s="1"/>
  <c r="Z516" i="2"/>
  <c r="T517" i="2"/>
  <c r="AC517" i="2" s="1"/>
  <c r="W517" i="2"/>
  <c r="AE517" i="2" s="1"/>
  <c r="Z517" i="2"/>
  <c r="T518" i="2"/>
  <c r="AC518" i="2" s="1"/>
  <c r="W518" i="2"/>
  <c r="Z518" i="2"/>
  <c r="T519" i="2"/>
  <c r="W519" i="2"/>
  <c r="AE519" i="2" s="1"/>
  <c r="Z519" i="2"/>
  <c r="AH519" i="2" s="1"/>
  <c r="T520" i="2"/>
  <c r="W520" i="2"/>
  <c r="AE520" i="2" s="1"/>
  <c r="Z520" i="2"/>
  <c r="AI520" i="2"/>
  <c r="T521" i="2"/>
  <c r="AC521" i="2" s="1"/>
  <c r="W521" i="2"/>
  <c r="Z521" i="2"/>
  <c r="T522" i="2"/>
  <c r="AB522" i="2" s="1"/>
  <c r="W522" i="2"/>
  <c r="U522" i="2" s="1"/>
  <c r="V522" i="2" s="1"/>
  <c r="Z522" i="2"/>
  <c r="T523" i="2"/>
  <c r="AC523" i="2" s="1"/>
  <c r="W523" i="2"/>
  <c r="AE523" i="2" s="1"/>
  <c r="Z523" i="2"/>
  <c r="AH523" i="2" s="1"/>
  <c r="T524" i="2"/>
  <c r="W524" i="2"/>
  <c r="Z524" i="2"/>
  <c r="AI524" i="2" s="1"/>
  <c r="T525" i="2"/>
  <c r="R525" i="2" s="1"/>
  <c r="S525" i="2" s="1"/>
  <c r="W525" i="2"/>
  <c r="U525" i="2" s="1"/>
  <c r="V525" i="2" s="1"/>
  <c r="Z525" i="2"/>
  <c r="T526" i="2"/>
  <c r="AB526" i="2" s="1"/>
  <c r="W526" i="2"/>
  <c r="U526" i="2" s="1"/>
  <c r="V526" i="2" s="1"/>
  <c r="Z526" i="2"/>
  <c r="X526" i="2" s="1"/>
  <c r="Y526" i="2" s="1"/>
  <c r="T527" i="2"/>
  <c r="AB527" i="2" s="1"/>
  <c r="W527" i="2"/>
  <c r="AE527" i="2" s="1"/>
  <c r="Z527" i="2"/>
  <c r="X527" i="2" s="1"/>
  <c r="Y527" i="2" s="1"/>
  <c r="T528" i="2"/>
  <c r="W528" i="2"/>
  <c r="Z528" i="2"/>
  <c r="T529" i="2"/>
  <c r="W529" i="2"/>
  <c r="U529" i="2" s="1"/>
  <c r="V529" i="2" s="1"/>
  <c r="Z529" i="2"/>
  <c r="T530" i="2"/>
  <c r="AC530" i="2" s="1"/>
  <c r="W530" i="2"/>
  <c r="AE530" i="2" s="1"/>
  <c r="Z530" i="2"/>
  <c r="T531" i="2"/>
  <c r="W531" i="2"/>
  <c r="AE531" i="2" s="1"/>
  <c r="Z531" i="2"/>
  <c r="X531" i="2" s="1"/>
  <c r="Y531" i="2" s="1"/>
  <c r="T532" i="2"/>
  <c r="R532" i="2" s="1"/>
  <c r="S532" i="2" s="1"/>
  <c r="W532" i="2"/>
  <c r="O532" i="2" s="1"/>
  <c r="Z532" i="2"/>
  <c r="T533" i="2"/>
  <c r="R533" i="2" s="1"/>
  <c r="S533" i="2" s="1"/>
  <c r="W533" i="2"/>
  <c r="U533" i="2" s="1"/>
  <c r="V533" i="2" s="1"/>
  <c r="Z533" i="2"/>
  <c r="T534" i="2"/>
  <c r="AC534" i="2" s="1"/>
  <c r="W534" i="2"/>
  <c r="AE534" i="2" s="1"/>
  <c r="Z534" i="2"/>
  <c r="Q534" i="2" s="1"/>
  <c r="AH534" i="2"/>
  <c r="T535" i="2"/>
  <c r="R535" i="2" s="1"/>
  <c r="S535" i="2" s="1"/>
  <c r="W535" i="2"/>
  <c r="Z535" i="2"/>
  <c r="AI535" i="2" s="1"/>
  <c r="T536" i="2"/>
  <c r="W536" i="2"/>
  <c r="AE536" i="2" s="1"/>
  <c r="Z536" i="2"/>
  <c r="T537" i="2"/>
  <c r="AC537" i="2" s="1"/>
  <c r="W537" i="2"/>
  <c r="AE537" i="2" s="1"/>
  <c r="Z537" i="2"/>
  <c r="T538" i="2"/>
  <c r="AC538" i="2" s="1"/>
  <c r="W538" i="2"/>
  <c r="U538" i="2" s="1"/>
  <c r="V538" i="2" s="1"/>
  <c r="Z538" i="2"/>
  <c r="T539" i="2"/>
  <c r="W539" i="2"/>
  <c r="U539" i="2" s="1"/>
  <c r="V539" i="2" s="1"/>
  <c r="Z539" i="2"/>
  <c r="X539" i="2" s="1"/>
  <c r="Y539" i="2" s="1"/>
  <c r="T540" i="2"/>
  <c r="AC540" i="2" s="1"/>
  <c r="W540" i="2"/>
  <c r="Z540" i="2"/>
  <c r="T541" i="2"/>
  <c r="R541" i="2" s="1"/>
  <c r="S541" i="2" s="1"/>
  <c r="W541" i="2"/>
  <c r="AE541" i="2" s="1"/>
  <c r="Z541" i="2"/>
  <c r="T542" i="2"/>
  <c r="W542" i="2"/>
  <c r="AE542" i="2" s="1"/>
  <c r="Z542" i="2"/>
  <c r="T543" i="2"/>
  <c r="AC543" i="2" s="1"/>
  <c r="W543" i="2"/>
  <c r="AE543" i="2" s="1"/>
  <c r="Z543" i="2"/>
  <c r="X543" i="2" s="1"/>
  <c r="Y543" i="2" s="1"/>
  <c r="AH543" i="2"/>
  <c r="AI543" i="2"/>
  <c r="T544" i="2"/>
  <c r="AC544" i="2" s="1"/>
  <c r="W544" i="2"/>
  <c r="AE544" i="2" s="1"/>
  <c r="Z544" i="2"/>
  <c r="T545" i="2"/>
  <c r="AC545" i="2" s="1"/>
  <c r="W545" i="2"/>
  <c r="Z545" i="2"/>
  <c r="T546" i="2"/>
  <c r="W546" i="2"/>
  <c r="AE546" i="2" s="1"/>
  <c r="Z546" i="2"/>
  <c r="T547" i="2"/>
  <c r="W547" i="2"/>
  <c r="AE547" i="2" s="1"/>
  <c r="Z547" i="2"/>
  <c r="AH547" i="2" s="1"/>
  <c r="AC547" i="2"/>
  <c r="T548" i="2"/>
  <c r="W548" i="2"/>
  <c r="AE548" i="2" s="1"/>
  <c r="Z548" i="2"/>
  <c r="AI548" i="2" s="1"/>
  <c r="T549" i="2"/>
  <c r="W549" i="2"/>
  <c r="AE549" i="2" s="1"/>
  <c r="Z549" i="2"/>
  <c r="T550" i="2"/>
  <c r="AB550" i="2" s="1"/>
  <c r="W550" i="2"/>
  <c r="U550" i="2" s="1"/>
  <c r="V550" i="2" s="1"/>
  <c r="Z550" i="2"/>
  <c r="T551" i="2"/>
  <c r="AB551" i="2" s="1"/>
  <c r="W551" i="2"/>
  <c r="AE551" i="2" s="1"/>
  <c r="Z551" i="2"/>
  <c r="AH551" i="2"/>
  <c r="T552" i="2"/>
  <c r="W552" i="2"/>
  <c r="Z552" i="2"/>
  <c r="AI552" i="2" s="1"/>
  <c r="T553" i="2"/>
  <c r="R553" i="2" s="1"/>
  <c r="S553" i="2" s="1"/>
  <c r="W553" i="2"/>
  <c r="AE553" i="2" s="1"/>
  <c r="Z553" i="2"/>
  <c r="T554" i="2"/>
  <c r="AC554" i="2" s="1"/>
  <c r="W554" i="2"/>
  <c r="U554" i="2" s="1"/>
  <c r="V554" i="2" s="1"/>
  <c r="Z554" i="2"/>
  <c r="T555" i="2"/>
  <c r="AC555" i="2" s="1"/>
  <c r="W555" i="2"/>
  <c r="AE555" i="2" s="1"/>
  <c r="Z555" i="2"/>
  <c r="X555" i="2" s="1"/>
  <c r="Y555" i="2" s="1"/>
  <c r="AH555" i="2"/>
  <c r="AI555" i="2"/>
  <c r="T556" i="2"/>
  <c r="AC556" i="2" s="1"/>
  <c r="W556" i="2"/>
  <c r="Z556" i="2"/>
  <c r="T557" i="2"/>
  <c r="R557" i="2" s="1"/>
  <c r="S557" i="2" s="1"/>
  <c r="W557" i="2"/>
  <c r="AE557" i="2" s="1"/>
  <c r="Z557" i="2"/>
  <c r="T558" i="2"/>
  <c r="W558" i="2"/>
  <c r="AE558" i="2" s="1"/>
  <c r="Z558" i="2"/>
  <c r="Q559" i="2"/>
  <c r="T559" i="2"/>
  <c r="AC559" i="2" s="1"/>
  <c r="W559" i="2"/>
  <c r="AE559" i="2" s="1"/>
  <c r="Z559" i="2"/>
  <c r="X559" i="2" s="1"/>
  <c r="Y559" i="2" s="1"/>
  <c r="AH559" i="2"/>
  <c r="T560" i="2"/>
  <c r="R560" i="2" s="1"/>
  <c r="S560" i="2" s="1"/>
  <c r="W560" i="2"/>
  <c r="AE560" i="2" s="1"/>
  <c r="Z560" i="2"/>
  <c r="T561" i="2"/>
  <c r="R561" i="2" s="1"/>
  <c r="S561" i="2" s="1"/>
  <c r="W561" i="2"/>
  <c r="U561" i="2" s="1"/>
  <c r="V561" i="2" s="1"/>
  <c r="Z561" i="2"/>
  <c r="T562" i="2"/>
  <c r="AC562" i="2" s="1"/>
  <c r="W562" i="2"/>
  <c r="U562" i="2" s="1"/>
  <c r="V562" i="2" s="1"/>
  <c r="Z562" i="2"/>
  <c r="X562" i="2" s="1"/>
  <c r="Y562" i="2" s="1"/>
  <c r="T563" i="2"/>
  <c r="W563" i="2"/>
  <c r="Z563" i="2"/>
  <c r="AH563" i="2" s="1"/>
  <c r="T564" i="2"/>
  <c r="W564" i="2"/>
  <c r="AE564" i="2" s="1"/>
  <c r="Z564" i="2"/>
  <c r="AI564" i="2" s="1"/>
  <c r="T565" i="2"/>
  <c r="AC565" i="2" s="1"/>
  <c r="W565" i="2"/>
  <c r="U565" i="2" s="1"/>
  <c r="V565" i="2" s="1"/>
  <c r="Z565" i="2"/>
  <c r="T566" i="2"/>
  <c r="AC566" i="2" s="1"/>
  <c r="W566" i="2"/>
  <c r="U566" i="2" s="1"/>
  <c r="V566" i="2" s="1"/>
  <c r="Z566" i="2"/>
  <c r="X566" i="2" s="1"/>
  <c r="Y566" i="2" s="1"/>
  <c r="T567" i="2"/>
  <c r="AB567" i="2" s="1"/>
  <c r="W567" i="2"/>
  <c r="AE567" i="2" s="1"/>
  <c r="Z567" i="2"/>
  <c r="AH567" i="2" s="1"/>
  <c r="T568" i="2"/>
  <c r="R568" i="2" s="1"/>
  <c r="S568" i="2" s="1"/>
  <c r="W568" i="2"/>
  <c r="U568" i="2" s="1"/>
  <c r="V568" i="2" s="1"/>
  <c r="Z568" i="2"/>
  <c r="X568" i="2" s="1"/>
  <c r="Y568" i="2" s="1"/>
  <c r="T569" i="2"/>
  <c r="AC569" i="2" s="1"/>
  <c r="W569" i="2"/>
  <c r="U569" i="2" s="1"/>
  <c r="V569" i="2" s="1"/>
  <c r="Z569" i="2"/>
  <c r="T570" i="2"/>
  <c r="R570" i="2" s="1"/>
  <c r="S570" i="2" s="1"/>
  <c r="W570" i="2"/>
  <c r="U570" i="2" s="1"/>
  <c r="V570" i="2" s="1"/>
  <c r="Z570" i="2"/>
  <c r="Q571" i="2"/>
  <c r="T571" i="2"/>
  <c r="AC571" i="2" s="1"/>
  <c r="W571" i="2"/>
  <c r="U571" i="2" s="1"/>
  <c r="V571" i="2" s="1"/>
  <c r="Z571" i="2"/>
  <c r="X571" i="2" s="1"/>
  <c r="Y571" i="2" s="1"/>
  <c r="AH571" i="2"/>
  <c r="AI571" i="2"/>
  <c r="T572" i="2"/>
  <c r="M572" i="2" s="1"/>
  <c r="W572" i="2"/>
  <c r="U572" i="2" s="1"/>
  <c r="V572" i="2" s="1"/>
  <c r="Z572" i="2"/>
  <c r="X572" i="2" s="1"/>
  <c r="Y572" i="2" s="1"/>
  <c r="T573" i="2"/>
  <c r="W573" i="2"/>
  <c r="AE573" i="2" s="1"/>
  <c r="Z573" i="2"/>
  <c r="AC573" i="2"/>
  <c r="T574" i="2"/>
  <c r="AB574" i="2" s="1"/>
  <c r="W574" i="2"/>
  <c r="U574" i="2" s="1"/>
  <c r="V574" i="2" s="1"/>
  <c r="Z574" i="2"/>
  <c r="T575" i="2"/>
  <c r="R575" i="2" s="1"/>
  <c r="S575" i="2" s="1"/>
  <c r="W575" i="2"/>
  <c r="Z575" i="2"/>
  <c r="T576" i="2"/>
  <c r="R576" i="2" s="1"/>
  <c r="S576" i="2" s="1"/>
  <c r="W576" i="2"/>
  <c r="AE576" i="2" s="1"/>
  <c r="Z576" i="2"/>
  <c r="T577" i="2"/>
  <c r="W577" i="2"/>
  <c r="AE577" i="2" s="1"/>
  <c r="Z577" i="2"/>
  <c r="T578" i="2"/>
  <c r="AB578" i="2" s="1"/>
  <c r="W578" i="2"/>
  <c r="U578" i="2" s="1"/>
  <c r="V578" i="2" s="1"/>
  <c r="Z578" i="2"/>
  <c r="X578" i="2" s="1"/>
  <c r="Y578" i="2" s="1"/>
  <c r="AC578" i="2"/>
  <c r="T579" i="2"/>
  <c r="W579" i="2"/>
  <c r="U579" i="2" s="1"/>
  <c r="V579" i="2" s="1"/>
  <c r="Z579" i="2"/>
  <c r="X579" i="2" s="1"/>
  <c r="Y579" i="2" s="1"/>
  <c r="T580" i="2"/>
  <c r="M580" i="2" s="1"/>
  <c r="W580" i="2"/>
  <c r="U580" i="2" s="1"/>
  <c r="V580" i="2" s="1"/>
  <c r="Z580" i="2"/>
  <c r="X580" i="2" s="1"/>
  <c r="Y580" i="2" s="1"/>
  <c r="AI580" i="2"/>
  <c r="T581" i="2"/>
  <c r="R581" i="2" s="1"/>
  <c r="S581" i="2" s="1"/>
  <c r="W581" i="2"/>
  <c r="AE581" i="2" s="1"/>
  <c r="Z581" i="2"/>
  <c r="T582" i="2"/>
  <c r="R582" i="2" s="1"/>
  <c r="S582" i="2" s="1"/>
  <c r="W582" i="2"/>
  <c r="AF582" i="2" s="1"/>
  <c r="Z582" i="2"/>
  <c r="T583" i="2"/>
  <c r="W583" i="2"/>
  <c r="U583" i="2" s="1"/>
  <c r="V583" i="2" s="1"/>
  <c r="Z583" i="2"/>
  <c r="X583" i="2" s="1"/>
  <c r="Y583" i="2" s="1"/>
  <c r="T584" i="2"/>
  <c r="R584" i="2" s="1"/>
  <c r="S584" i="2" s="1"/>
  <c r="W584" i="2"/>
  <c r="U584" i="2" s="1"/>
  <c r="V584" i="2" s="1"/>
  <c r="Z584" i="2"/>
  <c r="T585" i="2"/>
  <c r="R585" i="2" s="1"/>
  <c r="S585" i="2" s="1"/>
  <c r="W585" i="2"/>
  <c r="Z585" i="2"/>
  <c r="AE585" i="2"/>
  <c r="T586" i="2"/>
  <c r="AB586" i="2" s="1"/>
  <c r="W586" i="2"/>
  <c r="AE586" i="2" s="1"/>
  <c r="Z586" i="2"/>
  <c r="AH586" i="2" s="1"/>
  <c r="Q587" i="2"/>
  <c r="T587" i="2"/>
  <c r="R587" i="2" s="1"/>
  <c r="S587" i="2" s="1"/>
  <c r="W587" i="2"/>
  <c r="U587" i="2" s="1"/>
  <c r="V587" i="2" s="1"/>
  <c r="Z587" i="2"/>
  <c r="X587" i="2" s="1"/>
  <c r="Y587" i="2" s="1"/>
  <c r="AC587" i="2"/>
  <c r="AE587" i="2"/>
  <c r="AH587" i="2"/>
  <c r="AI587" i="2"/>
  <c r="T588" i="2"/>
  <c r="W588" i="2"/>
  <c r="AF588" i="2" s="1"/>
  <c r="Z588" i="2"/>
  <c r="T589" i="2"/>
  <c r="W589" i="2"/>
  <c r="O589" i="2" s="1"/>
  <c r="Z589" i="2"/>
  <c r="T590" i="2"/>
  <c r="W590" i="2"/>
  <c r="AE590" i="2" s="1"/>
  <c r="Z590" i="2"/>
  <c r="M261" i="2"/>
  <c r="O261" i="2"/>
  <c r="Q261" i="2"/>
  <c r="AC261" i="2"/>
  <c r="AE261" i="2"/>
  <c r="O262" i="2"/>
  <c r="AB262" i="2"/>
  <c r="AE262" i="2"/>
  <c r="Q262" i="2"/>
  <c r="AC262" i="2"/>
  <c r="AF262" i="2"/>
  <c r="M263" i="2"/>
  <c r="Q263" i="2"/>
  <c r="O263" i="2"/>
  <c r="AB263" i="2"/>
  <c r="AC263" i="2"/>
  <c r="AE263" i="2"/>
  <c r="AH263" i="2"/>
  <c r="AI263" i="2"/>
  <c r="M264" i="2"/>
  <c r="O264" i="2"/>
  <c r="Q264" i="2"/>
  <c r="AE264" i="2"/>
  <c r="AF264" i="2"/>
  <c r="AI264" i="2"/>
  <c r="M265" i="2"/>
  <c r="O265" i="2"/>
  <c r="Q265" i="2"/>
  <c r="AC265" i="2"/>
  <c r="AE265" i="2"/>
  <c r="AB266" i="2"/>
  <c r="O266" i="2"/>
  <c r="Q266" i="2"/>
  <c r="AC266" i="2"/>
  <c r="AF266" i="2"/>
  <c r="M267" i="2"/>
  <c r="O267" i="2"/>
  <c r="Q267" i="2"/>
  <c r="AC267" i="2"/>
  <c r="AE267" i="2"/>
  <c r="AH267" i="2"/>
  <c r="AR267" i="2"/>
  <c r="M268" i="2"/>
  <c r="O268" i="2"/>
  <c r="Q268" i="2"/>
  <c r="AC268" i="2"/>
  <c r="AF268" i="2"/>
  <c r="AI268" i="2"/>
  <c r="M269" i="2"/>
  <c r="O269" i="2"/>
  <c r="Q269" i="2"/>
  <c r="AB269" i="2"/>
  <c r="AC269" i="2"/>
  <c r="AE269" i="2"/>
  <c r="O270" i="2"/>
  <c r="M270" i="2"/>
  <c r="Q270" i="2"/>
  <c r="AC270" i="2"/>
  <c r="AE270" i="2"/>
  <c r="AF270" i="2"/>
  <c r="M271" i="2"/>
  <c r="O271" i="2"/>
  <c r="Q271" i="2"/>
  <c r="AC271" i="2"/>
  <c r="AE271" i="2"/>
  <c r="AH271" i="2"/>
  <c r="M272" i="2"/>
  <c r="O272" i="2"/>
  <c r="Q272" i="2"/>
  <c r="AC272" i="2"/>
  <c r="AI272" i="2"/>
  <c r="M273" i="2"/>
  <c r="O273" i="2"/>
  <c r="Q273" i="2"/>
  <c r="AC273" i="2"/>
  <c r="AE273" i="2"/>
  <c r="O274" i="2"/>
  <c r="M274" i="2"/>
  <c r="AF274" i="2"/>
  <c r="Q274" i="2"/>
  <c r="AB274" i="2"/>
  <c r="AC274" i="2"/>
  <c r="AE274" i="2"/>
  <c r="Q275" i="2"/>
  <c r="M275" i="2"/>
  <c r="O275" i="2"/>
  <c r="AB275" i="2"/>
  <c r="AC275" i="2"/>
  <c r="AE275" i="2"/>
  <c r="AH275" i="2"/>
  <c r="AI275" i="2"/>
  <c r="M276" i="2"/>
  <c r="O276" i="2"/>
  <c r="Q276" i="2"/>
  <c r="AE276" i="2"/>
  <c r="M277" i="2"/>
  <c r="Q277" i="2"/>
  <c r="AB277" i="2"/>
  <c r="AC277" i="2"/>
  <c r="AE277" i="2"/>
  <c r="M278" i="2"/>
  <c r="O278" i="2"/>
  <c r="AC278" i="2"/>
  <c r="AE278" i="2"/>
  <c r="AF278" i="2"/>
  <c r="M279" i="2"/>
  <c r="O279" i="2"/>
  <c r="Q279" i="2"/>
  <c r="AC279" i="2"/>
  <c r="AE279" i="2"/>
  <c r="AH279" i="2"/>
  <c r="AR279" i="2"/>
  <c r="AC280" i="2"/>
  <c r="O280" i="2"/>
  <c r="Q280" i="2"/>
  <c r="AE280" i="2"/>
  <c r="AI280" i="2"/>
  <c r="M281" i="2"/>
  <c r="O281" i="2"/>
  <c r="AB281" i="2"/>
  <c r="AC281" i="2"/>
  <c r="AE281" i="2"/>
  <c r="AH281" i="2"/>
  <c r="M282" i="2"/>
  <c r="O282" i="2"/>
  <c r="Q282" i="2"/>
  <c r="AC282" i="2"/>
  <c r="AF282" i="2"/>
  <c r="AI282" i="2"/>
  <c r="M283" i="2"/>
  <c r="Q283" i="2"/>
  <c r="AC283" i="2"/>
  <c r="AE283" i="2"/>
  <c r="AH283" i="2"/>
  <c r="AR283" i="2"/>
  <c r="M284" i="2"/>
  <c r="AE284" i="2"/>
  <c r="AC284" i="2"/>
  <c r="AI284" i="2"/>
  <c r="M285" i="2"/>
  <c r="Q285" i="2"/>
  <c r="O285" i="2"/>
  <c r="AI285" i="2"/>
  <c r="AB285" i="2"/>
  <c r="AC285" i="2"/>
  <c r="AE285" i="2"/>
  <c r="AH285" i="2"/>
  <c r="M286" i="2"/>
  <c r="O286" i="2"/>
  <c r="Q286" i="2"/>
  <c r="AC286" i="2"/>
  <c r="AF286" i="2"/>
  <c r="AI286" i="2"/>
  <c r="M287" i="2"/>
  <c r="Q287" i="2"/>
  <c r="AC287" i="2"/>
  <c r="AE287" i="2"/>
  <c r="AH287" i="2"/>
  <c r="AR287" i="2"/>
  <c r="M288" i="2"/>
  <c r="O288" i="2"/>
  <c r="AC288" i="2"/>
  <c r="AF288" i="2"/>
  <c r="AI288" i="2"/>
  <c r="Q289" i="2"/>
  <c r="M289" i="2"/>
  <c r="O289" i="2"/>
  <c r="AI289" i="2"/>
  <c r="AB289" i="2"/>
  <c r="AC289" i="2"/>
  <c r="AE289" i="2"/>
  <c r="AH289" i="2"/>
  <c r="O290" i="2"/>
  <c r="M290" i="2"/>
  <c r="Q290" i="2"/>
  <c r="AC290" i="2"/>
  <c r="AE290" i="2"/>
  <c r="AF290" i="2"/>
  <c r="AI290" i="2"/>
  <c r="M291" i="2"/>
  <c r="AB291" i="2"/>
  <c r="Q291" i="2"/>
  <c r="AC291" i="2"/>
  <c r="AE291" i="2"/>
  <c r="AH291" i="2"/>
  <c r="O292" i="2"/>
  <c r="M292" i="2"/>
  <c r="AE292" i="2"/>
  <c r="AC292" i="2"/>
  <c r="AI292" i="2"/>
  <c r="Q293" i="2"/>
  <c r="M293" i="2"/>
  <c r="O293" i="2"/>
  <c r="AI293" i="2"/>
  <c r="AB293" i="2"/>
  <c r="AC293" i="2"/>
  <c r="AE293" i="2"/>
  <c r="AH293" i="2"/>
  <c r="M294" i="2"/>
  <c r="O294" i="2"/>
  <c r="AI294" i="2"/>
  <c r="AC294" i="2"/>
  <c r="AF294" i="2"/>
  <c r="Q295" i="2"/>
  <c r="M295" i="2"/>
  <c r="AB295" i="2"/>
  <c r="AC295" i="2"/>
  <c r="AE295" i="2"/>
  <c r="AH295" i="2"/>
  <c r="AI295" i="2"/>
  <c r="M296" i="2"/>
  <c r="Q296" i="2"/>
  <c r="O296" i="2"/>
  <c r="AI296" i="2"/>
  <c r="AB296" i="2"/>
  <c r="AC296" i="2"/>
  <c r="AE296" i="2"/>
  <c r="AH296" i="2"/>
  <c r="AR296" i="2"/>
  <c r="AB297" i="2"/>
  <c r="O297" i="2"/>
  <c r="Q297" i="2"/>
  <c r="AE297" i="2"/>
  <c r="AF297" i="2"/>
  <c r="AI297" i="2"/>
  <c r="Q298" i="2"/>
  <c r="M298" i="2"/>
  <c r="AR298" i="2"/>
  <c r="AB298" i="2"/>
  <c r="AC298" i="2"/>
  <c r="AE298" i="2"/>
  <c r="AH298" i="2"/>
  <c r="AI298" i="2"/>
  <c r="O299" i="2"/>
  <c r="M299" i="2"/>
  <c r="AI299" i="2"/>
  <c r="AE299" i="2"/>
  <c r="AF299" i="2"/>
  <c r="M300" i="2"/>
  <c r="O300" i="2"/>
  <c r="AI300" i="2"/>
  <c r="AC300" i="2"/>
  <c r="AE300" i="2"/>
  <c r="AH300" i="2"/>
  <c r="AB301" i="2"/>
  <c r="O301" i="2"/>
  <c r="Q301" i="2"/>
  <c r="AC301" i="2"/>
  <c r="AF301" i="2"/>
  <c r="AI301" i="2"/>
  <c r="M302" i="2"/>
  <c r="Q302" i="2"/>
  <c r="AC302" i="2"/>
  <c r="AE302" i="2"/>
  <c r="AH302" i="2"/>
  <c r="M303" i="2"/>
  <c r="O303" i="2"/>
  <c r="AI303" i="2"/>
  <c r="AC303" i="2"/>
  <c r="AF303" i="2"/>
  <c r="Q304" i="2"/>
  <c r="M304" i="2"/>
  <c r="O304" i="2"/>
  <c r="AI304" i="2"/>
  <c r="AB304" i="2"/>
  <c r="AC304" i="2"/>
  <c r="AE304" i="2"/>
  <c r="AH304" i="2"/>
  <c r="O305" i="2"/>
  <c r="AB305" i="2"/>
  <c r="Q305" i="2"/>
  <c r="AE305" i="2"/>
  <c r="AF305" i="2"/>
  <c r="AI305" i="2"/>
  <c r="M306" i="2"/>
  <c r="Q306" i="2"/>
  <c r="AR306" i="2"/>
  <c r="AB306" i="2"/>
  <c r="AC306" i="2"/>
  <c r="AE306" i="2"/>
  <c r="AH306" i="2"/>
  <c r="AI306" i="2"/>
  <c r="M307" i="2"/>
  <c r="O307" i="2"/>
  <c r="AI307" i="2"/>
  <c r="AE307" i="2"/>
  <c r="AF307" i="2"/>
  <c r="M308" i="2"/>
  <c r="O308" i="2"/>
  <c r="AI308" i="2"/>
  <c r="AC308" i="2"/>
  <c r="AE308" i="2"/>
  <c r="AH308" i="2"/>
  <c r="O309" i="2"/>
  <c r="Q309" i="2"/>
  <c r="AI309" i="2"/>
  <c r="Q310" i="2"/>
  <c r="M310" i="2"/>
  <c r="AR310" i="2"/>
  <c r="AB310" i="2"/>
  <c r="AC310" i="2"/>
  <c r="AE310" i="2"/>
  <c r="AH310" i="2"/>
  <c r="AI310" i="2"/>
  <c r="O311" i="2"/>
  <c r="AE311" i="2"/>
  <c r="AC311" i="2"/>
  <c r="AF311" i="2"/>
  <c r="AI311" i="2"/>
  <c r="M312" i="2"/>
  <c r="AB312" i="2"/>
  <c r="AI312" i="2"/>
  <c r="AC312" i="2"/>
  <c r="AE312" i="2"/>
  <c r="AH312" i="2"/>
  <c r="AC313" i="2"/>
  <c r="O313" i="2"/>
  <c r="AF313" i="2"/>
  <c r="AI313" i="2"/>
  <c r="M314" i="2"/>
  <c r="Q314" i="2"/>
  <c r="AC314" i="2"/>
  <c r="AE314" i="2"/>
  <c r="AH314" i="2"/>
  <c r="AR314" i="2"/>
  <c r="AC315" i="2"/>
  <c r="O315" i="2"/>
  <c r="AI315" i="2"/>
  <c r="AF315" i="2"/>
  <c r="M316" i="2"/>
  <c r="AB316" i="2"/>
  <c r="AI316" i="2"/>
  <c r="AC316" i="2"/>
  <c r="AE316" i="2"/>
  <c r="AH316" i="2"/>
  <c r="AC317" i="2"/>
  <c r="O317" i="2"/>
  <c r="AI317" i="2"/>
  <c r="Q318" i="2"/>
  <c r="AB318" i="2"/>
  <c r="AR318" i="2"/>
  <c r="AC318" i="2"/>
  <c r="AE318" i="2"/>
  <c r="AH318" i="2"/>
  <c r="AI318" i="2"/>
  <c r="O319" i="2"/>
  <c r="AF319" i="2"/>
  <c r="AI319" i="2"/>
  <c r="AE319" i="2"/>
  <c r="M320" i="2"/>
  <c r="Q320" i="2"/>
  <c r="AI320" i="2"/>
  <c r="AB320" i="2"/>
  <c r="AC320" i="2"/>
  <c r="AE320" i="2"/>
  <c r="AH320" i="2"/>
  <c r="O321" i="2"/>
  <c r="AF321" i="2"/>
  <c r="Q321" i="2"/>
  <c r="AE321" i="2"/>
  <c r="AI321" i="2"/>
  <c r="AB322" i="2"/>
  <c r="AE322" i="2"/>
  <c r="AH322" i="2"/>
  <c r="AC322" i="2"/>
  <c r="AI322" i="2"/>
  <c r="AR322" i="2"/>
  <c r="M323" i="2"/>
  <c r="O323" i="2"/>
  <c r="AI323" i="2"/>
  <c r="AE323" i="2"/>
  <c r="M324" i="2"/>
  <c r="O324" i="2"/>
  <c r="AI324" i="2"/>
  <c r="AB324" i="2"/>
  <c r="AC324" i="2"/>
  <c r="AE324" i="2"/>
  <c r="AH324" i="2"/>
  <c r="M325" i="2"/>
  <c r="O325" i="2"/>
  <c r="Q325" i="2"/>
  <c r="AE325" i="2"/>
  <c r="AF325" i="2"/>
  <c r="AH325" i="2"/>
  <c r="M326" i="2"/>
  <c r="Q326" i="2"/>
  <c r="AB326" i="2"/>
  <c r="AC326" i="2"/>
  <c r="AE326" i="2"/>
  <c r="AH326" i="2"/>
  <c r="M327" i="2"/>
  <c r="AE327" i="2"/>
  <c r="AC327" i="2"/>
  <c r="AI327" i="2"/>
  <c r="O328" i="2"/>
  <c r="AB328" i="2"/>
  <c r="AI328" i="2"/>
  <c r="AC328" i="2"/>
  <c r="AE328" i="2"/>
  <c r="AF328" i="2"/>
  <c r="AR328" i="2"/>
  <c r="M329" i="2"/>
  <c r="O329" i="2"/>
  <c r="AI329" i="2"/>
  <c r="AE329" i="2"/>
  <c r="AF329" i="2"/>
  <c r="AR329" i="2"/>
  <c r="AB330" i="2"/>
  <c r="AH330" i="2"/>
  <c r="AE330" i="2"/>
  <c r="AI330" i="2"/>
  <c r="M331" i="2"/>
  <c r="O331" i="2"/>
  <c r="AI331" i="2"/>
  <c r="M332" i="2"/>
  <c r="Q332" i="2"/>
  <c r="O332" i="2"/>
  <c r="AI332" i="2"/>
  <c r="AB332" i="2"/>
  <c r="AC332" i="2"/>
  <c r="AE332" i="2"/>
  <c r="AH332" i="2"/>
  <c r="M333" i="2"/>
  <c r="O333" i="2"/>
  <c r="Q333" i="2"/>
  <c r="AC333" i="2"/>
  <c r="AF333" i="2"/>
  <c r="AI333" i="2"/>
  <c r="M334" i="2"/>
  <c r="Q334" i="2"/>
  <c r="AC334" i="2"/>
  <c r="AE334" i="2"/>
  <c r="AH334" i="2"/>
  <c r="AR334" i="2"/>
  <c r="M335" i="2"/>
  <c r="AE335" i="2"/>
  <c r="AC335" i="2"/>
  <c r="AI335" i="2"/>
  <c r="M336" i="2"/>
  <c r="O336" i="2"/>
  <c r="AI336" i="2"/>
  <c r="AB336" i="2"/>
  <c r="AC336" i="2"/>
  <c r="AE336" i="2"/>
  <c r="AH336" i="2"/>
  <c r="M337" i="2"/>
  <c r="AR337" i="2"/>
  <c r="AI337" i="2"/>
  <c r="AC337" i="2"/>
  <c r="AF337" i="2"/>
  <c r="M338" i="2"/>
  <c r="AR338" i="2"/>
  <c r="Q338" i="2"/>
  <c r="AC338" i="2"/>
  <c r="AE338" i="2"/>
  <c r="AH338" i="2"/>
  <c r="M339" i="2"/>
  <c r="O339" i="2"/>
  <c r="AF339" i="2"/>
  <c r="AI339" i="2"/>
  <c r="AI340" i="2"/>
  <c r="AC340" i="2"/>
  <c r="AE340" i="2"/>
  <c r="AH340" i="2"/>
  <c r="AE341" i="2"/>
  <c r="AF341" i="2"/>
  <c r="AI341" i="2"/>
  <c r="AB342" i="2"/>
  <c r="AC342" i="2"/>
  <c r="AE342" i="2"/>
  <c r="AH342" i="2"/>
  <c r="AI342" i="2"/>
  <c r="AR342" i="2"/>
  <c r="AE343" i="2"/>
  <c r="AF343" i="2"/>
  <c r="AI343" i="2"/>
  <c r="AI344" i="2"/>
  <c r="AC344" i="2"/>
  <c r="AE344" i="2"/>
  <c r="AH344" i="2"/>
  <c r="AI345" i="2"/>
  <c r="AE345" i="2"/>
  <c r="AF345" i="2"/>
  <c r="AC346" i="2"/>
  <c r="AE346" i="2"/>
  <c r="AH346" i="2"/>
  <c r="AR346" i="2"/>
  <c r="AB347" i="2"/>
  <c r="AC347" i="2"/>
  <c r="AE347" i="2"/>
  <c r="AH347" i="2"/>
  <c r="AI347" i="2"/>
  <c r="AC348" i="2"/>
  <c r="AE348" i="2"/>
  <c r="AF348" i="2"/>
  <c r="AI349" i="2"/>
  <c r="AB349" i="2"/>
  <c r="AC349" i="2"/>
  <c r="AE349" i="2"/>
  <c r="AH349" i="2"/>
  <c r="AR349" i="2"/>
  <c r="AI350" i="2"/>
  <c r="AB351" i="2"/>
  <c r="AC351" i="2"/>
  <c r="AE351" i="2"/>
  <c r="AH351" i="2"/>
  <c r="AE352" i="2"/>
  <c r="AF352" i="2"/>
  <c r="AI352" i="2"/>
  <c r="AI353" i="2"/>
  <c r="AB353" i="2"/>
  <c r="AC353" i="2"/>
  <c r="AE353" i="2"/>
  <c r="AH353" i="2"/>
  <c r="AR353" i="2"/>
  <c r="AC354" i="2"/>
  <c r="AI354" i="2"/>
  <c r="AE354" i="2"/>
  <c r="AF354" i="2"/>
  <c r="AB355" i="2"/>
  <c r="AC355" i="2"/>
  <c r="AE355" i="2"/>
  <c r="AH355" i="2"/>
  <c r="AF356" i="2"/>
  <c r="AI356" i="2"/>
  <c r="AI357" i="2"/>
  <c r="AC357" i="2"/>
  <c r="AE357" i="2"/>
  <c r="AR357" i="2"/>
  <c r="AI358" i="2"/>
  <c r="AC358" i="2"/>
  <c r="AE358" i="2"/>
  <c r="AF358" i="2"/>
  <c r="AR358" i="2"/>
  <c r="AB359" i="2"/>
  <c r="AC359" i="2"/>
  <c r="AE359" i="2"/>
  <c r="AI359" i="2"/>
  <c r="AE360" i="2"/>
  <c r="AF360" i="2"/>
  <c r="AI360" i="2"/>
  <c r="AI361" i="2"/>
  <c r="AB361" i="2"/>
  <c r="AC361" i="2"/>
  <c r="AE361" i="2"/>
  <c r="AH361" i="2"/>
  <c r="AC362" i="2"/>
  <c r="AE362" i="2"/>
  <c r="AF362" i="2"/>
  <c r="AH362" i="2"/>
  <c r="AC363" i="2"/>
  <c r="AE363" i="2"/>
  <c r="AH363" i="2"/>
  <c r="AR363" i="2"/>
  <c r="AE364" i="2"/>
  <c r="AC364" i="2"/>
  <c r="AI364" i="2"/>
  <c r="AI365" i="2"/>
  <c r="AC365" i="2"/>
  <c r="AE365" i="2"/>
  <c r="AF365" i="2"/>
  <c r="AR365" i="2"/>
  <c r="AI366" i="2"/>
  <c r="AE366" i="2"/>
  <c r="AF366" i="2"/>
  <c r="AR366" i="2"/>
  <c r="AB367" i="2"/>
  <c r="AE367" i="2"/>
  <c r="AI367" i="2"/>
  <c r="AI368" i="2"/>
  <c r="AF368" i="2"/>
  <c r="AI369" i="2"/>
  <c r="AB369" i="2"/>
  <c r="AC369" i="2"/>
  <c r="AE369" i="2"/>
  <c r="AH369" i="2"/>
  <c r="AE370" i="2"/>
  <c r="AF370" i="2"/>
  <c r="AH370" i="2"/>
  <c r="AC371" i="2"/>
  <c r="AE371" i="2"/>
  <c r="AH371" i="2"/>
  <c r="AR371" i="2"/>
  <c r="AE372" i="2"/>
  <c r="AC372" i="2"/>
  <c r="AI372" i="2"/>
  <c r="AI373" i="2"/>
  <c r="AB373" i="2"/>
  <c r="AC373" i="2"/>
  <c r="AE373" i="2"/>
  <c r="AH373" i="2"/>
  <c r="AE374" i="2"/>
  <c r="AI374" i="2"/>
  <c r="AC374" i="2"/>
  <c r="AF374" i="2"/>
  <c r="AR375" i="2"/>
  <c r="AB375" i="2"/>
  <c r="AC375" i="2"/>
  <c r="AE375" i="2"/>
  <c r="AH375" i="2"/>
  <c r="AI375" i="2"/>
  <c r="AI376" i="2"/>
  <c r="AF376" i="2"/>
  <c r="AI377" i="2"/>
  <c r="AB377" i="2"/>
  <c r="AC377" i="2"/>
  <c r="AE377" i="2"/>
  <c r="AH377" i="2"/>
  <c r="AE378" i="2"/>
  <c r="AC378" i="2"/>
  <c r="AF378" i="2"/>
  <c r="AI378" i="2"/>
  <c r="AC379" i="2"/>
  <c r="AE379" i="2"/>
  <c r="AH379" i="2"/>
  <c r="AR379" i="2"/>
  <c r="AE380" i="2"/>
  <c r="AC380" i="2"/>
  <c r="AI380" i="2"/>
  <c r="AI381" i="2"/>
  <c r="AB381" i="2"/>
  <c r="AC381" i="2"/>
  <c r="AE381" i="2"/>
  <c r="AH381" i="2"/>
  <c r="AI382" i="2"/>
  <c r="AC382" i="2"/>
  <c r="AF382" i="2"/>
  <c r="AR383" i="2"/>
  <c r="AB383" i="2"/>
  <c r="AC383" i="2"/>
  <c r="AE383" i="2"/>
  <c r="AH383" i="2"/>
  <c r="AI383" i="2"/>
  <c r="AI384" i="2"/>
  <c r="AF384" i="2"/>
  <c r="AI385" i="2"/>
  <c r="AC385" i="2"/>
  <c r="AE385" i="2"/>
  <c r="AH385" i="2"/>
  <c r="AE386" i="2"/>
  <c r="AF386" i="2"/>
  <c r="AI386" i="2"/>
  <c r="AR387" i="2"/>
  <c r="AB387" i="2"/>
  <c r="AC387" i="2"/>
  <c r="AE387" i="2"/>
  <c r="AH387" i="2"/>
  <c r="AI387" i="2"/>
  <c r="AE388" i="2"/>
  <c r="AI388" i="2"/>
  <c r="AF388" i="2"/>
  <c r="AI389" i="2"/>
  <c r="AC389" i="2"/>
  <c r="AE389" i="2"/>
  <c r="AH389" i="2"/>
  <c r="AI390" i="2"/>
  <c r="AE390" i="2"/>
  <c r="AF390" i="2"/>
  <c r="AC391" i="2"/>
  <c r="AE391" i="2"/>
  <c r="AH391" i="2"/>
  <c r="AR391" i="2"/>
  <c r="AB392" i="2"/>
  <c r="AC392" i="2"/>
  <c r="AE392" i="2"/>
  <c r="AH392" i="2"/>
  <c r="AI392" i="2"/>
  <c r="AI393" i="2"/>
  <c r="AE393" i="2"/>
  <c r="AF393" i="2"/>
  <c r="AB394" i="2"/>
  <c r="AI394" i="2"/>
  <c r="AC394" i="2"/>
  <c r="AE394" i="2"/>
  <c r="AH394" i="2"/>
  <c r="AB395" i="2"/>
  <c r="AC395" i="2"/>
  <c r="AF395" i="2"/>
  <c r="AI395" i="2"/>
  <c r="AC396" i="2"/>
  <c r="AE396" i="2"/>
  <c r="AH396" i="2"/>
  <c r="AE397" i="2"/>
  <c r="AI397" i="2"/>
  <c r="AC397" i="2"/>
  <c r="AF397" i="2"/>
  <c r="AI398" i="2"/>
  <c r="AB398" i="2"/>
  <c r="AC398" i="2"/>
  <c r="AE398" i="2"/>
  <c r="AH398" i="2"/>
  <c r="AR398" i="2"/>
  <c r="AB399" i="2"/>
  <c r="AE399" i="2"/>
  <c r="AF399" i="2"/>
  <c r="AI399" i="2"/>
  <c r="AR400" i="2"/>
  <c r="AB400" i="2"/>
  <c r="AC400" i="2"/>
  <c r="AE400" i="2"/>
  <c r="AH400" i="2"/>
  <c r="AI400" i="2"/>
  <c r="AI401" i="2"/>
  <c r="AE401" i="2"/>
  <c r="AF401" i="2"/>
  <c r="AI402" i="2"/>
  <c r="AC402" i="2"/>
  <c r="AE402" i="2"/>
  <c r="AH402" i="2"/>
  <c r="AB403" i="2"/>
  <c r="AE403" i="2"/>
  <c r="AC403" i="2"/>
  <c r="AF403" i="2"/>
  <c r="AI403" i="2"/>
  <c r="AB404" i="2"/>
  <c r="AC404" i="2"/>
  <c r="AE404" i="2"/>
  <c r="AH404" i="2"/>
  <c r="AI405" i="2"/>
  <c r="AC405" i="2"/>
  <c r="AF405" i="2"/>
  <c r="AI406" i="2"/>
  <c r="AB406" i="2"/>
  <c r="AC406" i="2"/>
  <c r="AE406" i="2"/>
  <c r="AH406" i="2"/>
  <c r="AB407" i="2"/>
  <c r="AE407" i="2"/>
  <c r="AF407" i="2"/>
  <c r="AI407" i="2"/>
  <c r="AR408" i="2"/>
  <c r="AB408" i="2"/>
  <c r="AC408" i="2"/>
  <c r="AE408" i="2"/>
  <c r="AH408" i="2"/>
  <c r="AI408" i="2"/>
  <c r="AI409" i="2"/>
  <c r="AE409" i="2"/>
  <c r="AF409" i="2"/>
  <c r="AB410" i="2"/>
  <c r="AC410" i="2"/>
  <c r="AE410" i="2"/>
  <c r="AB411" i="2"/>
  <c r="AE411" i="2"/>
  <c r="AC411" i="2"/>
  <c r="AI411" i="2"/>
  <c r="AB412" i="2"/>
  <c r="AH412" i="2"/>
  <c r="AE412" i="2"/>
  <c r="AE413" i="2"/>
  <c r="AI413" i="2"/>
  <c r="AC413" i="2"/>
  <c r="AI414" i="2"/>
  <c r="AC414" i="2"/>
  <c r="AE414" i="2"/>
  <c r="AH414" i="2"/>
  <c r="AB415" i="2"/>
  <c r="AE415" i="2"/>
  <c r="AF415" i="2"/>
  <c r="AI415" i="2"/>
  <c r="AB416" i="2"/>
  <c r="AC416" i="2"/>
  <c r="AE416" i="2"/>
  <c r="AH416" i="2"/>
  <c r="AI416" i="2"/>
  <c r="AI417" i="2"/>
  <c r="AE417" i="2"/>
  <c r="AF417" i="2"/>
  <c r="AB418" i="2"/>
  <c r="AI418" i="2"/>
  <c r="AC418" i="2"/>
  <c r="AE418" i="2"/>
  <c r="AH418" i="2"/>
  <c r="AB419" i="2"/>
  <c r="AF419" i="2"/>
  <c r="AI419" i="2"/>
  <c r="AC420" i="2"/>
  <c r="AE420" i="2"/>
  <c r="AH420" i="2"/>
  <c r="AI420" i="2"/>
  <c r="AC421" i="2"/>
  <c r="AE421" i="2"/>
  <c r="AF421" i="2"/>
  <c r="AI422" i="2"/>
  <c r="AB422" i="2"/>
  <c r="AC422" i="2"/>
  <c r="AE422" i="2"/>
  <c r="AH422" i="2"/>
  <c r="AR422" i="2"/>
  <c r="AC423" i="2"/>
  <c r="AF423" i="2"/>
  <c r="AI423" i="2"/>
  <c r="AC424" i="2"/>
  <c r="AE424" i="2"/>
  <c r="AH424" i="2"/>
  <c r="AI424" i="2"/>
  <c r="AE425" i="2"/>
  <c r="AF425" i="2"/>
  <c r="AI426" i="2"/>
  <c r="AC426" i="2"/>
  <c r="AE426" i="2"/>
  <c r="AH426" i="2"/>
  <c r="AC427" i="2"/>
  <c r="AE427" i="2"/>
  <c r="AF427" i="2"/>
  <c r="AI427" i="2"/>
  <c r="AB428" i="2"/>
  <c r="AC428" i="2"/>
  <c r="AE428" i="2"/>
  <c r="AH428" i="2"/>
  <c r="AC429" i="2"/>
  <c r="AF429" i="2"/>
  <c r="AI429" i="2"/>
  <c r="AI430" i="2"/>
  <c r="AC430" i="2"/>
  <c r="AE430" i="2"/>
  <c r="AH430" i="2"/>
  <c r="AC431" i="2"/>
  <c r="AE431" i="2"/>
  <c r="AF431" i="2"/>
  <c r="AI431" i="2"/>
  <c r="AB432" i="2"/>
  <c r="AC432" i="2"/>
  <c r="AE432" i="2"/>
  <c r="AH432" i="2"/>
  <c r="AI432" i="2"/>
  <c r="AR432" i="2"/>
  <c r="AI433" i="2"/>
  <c r="AB434" i="2"/>
  <c r="AI434" i="2"/>
  <c r="AC434" i="2"/>
  <c r="AE434" i="2"/>
  <c r="AH434" i="2"/>
  <c r="AF435" i="2"/>
  <c r="AI435" i="2"/>
  <c r="AC436" i="2"/>
  <c r="AE436" i="2"/>
  <c r="AH436" i="2"/>
  <c r="AR436" i="2"/>
  <c r="AC437" i="2"/>
  <c r="AE437" i="2"/>
  <c r="AF437" i="2"/>
  <c r="AI437" i="2"/>
  <c r="AR438" i="2"/>
  <c r="AI438" i="2"/>
  <c r="AB438" i="2"/>
  <c r="AC438" i="2"/>
  <c r="AE438" i="2"/>
  <c r="AH438" i="2"/>
  <c r="AC439" i="2"/>
  <c r="AE439" i="2"/>
  <c r="AF439" i="2"/>
  <c r="AI439" i="2"/>
  <c r="AB440" i="2"/>
  <c r="AC440" i="2"/>
  <c r="AE440" i="2"/>
  <c r="AH440" i="2"/>
  <c r="AI440" i="2"/>
  <c r="AR440" i="2"/>
  <c r="AC441" i="2"/>
  <c r="AI441" i="2"/>
  <c r="AI442" i="2"/>
  <c r="AC442" i="2"/>
  <c r="AE442" i="2"/>
  <c r="AB443" i="2"/>
  <c r="AC443" i="2"/>
  <c r="AE443" i="2"/>
  <c r="AF443" i="2"/>
  <c r="AR443" i="2"/>
  <c r="AE444" i="2"/>
  <c r="AC444" i="2"/>
  <c r="AI444" i="2"/>
  <c r="AE445" i="2"/>
  <c r="AF445" i="2"/>
  <c r="AI445" i="2"/>
  <c r="AI446" i="2"/>
  <c r="AC446" i="2"/>
  <c r="AE446" i="2"/>
  <c r="AC447" i="2"/>
  <c r="AE447" i="2"/>
  <c r="AI447" i="2"/>
  <c r="AB448" i="2"/>
  <c r="AC448" i="2"/>
  <c r="AE448" i="2"/>
  <c r="AH448" i="2"/>
  <c r="AC449" i="2"/>
  <c r="AE449" i="2"/>
  <c r="AF449" i="2"/>
  <c r="AI449" i="2"/>
  <c r="AB450" i="2"/>
  <c r="AI450" i="2"/>
  <c r="AC450" i="2"/>
  <c r="AE450" i="2"/>
  <c r="AF450" i="2"/>
  <c r="AF451" i="2"/>
  <c r="AC451" i="2"/>
  <c r="AE451" i="2"/>
  <c r="AR452" i="2"/>
  <c r="AE452" i="2"/>
  <c r="AH452" i="2"/>
  <c r="AI452" i="2"/>
  <c r="AI453" i="2"/>
  <c r="AI454" i="2"/>
  <c r="AB454" i="2"/>
  <c r="AC454" i="2"/>
  <c r="AE454" i="2"/>
  <c r="AE455" i="2"/>
  <c r="AF455" i="2"/>
  <c r="AH455" i="2"/>
  <c r="AR456" i="2"/>
  <c r="AC456" i="2"/>
  <c r="AE456" i="2"/>
  <c r="AH456" i="2"/>
  <c r="AC457" i="2"/>
  <c r="AE457" i="2"/>
  <c r="AF457" i="2"/>
  <c r="AI457" i="2"/>
  <c r="AI458" i="2"/>
  <c r="AC458" i="2"/>
  <c r="AE458" i="2"/>
  <c r="AF458" i="2"/>
  <c r="AR458" i="2"/>
  <c r="AC459" i="2"/>
  <c r="AE459" i="2"/>
  <c r="AF459" i="2"/>
  <c r="AR460" i="2"/>
  <c r="AC460" i="2"/>
  <c r="AH460" i="2"/>
  <c r="AI460" i="2"/>
  <c r="AE461" i="2"/>
  <c r="AI461" i="2"/>
  <c r="AI462" i="2"/>
  <c r="AB462" i="2"/>
  <c r="AC462" i="2"/>
  <c r="AE462" i="2"/>
  <c r="AC463" i="2"/>
  <c r="AE463" i="2"/>
  <c r="AF463" i="2"/>
  <c r="AH463" i="2"/>
  <c r="AI463" i="2"/>
  <c r="AC464" i="2"/>
  <c r="AE464" i="2"/>
  <c r="AH464" i="2"/>
  <c r="AC465" i="2"/>
  <c r="AE465" i="2"/>
  <c r="AF465" i="2"/>
  <c r="AI465" i="2"/>
  <c r="AB466" i="2"/>
  <c r="AI466" i="2"/>
  <c r="AC466" i="2"/>
  <c r="AE466" i="2"/>
  <c r="AB467" i="2"/>
  <c r="AC467" i="2"/>
  <c r="AE467" i="2"/>
  <c r="AF467" i="2"/>
  <c r="AR467" i="2"/>
  <c r="AR468" i="2"/>
  <c r="AC468" i="2"/>
  <c r="AI468" i="2"/>
  <c r="AE469" i="2"/>
  <c r="AI469" i="2"/>
  <c r="AI470" i="2"/>
  <c r="AC470" i="2"/>
  <c r="AE470" i="2"/>
  <c r="AH471" i="2"/>
  <c r="AF471" i="2"/>
  <c r="AI471" i="2"/>
  <c r="AR472" i="2"/>
  <c r="AB472" i="2"/>
  <c r="AC472" i="2"/>
  <c r="AE472" i="2"/>
  <c r="AH472" i="2"/>
  <c r="AI472" i="2"/>
  <c r="AF473" i="2"/>
  <c r="AI473" i="2"/>
  <c r="AI474" i="2"/>
  <c r="AB474" i="2"/>
  <c r="AC474" i="2"/>
  <c r="AE474" i="2"/>
  <c r="AF474" i="2"/>
  <c r="AH474" i="2"/>
  <c r="AR474" i="2"/>
  <c r="AF475" i="2"/>
  <c r="AC475" i="2"/>
  <c r="AE475" i="2"/>
  <c r="AE476" i="2"/>
  <c r="AH476" i="2"/>
  <c r="AI476" i="2"/>
  <c r="AI477" i="2"/>
  <c r="AI478" i="2"/>
  <c r="AB478" i="2"/>
  <c r="AC478" i="2"/>
  <c r="AE478" i="2"/>
  <c r="AB479" i="2"/>
  <c r="AC479" i="2"/>
  <c r="AE479" i="2"/>
  <c r="AF479" i="2"/>
  <c r="AR480" i="2"/>
  <c r="AB480" i="2"/>
  <c r="AC480" i="2"/>
  <c r="AE480" i="2"/>
  <c r="AH480" i="2"/>
  <c r="AI480" i="2"/>
  <c r="AB481" i="2"/>
  <c r="AF481" i="2"/>
  <c r="AH481" i="2"/>
  <c r="AC481" i="2"/>
  <c r="AE481" i="2"/>
  <c r="AC482" i="2"/>
  <c r="AE482" i="2"/>
  <c r="AH482" i="2"/>
  <c r="AI483" i="2"/>
  <c r="AC483" i="2"/>
  <c r="AF483" i="2"/>
  <c r="AI484" i="2"/>
  <c r="AB484" i="2"/>
  <c r="AC484" i="2"/>
  <c r="AE484" i="2"/>
  <c r="AH484" i="2"/>
  <c r="AE485" i="2"/>
  <c r="AF485" i="2"/>
  <c r="AR485" i="2"/>
  <c r="AR486" i="2"/>
  <c r="AB486" i="2"/>
  <c r="AC486" i="2"/>
  <c r="AE486" i="2"/>
  <c r="AH486" i="2"/>
  <c r="AI486" i="2"/>
  <c r="AF487" i="2"/>
  <c r="AI487" i="2"/>
  <c r="AI488" i="2"/>
  <c r="AC488" i="2"/>
  <c r="AE488" i="2"/>
  <c r="AH488" i="2"/>
  <c r="AE489" i="2"/>
  <c r="AF489" i="2"/>
  <c r="AI489" i="2"/>
  <c r="AC490" i="2"/>
  <c r="AE490" i="2"/>
  <c r="AH490" i="2"/>
  <c r="AR490" i="2"/>
  <c r="AE491" i="2"/>
  <c r="AI491" i="2"/>
  <c r="AC491" i="2"/>
  <c r="AF491" i="2"/>
  <c r="AB492" i="2"/>
  <c r="AI492" i="2"/>
  <c r="AC492" i="2"/>
  <c r="AE492" i="2"/>
  <c r="AH492" i="2"/>
  <c r="AE493" i="2"/>
  <c r="AF493" i="2"/>
  <c r="AR493" i="2"/>
  <c r="AR494" i="2"/>
  <c r="AB494" i="2"/>
  <c r="AC494" i="2"/>
  <c r="AE494" i="2"/>
  <c r="AH494" i="2"/>
  <c r="AI494" i="2"/>
  <c r="AF495" i="2"/>
  <c r="AC495" i="2"/>
  <c r="AI495" i="2"/>
  <c r="AI496" i="2"/>
  <c r="AC496" i="2"/>
  <c r="AI497" i="2"/>
  <c r="AC498" i="2"/>
  <c r="AE498" i="2"/>
  <c r="AH498" i="2"/>
  <c r="AE499" i="2"/>
  <c r="AI499" i="2"/>
  <c r="AF499" i="2"/>
  <c r="AI500" i="2"/>
  <c r="AC500" i="2"/>
  <c r="AE500" i="2"/>
  <c r="AH500" i="2"/>
  <c r="AE501" i="2"/>
  <c r="AF501" i="2"/>
  <c r="AR502" i="2"/>
  <c r="AB502" i="2"/>
  <c r="AC502" i="2"/>
  <c r="AE502" i="2"/>
  <c r="AH502" i="2"/>
  <c r="AI502" i="2"/>
  <c r="AI503" i="2"/>
  <c r="AC503" i="2"/>
  <c r="AB504" i="2"/>
  <c r="AI504" i="2"/>
  <c r="AC504" i="2"/>
  <c r="W80" i="2"/>
  <c r="W63" i="2"/>
  <c r="O63" i="2" s="1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Z7" i="2"/>
  <c r="Z8" i="2"/>
  <c r="Z9" i="2"/>
  <c r="Q9" i="2" s="1"/>
  <c r="Z10" i="2"/>
  <c r="Z11" i="2"/>
  <c r="Z12" i="2"/>
  <c r="Z13" i="2"/>
  <c r="Q13" i="2" s="1"/>
  <c r="Z14" i="2"/>
  <c r="Z15" i="2"/>
  <c r="Z16" i="2"/>
  <c r="Z17" i="2"/>
  <c r="Q17" i="2" s="1"/>
  <c r="Z18" i="2"/>
  <c r="Z19" i="2"/>
  <c r="Z20" i="2"/>
  <c r="Z21" i="2"/>
  <c r="Q21" i="2" s="1"/>
  <c r="Z22" i="2"/>
  <c r="Z23" i="2"/>
  <c r="Z24" i="2"/>
  <c r="Z25" i="2"/>
  <c r="Q25" i="2" s="1"/>
  <c r="Z26" i="2"/>
  <c r="Z27" i="2"/>
  <c r="Z28" i="2"/>
  <c r="Z29" i="2"/>
  <c r="Q29" i="2" s="1"/>
  <c r="Z30" i="2"/>
  <c r="Z31" i="2"/>
  <c r="Z32" i="2"/>
  <c r="Z33" i="2"/>
  <c r="Q33" i="2" s="1"/>
  <c r="Z34" i="2"/>
  <c r="Z35" i="2"/>
  <c r="Z36" i="2"/>
  <c r="Z37" i="2"/>
  <c r="Q37" i="2" s="1"/>
  <c r="Z38" i="2"/>
  <c r="Z39" i="2"/>
  <c r="Z40" i="2"/>
  <c r="Z41" i="2"/>
  <c r="Q41" i="2" s="1"/>
  <c r="Z42" i="2"/>
  <c r="Z43" i="2"/>
  <c r="Z44" i="2"/>
  <c r="Z45" i="2"/>
  <c r="Q45" i="2" s="1"/>
  <c r="Z46" i="2"/>
  <c r="Z47" i="2"/>
  <c r="Z48" i="2"/>
  <c r="Z49" i="2"/>
  <c r="Q49" i="2" s="1"/>
  <c r="Z50" i="2"/>
  <c r="Z51" i="2"/>
  <c r="Z52" i="2"/>
  <c r="Z53" i="2"/>
  <c r="Q53" i="2" s="1"/>
  <c r="Z54" i="2"/>
  <c r="Z55" i="2"/>
  <c r="Z56" i="2"/>
  <c r="Z57" i="2"/>
  <c r="Q57" i="2" s="1"/>
  <c r="Z58" i="2"/>
  <c r="Z59" i="2"/>
  <c r="Z60" i="2"/>
  <c r="Z61" i="2"/>
  <c r="Q61" i="2" s="1"/>
  <c r="Z62" i="2"/>
  <c r="Z63" i="2"/>
  <c r="Z64" i="2"/>
  <c r="Z65" i="2"/>
  <c r="Q65" i="2" s="1"/>
  <c r="Z66" i="2"/>
  <c r="Z67" i="2"/>
  <c r="Z68" i="2"/>
  <c r="Z69" i="2"/>
  <c r="Q69" i="2" s="1"/>
  <c r="Z70" i="2"/>
  <c r="Z71" i="2"/>
  <c r="Z72" i="2"/>
  <c r="Z73" i="2"/>
  <c r="Q73" i="2" s="1"/>
  <c r="Z74" i="2"/>
  <c r="Z75" i="2"/>
  <c r="Z76" i="2"/>
  <c r="Z77" i="2"/>
  <c r="Q77" i="2" s="1"/>
  <c r="Z78" i="2"/>
  <c r="Z79" i="2"/>
  <c r="Z80" i="2"/>
  <c r="Z81" i="2"/>
  <c r="Q81" i="2" s="1"/>
  <c r="Z82" i="2"/>
  <c r="Z83" i="2"/>
  <c r="Z84" i="2"/>
  <c r="Q197" i="2"/>
  <c r="Q201" i="2"/>
  <c r="Q205" i="2"/>
  <c r="Q209" i="2"/>
  <c r="Q213" i="2"/>
  <c r="Q217" i="2"/>
  <c r="Q221" i="2"/>
  <c r="Q225" i="2"/>
  <c r="Q229" i="2"/>
  <c r="Q233" i="2"/>
  <c r="Q237" i="2"/>
  <c r="Q241" i="2"/>
  <c r="Q245" i="2"/>
  <c r="Q249" i="2"/>
  <c r="Q253" i="2"/>
  <c r="Q257" i="2"/>
  <c r="W7" i="2"/>
  <c r="O7" i="2" s="1"/>
  <c r="W8" i="2"/>
  <c r="W9" i="2"/>
  <c r="W10" i="2"/>
  <c r="W11" i="2"/>
  <c r="O11" i="2" s="1"/>
  <c r="W12" i="2"/>
  <c r="W13" i="2"/>
  <c r="W14" i="2"/>
  <c r="W15" i="2"/>
  <c r="O15" i="2" s="1"/>
  <c r="W16" i="2"/>
  <c r="W17" i="2"/>
  <c r="W18" i="2"/>
  <c r="W19" i="2"/>
  <c r="O19" i="2" s="1"/>
  <c r="W20" i="2"/>
  <c r="W21" i="2"/>
  <c r="W22" i="2"/>
  <c r="W23" i="2"/>
  <c r="O23" i="2" s="1"/>
  <c r="W24" i="2"/>
  <c r="W25" i="2"/>
  <c r="W26" i="2"/>
  <c r="W27" i="2"/>
  <c r="O27" i="2" s="1"/>
  <c r="W28" i="2"/>
  <c r="W29" i="2"/>
  <c r="W30" i="2"/>
  <c r="W31" i="2"/>
  <c r="O31" i="2" s="1"/>
  <c r="W32" i="2"/>
  <c r="W33" i="2"/>
  <c r="W34" i="2"/>
  <c r="W35" i="2"/>
  <c r="O35" i="2" s="1"/>
  <c r="W36" i="2"/>
  <c r="W37" i="2"/>
  <c r="W38" i="2"/>
  <c r="W39" i="2"/>
  <c r="O39" i="2" s="1"/>
  <c r="W40" i="2"/>
  <c r="W41" i="2"/>
  <c r="W42" i="2"/>
  <c r="W43" i="2"/>
  <c r="O43" i="2" s="1"/>
  <c r="W44" i="2"/>
  <c r="W45" i="2"/>
  <c r="W46" i="2"/>
  <c r="W47" i="2"/>
  <c r="O47" i="2" s="1"/>
  <c r="W48" i="2"/>
  <c r="W49" i="2"/>
  <c r="W50" i="2"/>
  <c r="W51" i="2"/>
  <c r="O51" i="2" s="1"/>
  <c r="W52" i="2"/>
  <c r="W53" i="2"/>
  <c r="W54" i="2"/>
  <c r="W55" i="2"/>
  <c r="O55" i="2" s="1"/>
  <c r="W56" i="2"/>
  <c r="W57" i="2"/>
  <c r="W58" i="2"/>
  <c r="W59" i="2"/>
  <c r="O59" i="2" s="1"/>
  <c r="W60" i="2"/>
  <c r="W61" i="2"/>
  <c r="W62" i="2"/>
  <c r="W64" i="2"/>
  <c r="AE64" i="2" s="1"/>
  <c r="W65" i="2"/>
  <c r="W66" i="2"/>
  <c r="W67" i="2"/>
  <c r="W68" i="2"/>
  <c r="AE68" i="2" s="1"/>
  <c r="W69" i="2"/>
  <c r="W70" i="2"/>
  <c r="W71" i="2"/>
  <c r="W72" i="2"/>
  <c r="AE72" i="2" s="1"/>
  <c r="W73" i="2"/>
  <c r="W74" i="2"/>
  <c r="W75" i="2"/>
  <c r="W76" i="2"/>
  <c r="AE76" i="2" s="1"/>
  <c r="W77" i="2"/>
  <c r="W78" i="2"/>
  <c r="W79" i="2"/>
  <c r="W81" i="2"/>
  <c r="AE81" i="2" s="1"/>
  <c r="W82" i="2"/>
  <c r="W83" i="2"/>
  <c r="W84" i="2"/>
  <c r="O196" i="2"/>
  <c r="O200" i="2"/>
  <c r="O204" i="2"/>
  <c r="O208" i="2"/>
  <c r="O212" i="2"/>
  <c r="O216" i="2"/>
  <c r="O220" i="2"/>
  <c r="O224" i="2"/>
  <c r="O228" i="2"/>
  <c r="O232" i="2"/>
  <c r="O236" i="2"/>
  <c r="O240" i="2"/>
  <c r="O244" i="2"/>
  <c r="O248" i="2"/>
  <c r="O252" i="2"/>
  <c r="O256" i="2"/>
  <c r="O260" i="2"/>
  <c r="T6" i="2"/>
  <c r="T7" i="2"/>
  <c r="T8" i="2"/>
  <c r="AB8" i="2" s="1"/>
  <c r="T9" i="2"/>
  <c r="AB9" i="2" s="1"/>
  <c r="T10" i="2"/>
  <c r="AB10" i="2" s="1"/>
  <c r="T11" i="2"/>
  <c r="AB11" i="2" s="1"/>
  <c r="T12" i="2"/>
  <c r="AB12" i="2" s="1"/>
  <c r="T13" i="2"/>
  <c r="AB13" i="2" s="1"/>
  <c r="T14" i="2"/>
  <c r="AB14" i="2" s="1"/>
  <c r="T15" i="2"/>
  <c r="AB15" i="2" s="1"/>
  <c r="T16" i="2"/>
  <c r="AB16" i="2" s="1"/>
  <c r="T17" i="2"/>
  <c r="AB17" i="2" s="1"/>
  <c r="T18" i="2"/>
  <c r="AB18" i="2" s="1"/>
  <c r="T19" i="2"/>
  <c r="AB19" i="2" s="1"/>
  <c r="T20" i="2"/>
  <c r="AB20" i="2" s="1"/>
  <c r="T21" i="2"/>
  <c r="AB21" i="2" s="1"/>
  <c r="T22" i="2"/>
  <c r="AB22" i="2" s="1"/>
  <c r="T23" i="2"/>
  <c r="AB23" i="2" s="1"/>
  <c r="T24" i="2"/>
  <c r="AB24" i="2" s="1"/>
  <c r="T25" i="2"/>
  <c r="AB25" i="2" s="1"/>
  <c r="T26" i="2"/>
  <c r="AB26" i="2" s="1"/>
  <c r="T27" i="2"/>
  <c r="AB27" i="2" s="1"/>
  <c r="T28" i="2"/>
  <c r="AB28" i="2" s="1"/>
  <c r="T29" i="2"/>
  <c r="AB29" i="2" s="1"/>
  <c r="T30" i="2"/>
  <c r="AB30" i="2" s="1"/>
  <c r="T31" i="2"/>
  <c r="AB31" i="2" s="1"/>
  <c r="T32" i="2"/>
  <c r="AB32" i="2" s="1"/>
  <c r="T33" i="2"/>
  <c r="AB33" i="2" s="1"/>
  <c r="T34" i="2"/>
  <c r="AB34" i="2" s="1"/>
  <c r="T35" i="2"/>
  <c r="AB35" i="2" s="1"/>
  <c r="T36" i="2"/>
  <c r="AB36" i="2" s="1"/>
  <c r="T37" i="2"/>
  <c r="AB37" i="2" s="1"/>
  <c r="T38" i="2"/>
  <c r="AB38" i="2" s="1"/>
  <c r="T39" i="2"/>
  <c r="AB39" i="2" s="1"/>
  <c r="T40" i="2"/>
  <c r="AB40" i="2" s="1"/>
  <c r="T41" i="2"/>
  <c r="AB41" i="2" s="1"/>
  <c r="T42" i="2"/>
  <c r="AB42" i="2" s="1"/>
  <c r="T43" i="2"/>
  <c r="AB43" i="2" s="1"/>
  <c r="T44" i="2"/>
  <c r="AB44" i="2" s="1"/>
  <c r="T45" i="2"/>
  <c r="AB45" i="2" s="1"/>
  <c r="T46" i="2"/>
  <c r="AB46" i="2" s="1"/>
  <c r="T47" i="2"/>
  <c r="AB47" i="2" s="1"/>
  <c r="T48" i="2"/>
  <c r="AB48" i="2" s="1"/>
  <c r="T49" i="2"/>
  <c r="AB49" i="2" s="1"/>
  <c r="T50" i="2"/>
  <c r="AB50" i="2" s="1"/>
  <c r="T51" i="2"/>
  <c r="AB51" i="2" s="1"/>
  <c r="T52" i="2"/>
  <c r="AB52" i="2" s="1"/>
  <c r="T53" i="2"/>
  <c r="AB53" i="2" s="1"/>
  <c r="T54" i="2"/>
  <c r="AB54" i="2" s="1"/>
  <c r="T55" i="2"/>
  <c r="AB55" i="2" s="1"/>
  <c r="T56" i="2"/>
  <c r="AB56" i="2" s="1"/>
  <c r="T57" i="2"/>
  <c r="AB57" i="2" s="1"/>
  <c r="T58" i="2"/>
  <c r="AB58" i="2" s="1"/>
  <c r="T59" i="2"/>
  <c r="AB59" i="2" s="1"/>
  <c r="T60" i="2"/>
  <c r="AB60" i="2" s="1"/>
  <c r="T61" i="2"/>
  <c r="AB61" i="2" s="1"/>
  <c r="T62" i="2"/>
  <c r="AB62" i="2" s="1"/>
  <c r="T63" i="2"/>
  <c r="AB63" i="2" s="1"/>
  <c r="T64" i="2"/>
  <c r="AB64" i="2" s="1"/>
  <c r="T65" i="2"/>
  <c r="AB65" i="2" s="1"/>
  <c r="T66" i="2"/>
  <c r="AB66" i="2" s="1"/>
  <c r="T67" i="2"/>
  <c r="AB67" i="2" s="1"/>
  <c r="T68" i="2"/>
  <c r="AB68" i="2" s="1"/>
  <c r="T69" i="2"/>
  <c r="AB69" i="2" s="1"/>
  <c r="T70" i="2"/>
  <c r="AB70" i="2" s="1"/>
  <c r="T71" i="2"/>
  <c r="AB71" i="2" s="1"/>
  <c r="T72" i="2"/>
  <c r="AB72" i="2" s="1"/>
  <c r="T73" i="2"/>
  <c r="AB73" i="2" s="1"/>
  <c r="T74" i="2"/>
  <c r="AB74" i="2" s="1"/>
  <c r="T75" i="2"/>
  <c r="AB75" i="2" s="1"/>
  <c r="T76" i="2"/>
  <c r="AB76" i="2" s="1"/>
  <c r="T77" i="2"/>
  <c r="AB77" i="2" s="1"/>
  <c r="T78" i="2"/>
  <c r="AB78" i="2" s="1"/>
  <c r="T79" i="2"/>
  <c r="AB79" i="2" s="1"/>
  <c r="T80" i="2"/>
  <c r="AB80" i="2" s="1"/>
  <c r="T81" i="2"/>
  <c r="AB81" i="2" s="1"/>
  <c r="T82" i="2"/>
  <c r="AB82" i="2" s="1"/>
  <c r="T83" i="2"/>
  <c r="AB83" i="2" s="1"/>
  <c r="T84" i="2"/>
  <c r="AB84" i="2" s="1"/>
  <c r="AR196" i="2"/>
  <c r="AB197" i="2"/>
  <c r="AB198" i="2"/>
  <c r="AB199" i="2"/>
  <c r="AR200" i="2"/>
  <c r="AB201" i="2"/>
  <c r="AB202" i="2"/>
  <c r="AB203" i="2"/>
  <c r="AR204" i="2"/>
  <c r="AB205" i="2"/>
  <c r="AB206" i="2"/>
  <c r="AB207" i="2"/>
  <c r="AR208" i="2"/>
  <c r="AB209" i="2"/>
  <c r="AB210" i="2"/>
  <c r="AB211" i="2"/>
  <c r="AR212" i="2"/>
  <c r="AB213" i="2"/>
  <c r="AB214" i="2"/>
  <c r="AB215" i="2"/>
  <c r="AR216" i="2"/>
  <c r="AB217" i="2"/>
  <c r="AB218" i="2"/>
  <c r="AB219" i="2"/>
  <c r="AR220" i="2"/>
  <c r="AB221" i="2"/>
  <c r="AB222" i="2"/>
  <c r="AB223" i="2"/>
  <c r="AR224" i="2"/>
  <c r="AB225" i="2"/>
  <c r="AB226" i="2"/>
  <c r="AB227" i="2"/>
  <c r="AR228" i="2"/>
  <c r="AB229" i="2"/>
  <c r="AB230" i="2"/>
  <c r="AB231" i="2"/>
  <c r="AR232" i="2"/>
  <c r="AB233" i="2"/>
  <c r="AB234" i="2"/>
  <c r="AB235" i="2"/>
  <c r="AR236" i="2"/>
  <c r="AB237" i="2"/>
  <c r="AB238" i="2"/>
  <c r="AB239" i="2"/>
  <c r="AR240" i="2"/>
  <c r="AB241" i="2"/>
  <c r="AB242" i="2"/>
  <c r="AB243" i="2"/>
  <c r="AR244" i="2"/>
  <c r="AB245" i="2"/>
  <c r="AB246" i="2"/>
  <c r="AB247" i="2"/>
  <c r="AR248" i="2"/>
  <c r="AB249" i="2"/>
  <c r="AB250" i="2"/>
  <c r="AB251" i="2"/>
  <c r="AR252" i="2"/>
  <c r="AB253" i="2"/>
  <c r="AB254" i="2"/>
  <c r="AB255" i="2"/>
  <c r="AR256" i="2"/>
  <c r="AB257" i="2"/>
  <c r="AB258" i="2"/>
  <c r="AB259" i="2"/>
  <c r="AR260" i="2"/>
  <c r="Q7" i="2"/>
  <c r="Q8" i="2"/>
  <c r="Q10" i="2"/>
  <c r="Q11" i="2"/>
  <c r="Q12" i="2"/>
  <c r="Q14" i="2"/>
  <c r="Q15" i="2"/>
  <c r="Q16" i="2"/>
  <c r="Q18" i="2"/>
  <c r="Q19" i="2"/>
  <c r="Q20" i="2"/>
  <c r="Q22" i="2"/>
  <c r="Q23" i="2"/>
  <c r="Q24" i="2"/>
  <c r="Q26" i="2"/>
  <c r="Q27" i="2"/>
  <c r="Q28" i="2"/>
  <c r="Q30" i="2"/>
  <c r="Q31" i="2"/>
  <c r="Q32" i="2"/>
  <c r="Q34" i="2"/>
  <c r="Q35" i="2"/>
  <c r="Q36" i="2"/>
  <c r="Q38" i="2"/>
  <c r="Q39" i="2"/>
  <c r="Q40" i="2"/>
  <c r="Q42" i="2"/>
  <c r="Q43" i="2"/>
  <c r="Q44" i="2"/>
  <c r="Q46" i="2"/>
  <c r="Q47" i="2"/>
  <c r="Q48" i="2"/>
  <c r="Q50" i="2"/>
  <c r="Q51" i="2"/>
  <c r="Q52" i="2"/>
  <c r="Q54" i="2"/>
  <c r="Q55" i="2"/>
  <c r="Q56" i="2"/>
  <c r="Q58" i="2"/>
  <c r="Q59" i="2"/>
  <c r="Q60" i="2"/>
  <c r="Q62" i="2"/>
  <c r="Q63" i="2"/>
  <c r="Q64" i="2"/>
  <c r="Q66" i="2"/>
  <c r="Q67" i="2"/>
  <c r="Q68" i="2"/>
  <c r="Q70" i="2"/>
  <c r="Q71" i="2"/>
  <c r="Q72" i="2"/>
  <c r="Q74" i="2"/>
  <c r="Q75" i="2"/>
  <c r="Q76" i="2"/>
  <c r="Q78" i="2"/>
  <c r="Q79" i="2"/>
  <c r="Q80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8" i="2"/>
  <c r="Q199" i="2"/>
  <c r="Q200" i="2"/>
  <c r="Q202" i="2"/>
  <c r="Q203" i="2"/>
  <c r="Q204" i="2"/>
  <c r="Q206" i="2"/>
  <c r="Q207" i="2"/>
  <c r="Q208" i="2"/>
  <c r="Q210" i="2"/>
  <c r="Q211" i="2"/>
  <c r="Q212" i="2"/>
  <c r="Q214" i="2"/>
  <c r="Q215" i="2"/>
  <c r="Q216" i="2"/>
  <c r="Q218" i="2"/>
  <c r="Q219" i="2"/>
  <c r="Q220" i="2"/>
  <c r="Q222" i="2"/>
  <c r="Q223" i="2"/>
  <c r="Q224" i="2"/>
  <c r="Q226" i="2"/>
  <c r="Q227" i="2"/>
  <c r="Q228" i="2"/>
  <c r="Q230" i="2"/>
  <c r="Q231" i="2"/>
  <c r="Q232" i="2"/>
  <c r="Q234" i="2"/>
  <c r="Q235" i="2"/>
  <c r="Q236" i="2"/>
  <c r="Q238" i="2"/>
  <c r="Q239" i="2"/>
  <c r="Q240" i="2"/>
  <c r="Q242" i="2"/>
  <c r="Q243" i="2"/>
  <c r="Q244" i="2"/>
  <c r="Q246" i="2"/>
  <c r="Q247" i="2"/>
  <c r="Q248" i="2"/>
  <c r="Q250" i="2"/>
  <c r="Q251" i="2"/>
  <c r="Q252" i="2"/>
  <c r="Q254" i="2"/>
  <c r="Q255" i="2"/>
  <c r="Q256" i="2"/>
  <c r="Q258" i="2"/>
  <c r="Q259" i="2"/>
  <c r="Q260" i="2"/>
  <c r="O8" i="2"/>
  <c r="O9" i="2"/>
  <c r="O10" i="2"/>
  <c r="O12" i="2"/>
  <c r="O13" i="2"/>
  <c r="O14" i="2"/>
  <c r="O16" i="2"/>
  <c r="O17" i="2"/>
  <c r="O18" i="2"/>
  <c r="O20" i="2"/>
  <c r="O21" i="2"/>
  <c r="O22" i="2"/>
  <c r="O24" i="2"/>
  <c r="O25" i="2"/>
  <c r="O26" i="2"/>
  <c r="O28" i="2"/>
  <c r="O29" i="2"/>
  <c r="O30" i="2"/>
  <c r="O32" i="2"/>
  <c r="O33" i="2"/>
  <c r="O34" i="2"/>
  <c r="O36" i="2"/>
  <c r="O37" i="2"/>
  <c r="O38" i="2"/>
  <c r="O40" i="2"/>
  <c r="O41" i="2"/>
  <c r="O42" i="2"/>
  <c r="O44" i="2"/>
  <c r="O45" i="2"/>
  <c r="O46" i="2"/>
  <c r="O48" i="2"/>
  <c r="O49" i="2"/>
  <c r="O50" i="2"/>
  <c r="O52" i="2"/>
  <c r="O53" i="2"/>
  <c r="O54" i="2"/>
  <c r="O56" i="2"/>
  <c r="O57" i="2"/>
  <c r="O58" i="2"/>
  <c r="O60" i="2"/>
  <c r="O61" i="2"/>
  <c r="O62" i="2"/>
  <c r="O65" i="2"/>
  <c r="O66" i="2"/>
  <c r="O67" i="2"/>
  <c r="O69" i="2"/>
  <c r="O70" i="2"/>
  <c r="O71" i="2"/>
  <c r="O73" i="2"/>
  <c r="O74" i="2"/>
  <c r="O75" i="2"/>
  <c r="O77" i="2"/>
  <c r="O78" i="2"/>
  <c r="O79" i="2"/>
  <c r="O80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AL98" i="2" s="1"/>
  <c r="O99" i="2"/>
  <c r="O100" i="2"/>
  <c r="O101" i="2"/>
  <c r="O102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7" i="2"/>
  <c r="O198" i="2"/>
  <c r="O199" i="2"/>
  <c r="O201" i="2"/>
  <c r="O202" i="2"/>
  <c r="O203" i="2"/>
  <c r="O205" i="2"/>
  <c r="O206" i="2"/>
  <c r="O207" i="2"/>
  <c r="O209" i="2"/>
  <c r="O210" i="2"/>
  <c r="O211" i="2"/>
  <c r="O213" i="2"/>
  <c r="O214" i="2"/>
  <c r="O215" i="2"/>
  <c r="O217" i="2"/>
  <c r="O218" i="2"/>
  <c r="O219" i="2"/>
  <c r="O221" i="2"/>
  <c r="O222" i="2"/>
  <c r="O223" i="2"/>
  <c r="O225" i="2"/>
  <c r="O226" i="2"/>
  <c r="O227" i="2"/>
  <c r="O229" i="2"/>
  <c r="O230" i="2"/>
  <c r="O231" i="2"/>
  <c r="O233" i="2"/>
  <c r="O234" i="2"/>
  <c r="O235" i="2"/>
  <c r="O237" i="2"/>
  <c r="O238" i="2"/>
  <c r="O239" i="2"/>
  <c r="O241" i="2"/>
  <c r="O242" i="2"/>
  <c r="O243" i="2"/>
  <c r="O245" i="2"/>
  <c r="O246" i="2"/>
  <c r="O247" i="2"/>
  <c r="O249" i="2"/>
  <c r="O250" i="2"/>
  <c r="O251" i="2"/>
  <c r="O253" i="2"/>
  <c r="O254" i="2"/>
  <c r="O255" i="2"/>
  <c r="O257" i="2"/>
  <c r="O258" i="2"/>
  <c r="O259" i="2"/>
  <c r="M8" i="2"/>
  <c r="M10" i="2"/>
  <c r="M11" i="2"/>
  <c r="M12" i="2"/>
  <c r="M14" i="2"/>
  <c r="M15" i="2"/>
  <c r="M16" i="2"/>
  <c r="M18" i="2"/>
  <c r="M19" i="2"/>
  <c r="M20" i="2"/>
  <c r="M22" i="2"/>
  <c r="M23" i="2"/>
  <c r="M26" i="2"/>
  <c r="M27" i="2"/>
  <c r="M28" i="2"/>
  <c r="M30" i="2"/>
  <c r="M31" i="2"/>
  <c r="M32" i="2"/>
  <c r="M34" i="2"/>
  <c r="M38" i="2"/>
  <c r="M39" i="2"/>
  <c r="M40" i="2"/>
  <c r="M42" i="2"/>
  <c r="M46" i="2"/>
  <c r="M47" i="2"/>
  <c r="M50" i="2"/>
  <c r="M58" i="2"/>
  <c r="M62" i="2"/>
  <c r="M63" i="2"/>
  <c r="M66" i="2"/>
  <c r="M78" i="2"/>
  <c r="AL128" i="2"/>
  <c r="AR8" i="2"/>
  <c r="AR10" i="2"/>
  <c r="AR12" i="2"/>
  <c r="AR14" i="2"/>
  <c r="AR16" i="2"/>
  <c r="AR18" i="2"/>
  <c r="AR20" i="2"/>
  <c r="AR22" i="2"/>
  <c r="AR24" i="2"/>
  <c r="AR26" i="2"/>
  <c r="AR28" i="2"/>
  <c r="AR30" i="2"/>
  <c r="AR32" i="2"/>
  <c r="AR34" i="2"/>
  <c r="AR36" i="2"/>
  <c r="AR37" i="2"/>
  <c r="AR38" i="2"/>
  <c r="AR40" i="2"/>
  <c r="AR42" i="2"/>
  <c r="AR44" i="2"/>
  <c r="AR46" i="2"/>
  <c r="AR48" i="2"/>
  <c r="AR50" i="2"/>
  <c r="AR54" i="2"/>
  <c r="AR58" i="2"/>
  <c r="AR62" i="2"/>
  <c r="AR66" i="2"/>
  <c r="AR74" i="2"/>
  <c r="AR82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7" i="2"/>
  <c r="AR198" i="2"/>
  <c r="AR199" i="2"/>
  <c r="AR201" i="2"/>
  <c r="AR202" i="2"/>
  <c r="AR203" i="2"/>
  <c r="AR205" i="2"/>
  <c r="AR206" i="2"/>
  <c r="AR207" i="2"/>
  <c r="AR209" i="2"/>
  <c r="AR210" i="2"/>
  <c r="AR211" i="2"/>
  <c r="AR213" i="2"/>
  <c r="AR214" i="2"/>
  <c r="AR215" i="2"/>
  <c r="AR217" i="2"/>
  <c r="AR218" i="2"/>
  <c r="AR219" i="2"/>
  <c r="AR221" i="2"/>
  <c r="AR222" i="2"/>
  <c r="AR223" i="2"/>
  <c r="AR225" i="2"/>
  <c r="AR226" i="2"/>
  <c r="AR227" i="2"/>
  <c r="AR229" i="2"/>
  <c r="AR230" i="2"/>
  <c r="AR231" i="2"/>
  <c r="AR233" i="2"/>
  <c r="AR234" i="2"/>
  <c r="AR235" i="2"/>
  <c r="AR237" i="2"/>
  <c r="AR238" i="2"/>
  <c r="AR239" i="2"/>
  <c r="AR241" i="2"/>
  <c r="AR242" i="2"/>
  <c r="AR243" i="2"/>
  <c r="AR245" i="2"/>
  <c r="AR246" i="2"/>
  <c r="AR247" i="2"/>
  <c r="AR249" i="2"/>
  <c r="AR250" i="2"/>
  <c r="AR251" i="2"/>
  <c r="AR253" i="2"/>
  <c r="AR254" i="2"/>
  <c r="AR255" i="2"/>
  <c r="AR257" i="2"/>
  <c r="AR258" i="2"/>
  <c r="AR259" i="2"/>
  <c r="AI7" i="2"/>
  <c r="AI8" i="2"/>
  <c r="AI10" i="2"/>
  <c r="AI11" i="2"/>
  <c r="AI12" i="2"/>
  <c r="AI14" i="2"/>
  <c r="AI15" i="2"/>
  <c r="AI16" i="2"/>
  <c r="AI18" i="2"/>
  <c r="AI19" i="2"/>
  <c r="AI20" i="2"/>
  <c r="AI22" i="2"/>
  <c r="AI23" i="2"/>
  <c r="AI24" i="2"/>
  <c r="AI26" i="2"/>
  <c r="AI27" i="2"/>
  <c r="AI28" i="2"/>
  <c r="AI30" i="2"/>
  <c r="AI31" i="2"/>
  <c r="AI32" i="2"/>
  <c r="AI34" i="2"/>
  <c r="AI35" i="2"/>
  <c r="AI36" i="2"/>
  <c r="AI38" i="2"/>
  <c r="AI39" i="2"/>
  <c r="AI40" i="2"/>
  <c r="AI42" i="2"/>
  <c r="AI43" i="2"/>
  <c r="AI44" i="2"/>
  <c r="AI46" i="2"/>
  <c r="AI47" i="2"/>
  <c r="AI48" i="2"/>
  <c r="AI50" i="2"/>
  <c r="AI51" i="2"/>
  <c r="AI52" i="2"/>
  <c r="AI54" i="2"/>
  <c r="AI55" i="2"/>
  <c r="AI56" i="2"/>
  <c r="AI58" i="2"/>
  <c r="AI59" i="2"/>
  <c r="AI60" i="2"/>
  <c r="AI62" i="2"/>
  <c r="AI63" i="2"/>
  <c r="AI64" i="2"/>
  <c r="AI66" i="2"/>
  <c r="AI67" i="2"/>
  <c r="AI68" i="2"/>
  <c r="AI70" i="2"/>
  <c r="AI71" i="2"/>
  <c r="AI72" i="2"/>
  <c r="AI74" i="2"/>
  <c r="AI75" i="2"/>
  <c r="AI76" i="2"/>
  <c r="AI78" i="2"/>
  <c r="AI79" i="2"/>
  <c r="AI80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H7" i="2"/>
  <c r="AH8" i="2"/>
  <c r="AH10" i="2"/>
  <c r="AH11" i="2"/>
  <c r="AH12" i="2"/>
  <c r="AH14" i="2"/>
  <c r="AH15" i="2"/>
  <c r="AH16" i="2"/>
  <c r="AH18" i="2"/>
  <c r="AH19" i="2"/>
  <c r="AH20" i="2"/>
  <c r="AH22" i="2"/>
  <c r="AH23" i="2"/>
  <c r="AH24" i="2"/>
  <c r="AH26" i="2"/>
  <c r="AH27" i="2"/>
  <c r="AH28" i="2"/>
  <c r="AH30" i="2"/>
  <c r="AH31" i="2"/>
  <c r="AH32" i="2"/>
  <c r="AH34" i="2"/>
  <c r="AH35" i="2"/>
  <c r="AH36" i="2"/>
  <c r="AH38" i="2"/>
  <c r="AH39" i="2"/>
  <c r="AH40" i="2"/>
  <c r="AH42" i="2"/>
  <c r="AH43" i="2"/>
  <c r="AH44" i="2"/>
  <c r="AH46" i="2"/>
  <c r="AH47" i="2"/>
  <c r="AH48" i="2"/>
  <c r="AH50" i="2"/>
  <c r="AH51" i="2"/>
  <c r="AH52" i="2"/>
  <c r="AH54" i="2"/>
  <c r="AH55" i="2"/>
  <c r="AH56" i="2"/>
  <c r="AH58" i="2"/>
  <c r="AH59" i="2"/>
  <c r="AH60" i="2"/>
  <c r="AH62" i="2"/>
  <c r="AH63" i="2"/>
  <c r="AH64" i="2"/>
  <c r="AH66" i="2"/>
  <c r="AH67" i="2"/>
  <c r="AH68" i="2"/>
  <c r="AH70" i="2"/>
  <c r="AH71" i="2"/>
  <c r="AH72" i="2"/>
  <c r="AH74" i="2"/>
  <c r="AH75" i="2"/>
  <c r="AH76" i="2"/>
  <c r="AH78" i="2"/>
  <c r="AH79" i="2"/>
  <c r="AH80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F8" i="2"/>
  <c r="AF9" i="2"/>
  <c r="AF10" i="2"/>
  <c r="AF12" i="2"/>
  <c r="AF13" i="2"/>
  <c r="AF14" i="2"/>
  <c r="AF16" i="2"/>
  <c r="AF17" i="2"/>
  <c r="AF18" i="2"/>
  <c r="AF20" i="2"/>
  <c r="AF21" i="2"/>
  <c r="AF22" i="2"/>
  <c r="AF24" i="2"/>
  <c r="AF25" i="2"/>
  <c r="AF26" i="2"/>
  <c r="AF28" i="2"/>
  <c r="AF29" i="2"/>
  <c r="AF30" i="2"/>
  <c r="AF32" i="2"/>
  <c r="AF33" i="2"/>
  <c r="AF34" i="2"/>
  <c r="AF36" i="2"/>
  <c r="AF37" i="2"/>
  <c r="AF38" i="2"/>
  <c r="AF40" i="2"/>
  <c r="AF41" i="2"/>
  <c r="AF42" i="2"/>
  <c r="AF44" i="2"/>
  <c r="AF45" i="2"/>
  <c r="AF46" i="2"/>
  <c r="AF48" i="2"/>
  <c r="AF49" i="2"/>
  <c r="AF50" i="2"/>
  <c r="AF52" i="2"/>
  <c r="AF53" i="2"/>
  <c r="AF54" i="2"/>
  <c r="AF56" i="2"/>
  <c r="AF57" i="2"/>
  <c r="AF58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E8" i="2"/>
  <c r="AE9" i="2"/>
  <c r="AE10" i="2"/>
  <c r="AE12" i="2"/>
  <c r="AE13" i="2"/>
  <c r="AE14" i="2"/>
  <c r="AE16" i="2"/>
  <c r="AE17" i="2"/>
  <c r="AE18" i="2"/>
  <c r="AE20" i="2"/>
  <c r="AE21" i="2"/>
  <c r="AE22" i="2"/>
  <c r="AE24" i="2"/>
  <c r="AE25" i="2"/>
  <c r="AE26" i="2"/>
  <c r="AE28" i="2"/>
  <c r="AE29" i="2"/>
  <c r="AE30" i="2"/>
  <c r="AE32" i="2"/>
  <c r="AE33" i="2"/>
  <c r="AE34" i="2"/>
  <c r="AE36" i="2"/>
  <c r="AE37" i="2"/>
  <c r="AE38" i="2"/>
  <c r="AE40" i="2"/>
  <c r="AE41" i="2"/>
  <c r="AE42" i="2"/>
  <c r="AE44" i="2"/>
  <c r="AE45" i="2"/>
  <c r="AE46" i="2"/>
  <c r="AE48" i="2"/>
  <c r="AE49" i="2"/>
  <c r="AE50" i="2"/>
  <c r="AE52" i="2"/>
  <c r="AE53" i="2"/>
  <c r="AE54" i="2"/>
  <c r="AE56" i="2"/>
  <c r="AE57" i="2"/>
  <c r="AE58" i="2"/>
  <c r="AE60" i="2"/>
  <c r="AE61" i="2"/>
  <c r="AE62" i="2"/>
  <c r="AE63" i="2"/>
  <c r="AE65" i="2"/>
  <c r="AE66" i="2"/>
  <c r="AE67" i="2"/>
  <c r="AE69" i="2"/>
  <c r="AE70" i="2"/>
  <c r="AE71" i="2"/>
  <c r="AE73" i="2"/>
  <c r="AE74" i="2"/>
  <c r="AE75" i="2"/>
  <c r="AE77" i="2"/>
  <c r="AE78" i="2"/>
  <c r="AE79" i="2"/>
  <c r="AE80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C7" i="2"/>
  <c r="AC8" i="2"/>
  <c r="AC10" i="2"/>
  <c r="AC11" i="2"/>
  <c r="AC12" i="2"/>
  <c r="AC14" i="2"/>
  <c r="AC15" i="2"/>
  <c r="AC16" i="2"/>
  <c r="AC18" i="2"/>
  <c r="AC19" i="2"/>
  <c r="AC20" i="2"/>
  <c r="AC22" i="2"/>
  <c r="AC23" i="2"/>
  <c r="AC24" i="2"/>
  <c r="AC26" i="2"/>
  <c r="AC27" i="2"/>
  <c r="AC28" i="2"/>
  <c r="AC30" i="2"/>
  <c r="AC31" i="2"/>
  <c r="AC32" i="2"/>
  <c r="AC34" i="2"/>
  <c r="AC35" i="2"/>
  <c r="AC36" i="2"/>
  <c r="AC38" i="2"/>
  <c r="AC39" i="2"/>
  <c r="AC40" i="2"/>
  <c r="AC42" i="2"/>
  <c r="AC43" i="2"/>
  <c r="AC46" i="2"/>
  <c r="AC47" i="2"/>
  <c r="AC50" i="2"/>
  <c r="AC54" i="2"/>
  <c r="AC55" i="2"/>
  <c r="AC62" i="2"/>
  <c r="AC66" i="2"/>
  <c r="AC70" i="2"/>
  <c r="AC74" i="2"/>
  <c r="AC75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B6" i="2"/>
  <c r="AC527" i="2" l="1"/>
  <c r="AE526" i="2"/>
  <c r="AC533" i="2"/>
  <c r="AE522" i="2"/>
  <c r="AC585" i="2"/>
  <c r="AR45" i="2"/>
  <c r="AR29" i="2"/>
  <c r="O81" i="2"/>
  <c r="Q586" i="2"/>
  <c r="AF584" i="2"/>
  <c r="AI583" i="2"/>
  <c r="AI559" i="2"/>
  <c r="Q555" i="2"/>
  <c r="AC550" i="2"/>
  <c r="Q543" i="2"/>
  <c r="AI539" i="2"/>
  <c r="AR539" i="2"/>
  <c r="AC33" i="2"/>
  <c r="AC29" i="2"/>
  <c r="AC25" i="2"/>
  <c r="AC21" i="2"/>
  <c r="AC17" i="2"/>
  <c r="AC13" i="2"/>
  <c r="AC9" i="2"/>
  <c r="AE59" i="2"/>
  <c r="AE55" i="2"/>
  <c r="AE51" i="2"/>
  <c r="AE47" i="2"/>
  <c r="AE43" i="2"/>
  <c r="AE39" i="2"/>
  <c r="AE35" i="2"/>
  <c r="AE31" i="2"/>
  <c r="AE27" i="2"/>
  <c r="AE23" i="2"/>
  <c r="AE19" i="2"/>
  <c r="AE15" i="2"/>
  <c r="AE11" i="2"/>
  <c r="AE7" i="2"/>
  <c r="AF81" i="2"/>
  <c r="AI81" i="2"/>
  <c r="AI77" i="2"/>
  <c r="AI73" i="2"/>
  <c r="AI69" i="2"/>
  <c r="AI65" i="2"/>
  <c r="AI61" i="2"/>
  <c r="AI57" i="2"/>
  <c r="AI53" i="2"/>
  <c r="AI49" i="2"/>
  <c r="AI45" i="2"/>
  <c r="AI41" i="2"/>
  <c r="AI37" i="2"/>
  <c r="AI33" i="2"/>
  <c r="AI29" i="2"/>
  <c r="AI25" i="2"/>
  <c r="AI21" i="2"/>
  <c r="AI17" i="2"/>
  <c r="AI13" i="2"/>
  <c r="AI9" i="2"/>
  <c r="AR57" i="2"/>
  <c r="AR49" i="2"/>
  <c r="AR33" i="2"/>
  <c r="AR23" i="2"/>
  <c r="AR19" i="2"/>
  <c r="AR15" i="2"/>
  <c r="AR11" i="2"/>
  <c r="AR7" i="2"/>
  <c r="AH578" i="2"/>
  <c r="AC541" i="2"/>
  <c r="AE539" i="2"/>
  <c r="Q539" i="2"/>
  <c r="AI527" i="2"/>
  <c r="AC522" i="2"/>
  <c r="AF59" i="2"/>
  <c r="AF55" i="2"/>
  <c r="AF51" i="2"/>
  <c r="AF47" i="2"/>
  <c r="AF43" i="2"/>
  <c r="AF39" i="2"/>
  <c r="AF35" i="2"/>
  <c r="AF31" i="2"/>
  <c r="AF27" i="2"/>
  <c r="AN27" i="2" s="1"/>
  <c r="AF23" i="2"/>
  <c r="AF19" i="2"/>
  <c r="AF15" i="2"/>
  <c r="AF11" i="2"/>
  <c r="AF7" i="2"/>
  <c r="AH81" i="2"/>
  <c r="AH77" i="2"/>
  <c r="AH73" i="2"/>
  <c r="AH69" i="2"/>
  <c r="AH65" i="2"/>
  <c r="AH61" i="2"/>
  <c r="AH57" i="2"/>
  <c r="AH53" i="2"/>
  <c r="AH49" i="2"/>
  <c r="AH45" i="2"/>
  <c r="AH41" i="2"/>
  <c r="AH37" i="2"/>
  <c r="AH33" i="2"/>
  <c r="AH29" i="2"/>
  <c r="AH25" i="2"/>
  <c r="AH21" i="2"/>
  <c r="AH17" i="2"/>
  <c r="AH13" i="2"/>
  <c r="AH9" i="2"/>
  <c r="AR61" i="2"/>
  <c r="AR53" i="2"/>
  <c r="AR41" i="2"/>
  <c r="AR25" i="2"/>
  <c r="AR21" i="2"/>
  <c r="AR17" i="2"/>
  <c r="AR13" i="2"/>
  <c r="AR9" i="2"/>
  <c r="AL34" i="2"/>
  <c r="AB585" i="2"/>
  <c r="M585" i="2"/>
  <c r="AC557" i="2"/>
  <c r="AC551" i="2"/>
  <c r="AE550" i="2"/>
  <c r="AL160" i="2"/>
  <c r="AN101" i="2"/>
  <c r="AC59" i="2"/>
  <c r="AC586" i="2"/>
  <c r="AC567" i="2"/>
  <c r="AE566" i="2"/>
  <c r="AB541" i="2"/>
  <c r="M541" i="2"/>
  <c r="AC539" i="2"/>
  <c r="AF536" i="2"/>
  <c r="AC51" i="2"/>
  <c r="AN51" i="2" s="1"/>
  <c r="AR60" i="2"/>
  <c r="AR56" i="2"/>
  <c r="AR52" i="2"/>
  <c r="AC82" i="2"/>
  <c r="AC67" i="2"/>
  <c r="AC58" i="2"/>
  <c r="AR63" i="2"/>
  <c r="AR59" i="2"/>
  <c r="AR55" i="2"/>
  <c r="AR51" i="2"/>
  <c r="AR47" i="2"/>
  <c r="AR43" i="2"/>
  <c r="AR39" i="2"/>
  <c r="AR35" i="2"/>
  <c r="AR31" i="2"/>
  <c r="AR27" i="2"/>
  <c r="M64" i="2"/>
  <c r="M54" i="2"/>
  <c r="M35" i="2"/>
  <c r="AL18" i="2"/>
  <c r="AL191" i="2"/>
  <c r="AL179" i="2"/>
  <c r="AL175" i="2"/>
  <c r="AL171" i="2"/>
  <c r="AL163" i="2"/>
  <c r="AL159" i="2"/>
  <c r="AL155" i="2"/>
  <c r="AL147" i="2"/>
  <c r="AL143" i="2"/>
  <c r="AL135" i="2"/>
  <c r="AL131" i="2"/>
  <c r="AL127" i="2"/>
  <c r="AL119" i="2"/>
  <c r="AL115" i="2"/>
  <c r="AL111" i="2"/>
  <c r="AL103" i="2"/>
  <c r="AL99" i="2"/>
  <c r="AL95" i="2"/>
  <c r="AL87" i="2"/>
  <c r="AL231" i="2"/>
  <c r="AL178" i="2"/>
  <c r="AL170" i="2"/>
  <c r="AL158" i="2"/>
  <c r="AL134" i="2"/>
  <c r="AL122" i="2"/>
  <c r="AL110" i="2"/>
  <c r="AL102" i="2"/>
  <c r="AL94" i="2"/>
  <c r="AR589" i="2"/>
  <c r="AB587" i="2"/>
  <c r="AC582" i="2"/>
  <c r="AE578" i="2"/>
  <c r="AE565" i="2"/>
  <c r="AB557" i="2"/>
  <c r="M557" i="2"/>
  <c r="AC553" i="2"/>
  <c r="O550" i="2"/>
  <c r="AR543" i="2"/>
  <c r="AE533" i="2"/>
  <c r="AF522" i="2"/>
  <c r="AR590" i="2"/>
  <c r="AE589" i="2"/>
  <c r="AF550" i="2"/>
  <c r="AL46" i="2"/>
  <c r="AL150" i="2"/>
  <c r="AN179" i="2"/>
  <c r="AN163" i="2"/>
  <c r="AN194" i="2"/>
  <c r="AN190" i="2"/>
  <c r="AN186" i="2"/>
  <c r="AN182" i="2"/>
  <c r="AN178" i="2"/>
  <c r="AN174" i="2"/>
  <c r="AN170" i="2"/>
  <c r="AN166" i="2"/>
  <c r="AN162" i="2"/>
  <c r="AN158" i="2"/>
  <c r="AN154" i="2"/>
  <c r="AN142" i="2"/>
  <c r="AN130" i="2"/>
  <c r="AN114" i="2"/>
  <c r="AN98" i="2"/>
  <c r="AC76" i="2"/>
  <c r="AC71" i="2"/>
  <c r="AC63" i="2"/>
  <c r="AC48" i="2"/>
  <c r="M60" i="2"/>
  <c r="M24" i="2"/>
  <c r="AL176" i="2"/>
  <c r="AL144" i="2"/>
  <c r="AL96" i="2"/>
  <c r="AH583" i="2"/>
  <c r="Q583" i="2"/>
  <c r="AF580" i="2"/>
  <c r="AE579" i="2"/>
  <c r="AI578" i="2"/>
  <c r="Q578" i="2"/>
  <c r="AC574" i="2"/>
  <c r="AE554" i="2"/>
  <c r="AE538" i="2"/>
  <c r="AB533" i="2"/>
  <c r="O533" i="2"/>
  <c r="M532" i="2"/>
  <c r="AE529" i="2"/>
  <c r="AH527" i="2"/>
  <c r="AC526" i="2"/>
  <c r="AE525" i="2"/>
  <c r="AI572" i="2"/>
  <c r="AH539" i="2"/>
  <c r="AF533" i="2"/>
  <c r="AI531" i="2"/>
  <c r="AC525" i="2"/>
  <c r="AC593" i="2"/>
  <c r="AH531" i="2"/>
  <c r="Q531" i="2"/>
  <c r="Q527" i="2"/>
  <c r="O522" i="2"/>
  <c r="AL199" i="2"/>
  <c r="AN175" i="2"/>
  <c r="AN159" i="2"/>
  <c r="AN151" i="2"/>
  <c r="AN147" i="2"/>
  <c r="AN139" i="2"/>
  <c r="AN131" i="2"/>
  <c r="AN123" i="2"/>
  <c r="AN115" i="2"/>
  <c r="AN111" i="2"/>
  <c r="AN103" i="2"/>
  <c r="AN95" i="2"/>
  <c r="AN87" i="2"/>
  <c r="AC80" i="2"/>
  <c r="AC72" i="2"/>
  <c r="AC44" i="2"/>
  <c r="AR84" i="2"/>
  <c r="M76" i="2"/>
  <c r="M52" i="2"/>
  <c r="M44" i="2"/>
  <c r="AC589" i="2"/>
  <c r="M587" i="2"/>
  <c r="AC581" i="2"/>
  <c r="AE574" i="2"/>
  <c r="AE570" i="2"/>
  <c r="AE569" i="2"/>
  <c r="AC560" i="2"/>
  <c r="AR559" i="2"/>
  <c r="AR555" i="2"/>
  <c r="AB553" i="2"/>
  <c r="M553" i="2"/>
  <c r="Q590" i="2"/>
  <c r="X590" i="2"/>
  <c r="Y590" i="2" s="1"/>
  <c r="AI589" i="2"/>
  <c r="X589" i="2"/>
  <c r="Y589" i="2" s="1"/>
  <c r="AI588" i="2"/>
  <c r="X588" i="2"/>
  <c r="Y588" i="2" s="1"/>
  <c r="AI586" i="2"/>
  <c r="X586" i="2"/>
  <c r="Y586" i="2" s="1"/>
  <c r="AI585" i="2"/>
  <c r="X585" i="2"/>
  <c r="Y585" i="2" s="1"/>
  <c r="AI584" i="2"/>
  <c r="X584" i="2"/>
  <c r="Y584" i="2" s="1"/>
  <c r="Q582" i="2"/>
  <c r="X582" i="2"/>
  <c r="Y582" i="2" s="1"/>
  <c r="AI581" i="2"/>
  <c r="X581" i="2"/>
  <c r="Y581" i="2" s="1"/>
  <c r="AI577" i="2"/>
  <c r="X577" i="2"/>
  <c r="Y577" i="2" s="1"/>
  <c r="AI576" i="2"/>
  <c r="X576" i="2"/>
  <c r="Y576" i="2" s="1"/>
  <c r="AH575" i="2"/>
  <c r="X575" i="2"/>
  <c r="Y575" i="2" s="1"/>
  <c r="Q574" i="2"/>
  <c r="X574" i="2"/>
  <c r="Y574" i="2" s="1"/>
  <c r="AI573" i="2"/>
  <c r="X573" i="2"/>
  <c r="Y573" i="2" s="1"/>
  <c r="AI570" i="2"/>
  <c r="X570" i="2"/>
  <c r="Y570" i="2" s="1"/>
  <c r="Q569" i="2"/>
  <c r="X569" i="2"/>
  <c r="Y569" i="2" s="1"/>
  <c r="Q567" i="2"/>
  <c r="X567" i="2"/>
  <c r="Y567" i="2" s="1"/>
  <c r="Q565" i="2"/>
  <c r="X565" i="2"/>
  <c r="Y565" i="2" s="1"/>
  <c r="Q564" i="2"/>
  <c r="X564" i="2"/>
  <c r="Y564" i="2" s="1"/>
  <c r="Q563" i="2"/>
  <c r="X563" i="2"/>
  <c r="Y563" i="2" s="1"/>
  <c r="Q561" i="2"/>
  <c r="X561" i="2"/>
  <c r="Y561" i="2" s="1"/>
  <c r="Q560" i="2"/>
  <c r="X560" i="2"/>
  <c r="Y560" i="2" s="1"/>
  <c r="Q558" i="2"/>
  <c r="X558" i="2"/>
  <c r="Y558" i="2" s="1"/>
  <c r="Q557" i="2"/>
  <c r="X557" i="2"/>
  <c r="Y557" i="2" s="1"/>
  <c r="Q556" i="2"/>
  <c r="X556" i="2"/>
  <c r="Y556" i="2" s="1"/>
  <c r="Q554" i="2"/>
  <c r="X554" i="2"/>
  <c r="Y554" i="2" s="1"/>
  <c r="Q553" i="2"/>
  <c r="X553" i="2"/>
  <c r="Y553" i="2" s="1"/>
  <c r="Q552" i="2"/>
  <c r="X552" i="2"/>
  <c r="Y552" i="2" s="1"/>
  <c r="Q551" i="2"/>
  <c r="X551" i="2"/>
  <c r="Y551" i="2" s="1"/>
  <c r="Q550" i="2"/>
  <c r="X550" i="2"/>
  <c r="Y550" i="2" s="1"/>
  <c r="Q549" i="2"/>
  <c r="X549" i="2"/>
  <c r="Y549" i="2" s="1"/>
  <c r="Q548" i="2"/>
  <c r="X548" i="2"/>
  <c r="Y548" i="2" s="1"/>
  <c r="Q547" i="2"/>
  <c r="X547" i="2"/>
  <c r="Y547" i="2" s="1"/>
  <c r="Q546" i="2"/>
  <c r="X546" i="2"/>
  <c r="Y546" i="2" s="1"/>
  <c r="Q545" i="2"/>
  <c r="X545" i="2"/>
  <c r="Y545" i="2" s="1"/>
  <c r="Q544" i="2"/>
  <c r="X544" i="2"/>
  <c r="Y544" i="2" s="1"/>
  <c r="Q542" i="2"/>
  <c r="X542" i="2"/>
  <c r="Y542" i="2" s="1"/>
  <c r="Q541" i="2"/>
  <c r="X541" i="2"/>
  <c r="Y541" i="2" s="1"/>
  <c r="Q540" i="2"/>
  <c r="X540" i="2"/>
  <c r="Y540" i="2" s="1"/>
  <c r="Q538" i="2"/>
  <c r="X538" i="2"/>
  <c r="Y538" i="2" s="1"/>
  <c r="AI537" i="2"/>
  <c r="X537" i="2"/>
  <c r="Y537" i="2" s="1"/>
  <c r="AI536" i="2"/>
  <c r="X536" i="2"/>
  <c r="Y536" i="2" s="1"/>
  <c r="AH535" i="2"/>
  <c r="X535" i="2"/>
  <c r="Y535" i="2" s="1"/>
  <c r="AI534" i="2"/>
  <c r="X534" i="2"/>
  <c r="Y534" i="2" s="1"/>
  <c r="AI533" i="2"/>
  <c r="X533" i="2"/>
  <c r="Y533" i="2" s="1"/>
  <c r="AI532" i="2"/>
  <c r="X532" i="2"/>
  <c r="Y532" i="2" s="1"/>
  <c r="AH530" i="2"/>
  <c r="X530" i="2"/>
  <c r="Y530" i="2" s="1"/>
  <c r="Q529" i="2"/>
  <c r="X529" i="2"/>
  <c r="Y529" i="2" s="1"/>
  <c r="Q528" i="2"/>
  <c r="X528" i="2"/>
  <c r="Y528" i="2" s="1"/>
  <c r="Q525" i="2"/>
  <c r="X525" i="2"/>
  <c r="Y525" i="2" s="1"/>
  <c r="Q524" i="2"/>
  <c r="X524" i="2"/>
  <c r="Y524" i="2" s="1"/>
  <c r="Q523" i="2"/>
  <c r="X523" i="2"/>
  <c r="Y523" i="2" s="1"/>
  <c r="Q522" i="2"/>
  <c r="X522" i="2"/>
  <c r="Y522" i="2" s="1"/>
  <c r="Q521" i="2"/>
  <c r="X521" i="2"/>
  <c r="Y521" i="2" s="1"/>
  <c r="Q520" i="2"/>
  <c r="X520" i="2"/>
  <c r="Y520" i="2" s="1"/>
  <c r="Q519" i="2"/>
  <c r="X519" i="2"/>
  <c r="Y519" i="2" s="1"/>
  <c r="Q518" i="2"/>
  <c r="X518" i="2"/>
  <c r="Y518" i="2" s="1"/>
  <c r="Q517" i="2"/>
  <c r="X517" i="2"/>
  <c r="Y517" i="2" s="1"/>
  <c r="Q516" i="2"/>
  <c r="X516" i="2"/>
  <c r="Y516" i="2" s="1"/>
  <c r="Q592" i="2"/>
  <c r="X592" i="2"/>
  <c r="Y592" i="2" s="1"/>
  <c r="AI591" i="2"/>
  <c r="X591" i="2"/>
  <c r="Y591" i="2" s="1"/>
  <c r="AL194" i="2"/>
  <c r="AL106" i="2"/>
  <c r="AN117" i="2"/>
  <c r="AN93" i="2"/>
  <c r="AC65" i="2"/>
  <c r="AC61" i="2"/>
  <c r="AC57" i="2"/>
  <c r="AN57" i="2" s="1"/>
  <c r="AC53" i="2"/>
  <c r="AC49" i="2"/>
  <c r="AC45" i="2"/>
  <c r="AC41" i="2"/>
  <c r="AN41" i="2" s="1"/>
  <c r="AC37" i="2"/>
  <c r="AN13" i="2"/>
  <c r="AR78" i="2"/>
  <c r="M74" i="2"/>
  <c r="AL74" i="2" s="1"/>
  <c r="M56" i="2"/>
  <c r="M48" i="2"/>
  <c r="M36" i="2"/>
  <c r="AF590" i="2"/>
  <c r="M590" i="2"/>
  <c r="R590" i="2"/>
  <c r="S590" i="2" s="1"/>
  <c r="AB589" i="2"/>
  <c r="AC588" i="2"/>
  <c r="R588" i="2"/>
  <c r="S588" i="2" s="1"/>
  <c r="O586" i="2"/>
  <c r="U586" i="2"/>
  <c r="V586" i="2" s="1"/>
  <c r="AE583" i="2"/>
  <c r="O582" i="2"/>
  <c r="AL582" i="2" s="1"/>
  <c r="U582" i="2"/>
  <c r="V582" i="2" s="1"/>
  <c r="AB581" i="2"/>
  <c r="M581" i="2"/>
  <c r="M579" i="2"/>
  <c r="R579" i="2"/>
  <c r="S579" i="2" s="1"/>
  <c r="M578" i="2"/>
  <c r="R578" i="2"/>
  <c r="S578" i="2" s="1"/>
  <c r="AC575" i="2"/>
  <c r="AR574" i="2"/>
  <c r="O574" i="2"/>
  <c r="AF566" i="2"/>
  <c r="M565" i="2"/>
  <c r="R565" i="2"/>
  <c r="S565" i="2" s="1"/>
  <c r="O564" i="2"/>
  <c r="U564" i="2"/>
  <c r="V564" i="2" s="1"/>
  <c r="AE561" i="2"/>
  <c r="M559" i="2"/>
  <c r="R559" i="2"/>
  <c r="S559" i="2" s="1"/>
  <c r="O556" i="2"/>
  <c r="U556" i="2"/>
  <c r="V556" i="2" s="1"/>
  <c r="AF554" i="2"/>
  <c r="O553" i="2"/>
  <c r="U553" i="2"/>
  <c r="V553" i="2" s="1"/>
  <c r="O551" i="2"/>
  <c r="U551" i="2"/>
  <c r="V551" i="2" s="1"/>
  <c r="M550" i="2"/>
  <c r="R550" i="2"/>
  <c r="S550" i="2" s="1"/>
  <c r="O547" i="2"/>
  <c r="U547" i="2"/>
  <c r="V547" i="2" s="1"/>
  <c r="M544" i="2"/>
  <c r="R544" i="2"/>
  <c r="S544" i="2" s="1"/>
  <c r="M543" i="2"/>
  <c r="AL543" i="2" s="1"/>
  <c r="R543" i="2"/>
  <c r="S543" i="2" s="1"/>
  <c r="O540" i="2"/>
  <c r="U540" i="2"/>
  <c r="V540" i="2" s="1"/>
  <c r="AF538" i="2"/>
  <c r="M537" i="2"/>
  <c r="R537" i="2"/>
  <c r="S537" i="2" s="1"/>
  <c r="O536" i="2"/>
  <c r="U536" i="2"/>
  <c r="V536" i="2" s="1"/>
  <c r="O534" i="2"/>
  <c r="U534" i="2"/>
  <c r="V534" i="2" s="1"/>
  <c r="AE532" i="2"/>
  <c r="AF530" i="2"/>
  <c r="U530" i="2"/>
  <c r="V530" i="2" s="1"/>
  <c r="O526" i="2"/>
  <c r="M520" i="2"/>
  <c r="R520" i="2"/>
  <c r="S520" i="2" s="1"/>
  <c r="M517" i="2"/>
  <c r="R517" i="2"/>
  <c r="S517" i="2" s="1"/>
  <c r="O516" i="2"/>
  <c r="U516" i="2"/>
  <c r="V516" i="2" s="1"/>
  <c r="O591" i="2"/>
  <c r="U591" i="2"/>
  <c r="V591" i="2" s="1"/>
  <c r="AC68" i="2"/>
  <c r="AC64" i="2"/>
  <c r="AC60" i="2"/>
  <c r="AC56" i="2"/>
  <c r="AC52" i="2"/>
  <c r="AR77" i="2"/>
  <c r="M68" i="2"/>
  <c r="AL62" i="2"/>
  <c r="M586" i="2"/>
  <c r="R586" i="2"/>
  <c r="S586" i="2" s="1"/>
  <c r="O577" i="2"/>
  <c r="U577" i="2"/>
  <c r="V577" i="2" s="1"/>
  <c r="AF574" i="2"/>
  <c r="AF573" i="2"/>
  <c r="U573" i="2"/>
  <c r="V573" i="2" s="1"/>
  <c r="M569" i="2"/>
  <c r="R569" i="2"/>
  <c r="S569" i="2" s="1"/>
  <c r="AC564" i="2"/>
  <c r="R564" i="2"/>
  <c r="S564" i="2" s="1"/>
  <c r="AE563" i="2"/>
  <c r="U563" i="2"/>
  <c r="V563" i="2" s="1"/>
  <c r="O558" i="2"/>
  <c r="U558" i="2"/>
  <c r="V558" i="2" s="1"/>
  <c r="M556" i="2"/>
  <c r="R556" i="2"/>
  <c r="S556" i="2" s="1"/>
  <c r="O555" i="2"/>
  <c r="U555" i="2"/>
  <c r="V555" i="2" s="1"/>
  <c r="O552" i="2"/>
  <c r="U552" i="2"/>
  <c r="V552" i="2" s="1"/>
  <c r="M551" i="2"/>
  <c r="R551" i="2"/>
  <c r="S551" i="2" s="1"/>
  <c r="O549" i="2"/>
  <c r="U549" i="2"/>
  <c r="V549" i="2" s="1"/>
  <c r="M547" i="2"/>
  <c r="R547" i="2"/>
  <c r="S547" i="2" s="1"/>
  <c r="AF546" i="2"/>
  <c r="U546" i="2"/>
  <c r="V546" i="2" s="1"/>
  <c r="O542" i="2"/>
  <c r="U542" i="2"/>
  <c r="V542" i="2" s="1"/>
  <c r="M540" i="2"/>
  <c r="R540" i="2"/>
  <c r="S540" i="2" s="1"/>
  <c r="M536" i="2"/>
  <c r="R536" i="2"/>
  <c r="S536" i="2" s="1"/>
  <c r="AE535" i="2"/>
  <c r="U535" i="2"/>
  <c r="V535" i="2" s="1"/>
  <c r="M534" i="2"/>
  <c r="AL534" i="2" s="1"/>
  <c r="R534" i="2"/>
  <c r="S534" i="2" s="1"/>
  <c r="M530" i="2"/>
  <c r="R530" i="2"/>
  <c r="S530" i="2" s="1"/>
  <c r="O528" i="2"/>
  <c r="U528" i="2"/>
  <c r="V528" i="2" s="1"/>
  <c r="AF526" i="2"/>
  <c r="O523" i="2"/>
  <c r="U523" i="2"/>
  <c r="V523" i="2" s="1"/>
  <c r="M522" i="2"/>
  <c r="R522" i="2"/>
  <c r="S522" i="2" s="1"/>
  <c r="O519" i="2"/>
  <c r="U519" i="2"/>
  <c r="V519" i="2" s="1"/>
  <c r="M516" i="2"/>
  <c r="R516" i="2"/>
  <c r="S516" i="2" s="1"/>
  <c r="AE592" i="2"/>
  <c r="U592" i="2"/>
  <c r="V592" i="2" s="1"/>
  <c r="AE591" i="2"/>
  <c r="M591" i="2"/>
  <c r="R591" i="2"/>
  <c r="S591" i="2" s="1"/>
  <c r="AF589" i="2"/>
  <c r="U589" i="2"/>
  <c r="V589" i="2" s="1"/>
  <c r="O581" i="2"/>
  <c r="U581" i="2"/>
  <c r="V581" i="2" s="1"/>
  <c r="AC580" i="2"/>
  <c r="R580" i="2"/>
  <c r="S580" i="2" s="1"/>
  <c r="M577" i="2"/>
  <c r="R577" i="2"/>
  <c r="S577" i="2" s="1"/>
  <c r="O576" i="2"/>
  <c r="U576" i="2"/>
  <c r="V576" i="2" s="1"/>
  <c r="AE575" i="2"/>
  <c r="U575" i="2"/>
  <c r="V575" i="2" s="1"/>
  <c r="M573" i="2"/>
  <c r="R573" i="2"/>
  <c r="S573" i="2" s="1"/>
  <c r="O567" i="2"/>
  <c r="U567" i="2"/>
  <c r="V567" i="2" s="1"/>
  <c r="M566" i="2"/>
  <c r="R566" i="2"/>
  <c r="S566" i="2" s="1"/>
  <c r="M563" i="2"/>
  <c r="R563" i="2"/>
  <c r="S563" i="2" s="1"/>
  <c r="M558" i="2"/>
  <c r="R558" i="2"/>
  <c r="S558" i="2" s="1"/>
  <c r="M555" i="2"/>
  <c r="R555" i="2"/>
  <c r="S555" i="2" s="1"/>
  <c r="M554" i="2"/>
  <c r="R554" i="2"/>
  <c r="S554" i="2" s="1"/>
  <c r="M552" i="2"/>
  <c r="R552" i="2"/>
  <c r="S552" i="2" s="1"/>
  <c r="M549" i="2"/>
  <c r="R549" i="2"/>
  <c r="S549" i="2" s="1"/>
  <c r="O548" i="2"/>
  <c r="U548" i="2"/>
  <c r="V548" i="2" s="1"/>
  <c r="M546" i="2"/>
  <c r="AL546" i="2" s="1"/>
  <c r="R546" i="2"/>
  <c r="S546" i="2" s="1"/>
  <c r="O545" i="2"/>
  <c r="U545" i="2"/>
  <c r="V545" i="2" s="1"/>
  <c r="M542" i="2"/>
  <c r="R542" i="2"/>
  <c r="S542" i="2" s="1"/>
  <c r="M539" i="2"/>
  <c r="R539" i="2"/>
  <c r="S539" i="2" s="1"/>
  <c r="M538" i="2"/>
  <c r="AL538" i="2" s="1"/>
  <c r="R538" i="2"/>
  <c r="S538" i="2" s="1"/>
  <c r="AF532" i="2"/>
  <c r="U532" i="2"/>
  <c r="V532" i="2" s="1"/>
  <c r="O531" i="2"/>
  <c r="U531" i="2"/>
  <c r="V531" i="2" s="1"/>
  <c r="M529" i="2"/>
  <c r="R529" i="2"/>
  <c r="S529" i="2" s="1"/>
  <c r="AC528" i="2"/>
  <c r="R528" i="2"/>
  <c r="S528" i="2" s="1"/>
  <c r="O527" i="2"/>
  <c r="U527" i="2"/>
  <c r="V527" i="2" s="1"/>
  <c r="O524" i="2"/>
  <c r="U524" i="2"/>
  <c r="V524" i="2" s="1"/>
  <c r="M523" i="2"/>
  <c r="R523" i="2"/>
  <c r="S523" i="2" s="1"/>
  <c r="O521" i="2"/>
  <c r="AL521" i="2" s="1"/>
  <c r="U521" i="2"/>
  <c r="V521" i="2" s="1"/>
  <c r="M519" i="2"/>
  <c r="R519" i="2"/>
  <c r="S519" i="2" s="1"/>
  <c r="AF518" i="2"/>
  <c r="U518" i="2"/>
  <c r="V518" i="2" s="1"/>
  <c r="AC516" i="2"/>
  <c r="M594" i="2"/>
  <c r="R594" i="2"/>
  <c r="S594" i="2" s="1"/>
  <c r="AF592" i="2"/>
  <c r="AC591" i="2"/>
  <c r="O590" i="2"/>
  <c r="U590" i="2"/>
  <c r="V590" i="2" s="1"/>
  <c r="M589" i="2"/>
  <c r="R589" i="2"/>
  <c r="S589" i="2" s="1"/>
  <c r="O588" i="2"/>
  <c r="U588" i="2"/>
  <c r="V588" i="2" s="1"/>
  <c r="O585" i="2"/>
  <c r="U585" i="2"/>
  <c r="V585" i="2" s="1"/>
  <c r="AR583" i="2"/>
  <c r="R583" i="2"/>
  <c r="S583" i="2" s="1"/>
  <c r="AE580" i="2"/>
  <c r="O580" i="2"/>
  <c r="AC577" i="2"/>
  <c r="AF576" i="2"/>
  <c r="M574" i="2"/>
  <c r="R574" i="2"/>
  <c r="S574" i="2" s="1"/>
  <c r="AB573" i="2"/>
  <c r="O573" i="2"/>
  <c r="AC572" i="2"/>
  <c r="R572" i="2"/>
  <c r="S572" i="2" s="1"/>
  <c r="AE571" i="2"/>
  <c r="AB571" i="2"/>
  <c r="R571" i="2"/>
  <c r="S571" i="2" s="1"/>
  <c r="M567" i="2"/>
  <c r="R567" i="2"/>
  <c r="S567" i="2" s="1"/>
  <c r="AB566" i="2"/>
  <c r="O566" i="2"/>
  <c r="AC563" i="2"/>
  <c r="AE562" i="2"/>
  <c r="M562" i="2"/>
  <c r="R562" i="2"/>
  <c r="S562" i="2" s="1"/>
  <c r="O560" i="2"/>
  <c r="U560" i="2"/>
  <c r="V560" i="2" s="1"/>
  <c r="O559" i="2"/>
  <c r="AL559" i="2" s="1"/>
  <c r="U559" i="2"/>
  <c r="V559" i="2" s="1"/>
  <c r="AC558" i="2"/>
  <c r="O557" i="2"/>
  <c r="AL557" i="2" s="1"/>
  <c r="U557" i="2"/>
  <c r="V557" i="2" s="1"/>
  <c r="AB555" i="2"/>
  <c r="AB554" i="2"/>
  <c r="O554" i="2"/>
  <c r="AC549" i="2"/>
  <c r="M548" i="2"/>
  <c r="R548" i="2"/>
  <c r="S548" i="2" s="1"/>
  <c r="AC546" i="2"/>
  <c r="AE545" i="2"/>
  <c r="M545" i="2"/>
  <c r="R545" i="2"/>
  <c r="S545" i="2" s="1"/>
  <c r="O544" i="2"/>
  <c r="U544" i="2"/>
  <c r="V544" i="2" s="1"/>
  <c r="O543" i="2"/>
  <c r="U543" i="2"/>
  <c r="V543" i="2" s="1"/>
  <c r="AC542" i="2"/>
  <c r="O541" i="2"/>
  <c r="AL541" i="2" s="1"/>
  <c r="U541" i="2"/>
  <c r="V541" i="2" s="1"/>
  <c r="AB539" i="2"/>
  <c r="AB538" i="2"/>
  <c r="O538" i="2"/>
  <c r="O537" i="2"/>
  <c r="U537" i="2"/>
  <c r="V537" i="2" s="1"/>
  <c r="AC535" i="2"/>
  <c r="AR534" i="2"/>
  <c r="M533" i="2"/>
  <c r="M531" i="2"/>
  <c r="R531" i="2"/>
  <c r="S531" i="2" s="1"/>
  <c r="AC529" i="2"/>
  <c r="AE528" i="2"/>
  <c r="AR527" i="2"/>
  <c r="M527" i="2"/>
  <c r="R527" i="2"/>
  <c r="S527" i="2" s="1"/>
  <c r="M526" i="2"/>
  <c r="R526" i="2"/>
  <c r="S526" i="2" s="1"/>
  <c r="AB525" i="2"/>
  <c r="M525" i="2"/>
  <c r="AC524" i="2"/>
  <c r="R524" i="2"/>
  <c r="S524" i="2" s="1"/>
  <c r="AB523" i="2"/>
  <c r="AE521" i="2"/>
  <c r="M521" i="2"/>
  <c r="R521" i="2"/>
  <c r="S521" i="2" s="1"/>
  <c r="O520" i="2"/>
  <c r="U520" i="2"/>
  <c r="V520" i="2" s="1"/>
  <c r="AC519" i="2"/>
  <c r="AE518" i="2"/>
  <c r="M518" i="2"/>
  <c r="R518" i="2"/>
  <c r="S518" i="2" s="1"/>
  <c r="O517" i="2"/>
  <c r="U517" i="2"/>
  <c r="V517" i="2" s="1"/>
  <c r="AC594" i="2"/>
  <c r="AE593" i="2"/>
  <c r="AB593" i="2"/>
  <c r="R593" i="2"/>
  <c r="S593" i="2" s="1"/>
  <c r="AC592" i="2"/>
  <c r="O592" i="2"/>
  <c r="AC81" i="2"/>
  <c r="AN121" i="2"/>
  <c r="AN113" i="2"/>
  <c r="AN85" i="2"/>
  <c r="AN39" i="2"/>
  <c r="AN35" i="2"/>
  <c r="AN23" i="2"/>
  <c r="AN15" i="2"/>
  <c r="AR81" i="2"/>
  <c r="AR65" i="2"/>
  <c r="M84" i="2"/>
  <c r="AL247" i="2"/>
  <c r="AC84" i="2"/>
  <c r="AC78" i="2"/>
  <c r="AR80" i="2"/>
  <c r="AR73" i="2"/>
  <c r="M80" i="2"/>
  <c r="M72" i="2"/>
  <c r="AL42" i="2"/>
  <c r="AL26" i="2"/>
  <c r="AL10" i="2"/>
  <c r="AL203" i="2"/>
  <c r="AC77" i="2"/>
  <c r="AN77" i="2" s="1"/>
  <c r="AC73" i="2"/>
  <c r="AN73" i="2" s="1"/>
  <c r="AC69" i="2"/>
  <c r="AR69" i="2"/>
  <c r="AL78" i="2"/>
  <c r="AL14" i="2"/>
  <c r="AL54" i="2"/>
  <c r="AL38" i="2"/>
  <c r="AL112" i="2"/>
  <c r="AN67" i="2"/>
  <c r="AL183" i="2"/>
  <c r="AL167" i="2"/>
  <c r="AL151" i="2"/>
  <c r="AL139" i="2"/>
  <c r="AL123" i="2"/>
  <c r="AL107" i="2"/>
  <c r="AL91" i="2"/>
  <c r="AN50" i="2"/>
  <c r="AN137" i="2"/>
  <c r="AN125" i="2"/>
  <c r="AN109" i="2"/>
  <c r="AN105" i="2"/>
  <c r="AN97" i="2"/>
  <c r="AN89" i="2"/>
  <c r="AN17" i="2"/>
  <c r="AN9" i="2"/>
  <c r="AL215" i="2"/>
  <c r="AL186" i="2"/>
  <c r="AL162" i="2"/>
  <c r="AL142" i="2"/>
  <c r="AL114" i="2"/>
  <c r="AL86" i="2"/>
  <c r="AN8" i="2"/>
  <c r="AC79" i="2"/>
  <c r="AN79" i="2" s="1"/>
  <c r="AR83" i="2"/>
  <c r="AN71" i="2"/>
  <c r="AN55" i="2"/>
  <c r="AR67" i="2"/>
  <c r="M67" i="2"/>
  <c r="AL67" i="2" s="1"/>
  <c r="AN78" i="2"/>
  <c r="AN181" i="2"/>
  <c r="AN145" i="2"/>
  <c r="AN129" i="2"/>
  <c r="AR75" i="2"/>
  <c r="AR70" i="2"/>
  <c r="M75" i="2"/>
  <c r="AL75" i="2" s="1"/>
  <c r="M70" i="2"/>
  <c r="AL70" i="2" s="1"/>
  <c r="M59" i="2"/>
  <c r="AL59" i="2" s="1"/>
  <c r="M43" i="2"/>
  <c r="AN47" i="2"/>
  <c r="AN43" i="2"/>
  <c r="AN31" i="2"/>
  <c r="AN19" i="2"/>
  <c r="AN11" i="2"/>
  <c r="AN59" i="2"/>
  <c r="AN74" i="2"/>
  <c r="AN70" i="2"/>
  <c r="AN66" i="2"/>
  <c r="AN58" i="2"/>
  <c r="AN54" i="2"/>
  <c r="AN34" i="2"/>
  <c r="AN18" i="2"/>
  <c r="AC83" i="2"/>
  <c r="AN83" i="2" s="1"/>
  <c r="AR79" i="2"/>
  <c r="M79" i="2"/>
  <c r="AL79" i="2" s="1"/>
  <c r="AN75" i="2"/>
  <c r="AN63" i="2"/>
  <c r="M83" i="2"/>
  <c r="AL83" i="2" s="1"/>
  <c r="M51" i="2"/>
  <c r="AN82" i="2"/>
  <c r="AN193" i="2"/>
  <c r="AN177" i="2"/>
  <c r="AN161" i="2"/>
  <c r="AN153" i="2"/>
  <c r="AN149" i="2"/>
  <c r="AN141" i="2"/>
  <c r="AN133" i="2"/>
  <c r="AR71" i="2"/>
  <c r="M82" i="2"/>
  <c r="AL82" i="2" s="1"/>
  <c r="M71" i="2"/>
  <c r="AL71" i="2" s="1"/>
  <c r="M55" i="2"/>
  <c r="AR76" i="2"/>
  <c r="AR72" i="2"/>
  <c r="AR68" i="2"/>
  <c r="AR64" i="2"/>
  <c r="AN171" i="2"/>
  <c r="AN155" i="2"/>
  <c r="AN143" i="2"/>
  <c r="AN135" i="2"/>
  <c r="AN127" i="2"/>
  <c r="AN119" i="2"/>
  <c r="AN107" i="2"/>
  <c r="AN99" i="2"/>
  <c r="AN91" i="2"/>
  <c r="AL235" i="2"/>
  <c r="AL223" i="2"/>
  <c r="AL207" i="2"/>
  <c r="AN167" i="2"/>
  <c r="AL255" i="2"/>
  <c r="AL219" i="2"/>
  <c r="AL32" i="2"/>
  <c r="AL251" i="2"/>
  <c r="AL239" i="2"/>
  <c r="AL48" i="2"/>
  <c r="AL16" i="2"/>
  <c r="AL544" i="2"/>
  <c r="AL723" i="2"/>
  <c r="AN150" i="2"/>
  <c r="AN146" i="2"/>
  <c r="AN138" i="2"/>
  <c r="AN134" i="2"/>
  <c r="AN126" i="2"/>
  <c r="AN122" i="2"/>
  <c r="AN118" i="2"/>
  <c r="AN110" i="2"/>
  <c r="AN106" i="2"/>
  <c r="AN102" i="2"/>
  <c r="AN94" i="2"/>
  <c r="AN90" i="2"/>
  <c r="AN86" i="2"/>
  <c r="AN62" i="2"/>
  <c r="AN46" i="2"/>
  <c r="AN42" i="2"/>
  <c r="AN38" i="2"/>
  <c r="AN30" i="2"/>
  <c r="AN26" i="2"/>
  <c r="AN22" i="2"/>
  <c r="AN14" i="2"/>
  <c r="AN10" i="2"/>
  <c r="AL182" i="2"/>
  <c r="AL174" i="2"/>
  <c r="AL166" i="2"/>
  <c r="AL154" i="2"/>
  <c r="AL146" i="2"/>
  <c r="AL138" i="2"/>
  <c r="AL130" i="2"/>
  <c r="AL126" i="2"/>
  <c r="AL118" i="2"/>
  <c r="AL90" i="2"/>
  <c r="AL66" i="2"/>
  <c r="AL58" i="2"/>
  <c r="AL50" i="2"/>
  <c r="AL30" i="2"/>
  <c r="AL22" i="2"/>
  <c r="AN81" i="2"/>
  <c r="AN69" i="2"/>
  <c r="AN65" i="2"/>
  <c r="AN61" i="2"/>
  <c r="AN53" i="2"/>
  <c r="AN49" i="2"/>
  <c r="AN45" i="2"/>
  <c r="AN37" i="2"/>
  <c r="AN33" i="2"/>
  <c r="AN29" i="2"/>
  <c r="AN25" i="2"/>
  <c r="AN21" i="2"/>
  <c r="AL55" i="2"/>
  <c r="AL51" i="2"/>
  <c r="AL47" i="2"/>
  <c r="AL43" i="2"/>
  <c r="AL39" i="2"/>
  <c r="AL35" i="2"/>
  <c r="AL31" i="2"/>
  <c r="AL27" i="2"/>
  <c r="AL23" i="2"/>
  <c r="AL19" i="2"/>
  <c r="AL15" i="2"/>
  <c r="AL11" i="2"/>
  <c r="AL548" i="2"/>
  <c r="AL258" i="2"/>
  <c r="AL242" i="2"/>
  <c r="AL226" i="2"/>
  <c r="AL210" i="2"/>
  <c r="AL190" i="2"/>
  <c r="AL259" i="2"/>
  <c r="AL254" i="2"/>
  <c r="AL243" i="2"/>
  <c r="AL238" i="2"/>
  <c r="AL227" i="2"/>
  <c r="AL222" i="2"/>
  <c r="AL211" i="2"/>
  <c r="AL206" i="2"/>
  <c r="AL187" i="2"/>
  <c r="AN187" i="2"/>
  <c r="AL246" i="2"/>
  <c r="AL230" i="2"/>
  <c r="AL214" i="2"/>
  <c r="AL198" i="2"/>
  <c r="AL250" i="2"/>
  <c r="AL234" i="2"/>
  <c r="AL218" i="2"/>
  <c r="AL202" i="2"/>
  <c r="AN259" i="2"/>
  <c r="AN255" i="2"/>
  <c r="AN251" i="2"/>
  <c r="AN247" i="2"/>
  <c r="AN243" i="2"/>
  <c r="AN239" i="2"/>
  <c r="AN235" i="2"/>
  <c r="AN231" i="2"/>
  <c r="AN227" i="2"/>
  <c r="AN223" i="2"/>
  <c r="AN219" i="2"/>
  <c r="AN215" i="2"/>
  <c r="AN211" i="2"/>
  <c r="AN207" i="2"/>
  <c r="AN203" i="2"/>
  <c r="AN199" i="2"/>
  <c r="AL296" i="2"/>
  <c r="AN253" i="2"/>
  <c r="AN245" i="2"/>
  <c r="AN237" i="2"/>
  <c r="AN229" i="2"/>
  <c r="AN221" i="2"/>
  <c r="AN213" i="2"/>
  <c r="AN205" i="2"/>
  <c r="AN197" i="2"/>
  <c r="AN258" i="2"/>
  <c r="AN254" i="2"/>
  <c r="AN250" i="2"/>
  <c r="AN246" i="2"/>
  <c r="AN242" i="2"/>
  <c r="AN238" i="2"/>
  <c r="AN234" i="2"/>
  <c r="AN230" i="2"/>
  <c r="AN226" i="2"/>
  <c r="AN222" i="2"/>
  <c r="AN218" i="2"/>
  <c r="AN214" i="2"/>
  <c r="AN210" i="2"/>
  <c r="AN206" i="2"/>
  <c r="AN202" i="2"/>
  <c r="AN198" i="2"/>
  <c r="AN257" i="2"/>
  <c r="AN249" i="2"/>
  <c r="AN241" i="2"/>
  <c r="AN233" i="2"/>
  <c r="AN225" i="2"/>
  <c r="AN217" i="2"/>
  <c r="AN209" i="2"/>
  <c r="AN201" i="2"/>
  <c r="AL293" i="2"/>
  <c r="AL289" i="2"/>
  <c r="AL484" i="2"/>
  <c r="AL745" i="2"/>
  <c r="AL713" i="2"/>
  <c r="AL755" i="2"/>
  <c r="AL750" i="2"/>
  <c r="AL734" i="2"/>
  <c r="AL764" i="2"/>
  <c r="AL624" i="2"/>
  <c r="AL406" i="2"/>
  <c r="AL381" i="2"/>
  <c r="AL377" i="2"/>
  <c r="AL369" i="2"/>
  <c r="AL347" i="2"/>
  <c r="AL414" i="2"/>
  <c r="AN165" i="2"/>
  <c r="AN195" i="2"/>
  <c r="AL257" i="2"/>
  <c r="AL253" i="2"/>
  <c r="AL249" i="2"/>
  <c r="AL245" i="2"/>
  <c r="AL241" i="2"/>
  <c r="AL237" i="2"/>
  <c r="AL233" i="2"/>
  <c r="AL229" i="2"/>
  <c r="AL225" i="2"/>
  <c r="AL221" i="2"/>
  <c r="AL217" i="2"/>
  <c r="AL213" i="2"/>
  <c r="AL209" i="2"/>
  <c r="AL205" i="2"/>
  <c r="AL201" i="2"/>
  <c r="AL197" i="2"/>
  <c r="AL173" i="2"/>
  <c r="AL169" i="2"/>
  <c r="AL165" i="2"/>
  <c r="AL161" i="2"/>
  <c r="AL157" i="2"/>
  <c r="AL153" i="2"/>
  <c r="AL149" i="2"/>
  <c r="AL145" i="2"/>
  <c r="AL141" i="2"/>
  <c r="AL137" i="2"/>
  <c r="AL133" i="2"/>
  <c r="AL129" i="2"/>
  <c r="AL125" i="2"/>
  <c r="AL121" i="2"/>
  <c r="AL117" i="2"/>
  <c r="AL113" i="2"/>
  <c r="AL109" i="2"/>
  <c r="AL105" i="2"/>
  <c r="AL101" i="2"/>
  <c r="AL97" i="2"/>
  <c r="AL93" i="2"/>
  <c r="AL89" i="2"/>
  <c r="AL85" i="2"/>
  <c r="M81" i="2"/>
  <c r="AL81" i="2" s="1"/>
  <c r="M77" i="2"/>
  <c r="AL77" i="2" s="1"/>
  <c r="M73" i="2"/>
  <c r="AL73" i="2" s="1"/>
  <c r="M69" i="2"/>
  <c r="AL69" i="2" s="1"/>
  <c r="M65" i="2"/>
  <c r="AL65" i="2" s="1"/>
  <c r="M61" i="2"/>
  <c r="AL61" i="2" s="1"/>
  <c r="M57" i="2"/>
  <c r="AL57" i="2" s="1"/>
  <c r="M53" i="2"/>
  <c r="AL53" i="2" s="1"/>
  <c r="M49" i="2"/>
  <c r="AL49" i="2" s="1"/>
  <c r="M45" i="2"/>
  <c r="AL45" i="2" s="1"/>
  <c r="M41" i="2"/>
  <c r="AL41" i="2" s="1"/>
  <c r="M37" i="2"/>
  <c r="AL37" i="2" s="1"/>
  <c r="M33" i="2"/>
  <c r="AL33" i="2" s="1"/>
  <c r="M29" i="2"/>
  <c r="AL29" i="2" s="1"/>
  <c r="M25" i="2"/>
  <c r="AL25" i="2" s="1"/>
  <c r="M21" i="2"/>
  <c r="AL21" i="2" s="1"/>
  <c r="M17" i="2"/>
  <c r="AL17" i="2" s="1"/>
  <c r="M13" i="2"/>
  <c r="AL13" i="2" s="1"/>
  <c r="M9" i="2"/>
  <c r="AL9" i="2" s="1"/>
  <c r="AB260" i="2"/>
  <c r="AN260" i="2" s="1"/>
  <c r="AB256" i="2"/>
  <c r="AB252" i="2"/>
  <c r="AB248" i="2"/>
  <c r="AB244" i="2"/>
  <c r="AN244" i="2" s="1"/>
  <c r="AB240" i="2"/>
  <c r="AB236" i="2"/>
  <c r="AB232" i="2"/>
  <c r="AB228" i="2"/>
  <c r="AN228" i="2" s="1"/>
  <c r="AB224" i="2"/>
  <c r="AB220" i="2"/>
  <c r="AB216" i="2"/>
  <c r="AB212" i="2"/>
  <c r="AB208" i="2"/>
  <c r="AB204" i="2"/>
  <c r="AB200" i="2"/>
  <c r="AB196" i="2"/>
  <c r="AN191" i="2"/>
  <c r="AL80" i="2"/>
  <c r="O76" i="2"/>
  <c r="O72" i="2"/>
  <c r="O68" i="2"/>
  <c r="O64" i="2"/>
  <c r="AL64" i="2" s="1"/>
  <c r="M7" i="2"/>
  <c r="AB7" i="2"/>
  <c r="AN7" i="2" s="1"/>
  <c r="AH504" i="2"/>
  <c r="AC501" i="2"/>
  <c r="AB500" i="2"/>
  <c r="AL500" i="2"/>
  <c r="AC499" i="2"/>
  <c r="AF497" i="2"/>
  <c r="AB496" i="2"/>
  <c r="AL496" i="2"/>
  <c r="AI490" i="2"/>
  <c r="AB490" i="2"/>
  <c r="AC489" i="2"/>
  <c r="AL489" i="2"/>
  <c r="AB488" i="2"/>
  <c r="AC487" i="2"/>
  <c r="AR482" i="2"/>
  <c r="AE477" i="2"/>
  <c r="AR476" i="2"/>
  <c r="AC476" i="2"/>
  <c r="AE473" i="2"/>
  <c r="AE471" i="2"/>
  <c r="AB470" i="2"/>
  <c r="AH468" i="2"/>
  <c r="AR466" i="2"/>
  <c r="AR464" i="2"/>
  <c r="AE460" i="2"/>
  <c r="AH458" i="2"/>
  <c r="AB458" i="2"/>
  <c r="AI456" i="2"/>
  <c r="AB456" i="2"/>
  <c r="AF453" i="2"/>
  <c r="AC452" i="2"/>
  <c r="AR448" i="2"/>
  <c r="AH447" i="2"/>
  <c r="AB447" i="2"/>
  <c r="AB446" i="2"/>
  <c r="AH444" i="2"/>
  <c r="AR442" i="2"/>
  <c r="AF441" i="2"/>
  <c r="AI436" i="2"/>
  <c r="AB436" i="2"/>
  <c r="AE435" i="2"/>
  <c r="AF433" i="2"/>
  <c r="AB430" i="2"/>
  <c r="AE429" i="2"/>
  <c r="AR426" i="2"/>
  <c r="AB426" i="2"/>
  <c r="AC425" i="2"/>
  <c r="AB420" i="2"/>
  <c r="AE419" i="2"/>
  <c r="AC415" i="2"/>
  <c r="AF411" i="2"/>
  <c r="AR501" i="2"/>
  <c r="AR498" i="2"/>
  <c r="AE497" i="2"/>
  <c r="AI482" i="2"/>
  <c r="AB482" i="2"/>
  <c r="AI479" i="2"/>
  <c r="AR475" i="2"/>
  <c r="AB475" i="2"/>
  <c r="AC473" i="2"/>
  <c r="AE468" i="2"/>
  <c r="AH466" i="2"/>
  <c r="AL466" i="2"/>
  <c r="AI464" i="2"/>
  <c r="AB464" i="2"/>
  <c r="AF461" i="2"/>
  <c r="AL458" i="2"/>
  <c r="AL455" i="2"/>
  <c r="AE453" i="2"/>
  <c r="AR451" i="2"/>
  <c r="AB451" i="2"/>
  <c r="AI448" i="2"/>
  <c r="AF447" i="2"/>
  <c r="AR444" i="2"/>
  <c r="AH442" i="2"/>
  <c r="AB442" i="2"/>
  <c r="AL442" i="2"/>
  <c r="AE441" i="2"/>
  <c r="AR434" i="2"/>
  <c r="AE433" i="2"/>
  <c r="AB424" i="2"/>
  <c r="AE423" i="2"/>
  <c r="AL422" i="2"/>
  <c r="AC419" i="2"/>
  <c r="AR416" i="2"/>
  <c r="AR414" i="2"/>
  <c r="AB414" i="2"/>
  <c r="AI410" i="2"/>
  <c r="AL410" i="2"/>
  <c r="AL63" i="2"/>
  <c r="AL504" i="2"/>
  <c r="AI498" i="2"/>
  <c r="AB498" i="2"/>
  <c r="AH496" i="2"/>
  <c r="AC493" i="2"/>
  <c r="AL492" i="2"/>
  <c r="AH479" i="2"/>
  <c r="AF469" i="2"/>
  <c r="AF466" i="2"/>
  <c r="AL463" i="2"/>
  <c r="AR459" i="2"/>
  <c r="AB459" i="2"/>
  <c r="AI455" i="2"/>
  <c r="AC455" i="2"/>
  <c r="AR450" i="2"/>
  <c r="AF442" i="2"/>
  <c r="AR430" i="2"/>
  <c r="AI428" i="2"/>
  <c r="AR420" i="2"/>
  <c r="AR418" i="2"/>
  <c r="AL418" i="2"/>
  <c r="AC417" i="2"/>
  <c r="AF413" i="2"/>
  <c r="AC412" i="2"/>
  <c r="AH410" i="2"/>
  <c r="AC485" i="2"/>
  <c r="AI412" i="2"/>
  <c r="AR412" i="2"/>
  <c r="AR410" i="2"/>
  <c r="AC409" i="2"/>
  <c r="AI404" i="2"/>
  <c r="AC399" i="2"/>
  <c r="AR396" i="2"/>
  <c r="AR394" i="2"/>
  <c r="AL394" i="2"/>
  <c r="AC393" i="2"/>
  <c r="AL392" i="2"/>
  <c r="AR382" i="2"/>
  <c r="AR374" i="2"/>
  <c r="AR373" i="2"/>
  <c r="AF372" i="2"/>
  <c r="AI371" i="2"/>
  <c r="AB371" i="2"/>
  <c r="AH367" i="2"/>
  <c r="AH365" i="2"/>
  <c r="AB365" i="2"/>
  <c r="AL365" i="2"/>
  <c r="AF364" i="2"/>
  <c r="AI363" i="2"/>
  <c r="AB363" i="2"/>
  <c r="AH359" i="2"/>
  <c r="AH357" i="2"/>
  <c r="AB357" i="2"/>
  <c r="AL357" i="2"/>
  <c r="AE356" i="2"/>
  <c r="AC352" i="2"/>
  <c r="AF350" i="2"/>
  <c r="AI346" i="2"/>
  <c r="AB346" i="2"/>
  <c r="AC345" i="2"/>
  <c r="AB344" i="2"/>
  <c r="AC343" i="2"/>
  <c r="AC341" i="2"/>
  <c r="AB340" i="2"/>
  <c r="AL340" i="2"/>
  <c r="AC339" i="2"/>
  <c r="AE337" i="2"/>
  <c r="AF335" i="2"/>
  <c r="AI334" i="2"/>
  <c r="AB334" i="2"/>
  <c r="AE333" i="2"/>
  <c r="AF331" i="2"/>
  <c r="AR330" i="2"/>
  <c r="AC330" i="2"/>
  <c r="Q330" i="2"/>
  <c r="AC329" i="2"/>
  <c r="M328" i="2"/>
  <c r="AI325" i="2"/>
  <c r="AC325" i="2"/>
  <c r="AF323" i="2"/>
  <c r="AR321" i="2"/>
  <c r="M318" i="2"/>
  <c r="AR316" i="2"/>
  <c r="Q316" i="2"/>
  <c r="AE315" i="2"/>
  <c r="AR312" i="2"/>
  <c r="Q312" i="2"/>
  <c r="AR308" i="2"/>
  <c r="AB308" i="2"/>
  <c r="Q308" i="2"/>
  <c r="AC307" i="2"/>
  <c r="AI302" i="2"/>
  <c r="AB302" i="2"/>
  <c r="AE301" i="2"/>
  <c r="AC297" i="2"/>
  <c r="AR294" i="2"/>
  <c r="AI287" i="2"/>
  <c r="AB287" i="2"/>
  <c r="AE286" i="2"/>
  <c r="AF284" i="2"/>
  <c r="AI283" i="2"/>
  <c r="AB283" i="2"/>
  <c r="AE282" i="2"/>
  <c r="AI279" i="2"/>
  <c r="AB279" i="2"/>
  <c r="AB278" i="2"/>
  <c r="AI276" i="2"/>
  <c r="AE272" i="2"/>
  <c r="AE268" i="2"/>
  <c r="AE266" i="2"/>
  <c r="AB265" i="2"/>
  <c r="AC264" i="2"/>
  <c r="AR263" i="2"/>
  <c r="AB261" i="2"/>
  <c r="AC590" i="2"/>
  <c r="AE588" i="2"/>
  <c r="M588" i="2"/>
  <c r="AR587" i="2"/>
  <c r="AF586" i="2"/>
  <c r="AC583" i="2"/>
  <c r="AF581" i="2"/>
  <c r="AC579" i="2"/>
  <c r="AB577" i="2"/>
  <c r="Q575" i="2"/>
  <c r="O570" i="2"/>
  <c r="AF570" i="2"/>
  <c r="AB569" i="2"/>
  <c r="AI567" i="2"/>
  <c r="AF562" i="2"/>
  <c r="O562" i="2"/>
  <c r="AL370" i="2"/>
  <c r="AL362" i="2"/>
  <c r="AL361" i="2"/>
  <c r="AF357" i="2"/>
  <c r="AR355" i="2"/>
  <c r="AI351" i="2"/>
  <c r="AE350" i="2"/>
  <c r="AR345" i="2"/>
  <c r="AI338" i="2"/>
  <c r="AB338" i="2"/>
  <c r="O337" i="2"/>
  <c r="Q336" i="2"/>
  <c r="O335" i="2"/>
  <c r="AR326" i="2"/>
  <c r="Q324" i="2"/>
  <c r="Q322" i="2"/>
  <c r="AL304" i="2"/>
  <c r="AR291" i="2"/>
  <c r="AR286" i="2"/>
  <c r="O284" i="2"/>
  <c r="AR271" i="2"/>
  <c r="Q579" i="2"/>
  <c r="AI579" i="2"/>
  <c r="AE572" i="2"/>
  <c r="O572" i="2"/>
  <c r="M570" i="2"/>
  <c r="AB570" i="2"/>
  <c r="Q568" i="2"/>
  <c r="AI568" i="2"/>
  <c r="AC407" i="2"/>
  <c r="AE405" i="2"/>
  <c r="AR404" i="2"/>
  <c r="AR402" i="2"/>
  <c r="AB402" i="2"/>
  <c r="AL402" i="2"/>
  <c r="AC401" i="2"/>
  <c r="AI396" i="2"/>
  <c r="AB396" i="2"/>
  <c r="AE395" i="2"/>
  <c r="AI391" i="2"/>
  <c r="AB391" i="2"/>
  <c r="AC390" i="2"/>
  <c r="AB389" i="2"/>
  <c r="AC388" i="2"/>
  <c r="AC386" i="2"/>
  <c r="AB385" i="2"/>
  <c r="AC384" i="2"/>
  <c r="AE382" i="2"/>
  <c r="AF380" i="2"/>
  <c r="AI379" i="2"/>
  <c r="AB379" i="2"/>
  <c r="AF373" i="2"/>
  <c r="AN373" i="2" s="1"/>
  <c r="AI370" i="2"/>
  <c r="AC370" i="2"/>
  <c r="AR367" i="2"/>
  <c r="AC367" i="2"/>
  <c r="AC366" i="2"/>
  <c r="AI362" i="2"/>
  <c r="AI355" i="2"/>
  <c r="AL349" i="2"/>
  <c r="AH328" i="2"/>
  <c r="AN328" i="2" s="1"/>
  <c r="Q328" i="2"/>
  <c r="AF327" i="2"/>
  <c r="AI326" i="2"/>
  <c r="AF317" i="2"/>
  <c r="AI314" i="2"/>
  <c r="AB314" i="2"/>
  <c r="AE313" i="2"/>
  <c r="AF309" i="2"/>
  <c r="AL308" i="2"/>
  <c r="AC305" i="2"/>
  <c r="AE303" i="2"/>
  <c r="AR302" i="2"/>
  <c r="AR300" i="2"/>
  <c r="AB300" i="2"/>
  <c r="Q300" i="2"/>
  <c r="AL300" i="2" s="1"/>
  <c r="AC299" i="2"/>
  <c r="AE294" i="2"/>
  <c r="AF292" i="2"/>
  <c r="AI291" i="2"/>
  <c r="AC276" i="2"/>
  <c r="AR275" i="2"/>
  <c r="AL275" i="2"/>
  <c r="AL274" i="2"/>
  <c r="AB273" i="2"/>
  <c r="AI271" i="2"/>
  <c r="AB271" i="2"/>
  <c r="AB270" i="2"/>
  <c r="AI267" i="2"/>
  <c r="AB267" i="2"/>
  <c r="AL265" i="2"/>
  <c r="AL261" i="2"/>
  <c r="AE582" i="2"/>
  <c r="M582" i="2"/>
  <c r="AB582" i="2"/>
  <c r="AR582" i="2"/>
  <c r="AH579" i="2"/>
  <c r="AI575" i="2"/>
  <c r="AR573" i="2"/>
  <c r="AC570" i="2"/>
  <c r="O568" i="2"/>
  <c r="AE568" i="2"/>
  <c r="M561" i="2"/>
  <c r="AB561" i="2"/>
  <c r="AR406" i="2"/>
  <c r="AL398" i="2"/>
  <c r="AR390" i="2"/>
  <c r="O327" i="2"/>
  <c r="AL325" i="2"/>
  <c r="AL324" i="2"/>
  <c r="AH321" i="2"/>
  <c r="AR320" i="2"/>
  <c r="AE317" i="2"/>
  <c r="AE309" i="2"/>
  <c r="AR304" i="2"/>
  <c r="AL263" i="2"/>
  <c r="O584" i="2"/>
  <c r="AE584" i="2"/>
  <c r="AR581" i="2"/>
  <c r="AR579" i="2"/>
  <c r="AB579" i="2"/>
  <c r="O578" i="2"/>
  <c r="AL578" i="2" s="1"/>
  <c r="AF578" i="2"/>
  <c r="AN578" i="2" s="1"/>
  <c r="AF572" i="2"/>
  <c r="AR571" i="2"/>
  <c r="M571" i="2"/>
  <c r="O563" i="2"/>
  <c r="AL563" i="2" s="1"/>
  <c r="AR563" i="2"/>
  <c r="AC561" i="2"/>
  <c r="AR575" i="2"/>
  <c r="AR567" i="2"/>
  <c r="AB565" i="2"/>
  <c r="AI563" i="2"/>
  <c r="AB563" i="2"/>
  <c r="AB562" i="2"/>
  <c r="AI560" i="2"/>
  <c r="AF558" i="2"/>
  <c r="AE556" i="2"/>
  <c r="AC552" i="2"/>
  <c r="AR551" i="2"/>
  <c r="AB549" i="2"/>
  <c r="AI547" i="2"/>
  <c r="AB547" i="2"/>
  <c r="AB546" i="2"/>
  <c r="O546" i="2"/>
  <c r="AI544" i="2"/>
  <c r="AF542" i="2"/>
  <c r="AE540" i="2"/>
  <c r="AI538" i="2"/>
  <c r="AF537" i="2"/>
  <c r="AR535" i="2"/>
  <c r="AF534" i="2"/>
  <c r="AR530" i="2"/>
  <c r="AB530" i="2"/>
  <c r="O530" i="2"/>
  <c r="AI528" i="2"/>
  <c r="AR523" i="2"/>
  <c r="AB521" i="2"/>
  <c r="AI519" i="2"/>
  <c r="AB519" i="2"/>
  <c r="AB518" i="2"/>
  <c r="O518" i="2"/>
  <c r="AL518" i="2" s="1"/>
  <c r="AI516" i="2"/>
  <c r="AF514" i="2"/>
  <c r="AE512" i="2"/>
  <c r="AE508" i="2"/>
  <c r="AL507" i="2"/>
  <c r="AF647" i="2"/>
  <c r="AN647" i="2" s="1"/>
  <c r="AC646" i="2"/>
  <c r="O646" i="2"/>
  <c r="AC645" i="2"/>
  <c r="Q645" i="2"/>
  <c r="AH643" i="2"/>
  <c r="Q643" i="2"/>
  <c r="AH641" i="2"/>
  <c r="O636" i="2"/>
  <c r="M634" i="2"/>
  <c r="M633" i="2"/>
  <c r="AE632" i="2"/>
  <c r="AF631" i="2"/>
  <c r="AN631" i="2" s="1"/>
  <c r="AC630" i="2"/>
  <c r="O630" i="2"/>
  <c r="AC629" i="2"/>
  <c r="M629" i="2"/>
  <c r="AL629" i="2" s="1"/>
  <c r="O628" i="2"/>
  <c r="AC627" i="2"/>
  <c r="O627" i="2"/>
  <c r="Q621" i="2"/>
  <c r="AR620" i="2"/>
  <c r="AR619" i="2"/>
  <c r="AH613" i="2"/>
  <c r="M609" i="2"/>
  <c r="O608" i="2"/>
  <c r="AI607" i="2"/>
  <c r="Q607" i="2"/>
  <c r="M606" i="2"/>
  <c r="AC606" i="2"/>
  <c r="AE604" i="2"/>
  <c r="O604" i="2"/>
  <c r="AI603" i="2"/>
  <c r="Q603" i="2"/>
  <c r="M602" i="2"/>
  <c r="AC602" i="2"/>
  <c r="M597" i="2"/>
  <c r="AB597" i="2"/>
  <c r="AI551" i="2"/>
  <c r="AL545" i="2"/>
  <c r="AH538" i="2"/>
  <c r="Q535" i="2"/>
  <c r="AR533" i="2"/>
  <c r="AI523" i="2"/>
  <c r="AL517" i="2"/>
  <c r="AL511" i="2"/>
  <c r="AL510" i="2"/>
  <c r="M647" i="2"/>
  <c r="AL647" i="2" s="1"/>
  <c r="Q644" i="2"/>
  <c r="AF643" i="2"/>
  <c r="O643" i="2"/>
  <c r="Q641" i="2"/>
  <c r="AH639" i="2"/>
  <c r="AN639" i="2" s="1"/>
  <c r="Q639" i="2"/>
  <c r="AL639" i="2" s="1"/>
  <c r="O632" i="2"/>
  <c r="M631" i="2"/>
  <c r="AL631" i="2" s="1"/>
  <c r="AR627" i="2"/>
  <c r="AI627" i="2"/>
  <c r="Q627" i="2"/>
  <c r="AH627" i="2"/>
  <c r="AR615" i="2"/>
  <c r="Q615" i="2"/>
  <c r="O614" i="2"/>
  <c r="AE614" i="2"/>
  <c r="O612" i="2"/>
  <c r="AE612" i="2"/>
  <c r="O594" i="2"/>
  <c r="AE594" i="2"/>
  <c r="AN620" i="2"/>
  <c r="AB607" i="2"/>
  <c r="AR607" i="2"/>
  <c r="AB603" i="2"/>
  <c r="AR603" i="2"/>
  <c r="M599" i="2"/>
  <c r="AB599" i="2"/>
  <c r="AR599" i="2"/>
  <c r="O595" i="2"/>
  <c r="AL595" i="2" s="1"/>
  <c r="AR595" i="2"/>
  <c r="AF594" i="2"/>
  <c r="Q593" i="2"/>
  <c r="AI593" i="2"/>
  <c r="AB559" i="2"/>
  <c r="AB558" i="2"/>
  <c r="AI556" i="2"/>
  <c r="AE552" i="2"/>
  <c r="AC548" i="2"/>
  <c r="AR547" i="2"/>
  <c r="AB545" i="2"/>
  <c r="AB543" i="2"/>
  <c r="AB542" i="2"/>
  <c r="AI540" i="2"/>
  <c r="AR537" i="2"/>
  <c r="AB537" i="2"/>
  <c r="AB534" i="2"/>
  <c r="AC531" i="2"/>
  <c r="AB529" i="2"/>
  <c r="AE524" i="2"/>
  <c r="AC520" i="2"/>
  <c r="AR519" i="2"/>
  <c r="AL519" i="2"/>
  <c r="AB517" i="2"/>
  <c r="AB515" i="2"/>
  <c r="AB514" i="2"/>
  <c r="AI512" i="2"/>
  <c r="AL509" i="2"/>
  <c r="AL505" i="2"/>
  <c r="M638" i="2"/>
  <c r="M637" i="2"/>
  <c r="AL635" i="2"/>
  <c r="AC634" i="2"/>
  <c r="AC633" i="2"/>
  <c r="AH629" i="2"/>
  <c r="AE628" i="2"/>
  <c r="O626" i="2"/>
  <c r="AC624" i="2"/>
  <c r="AB623" i="2"/>
  <c r="O623" i="2"/>
  <c r="AR621" i="2"/>
  <c r="AB619" i="2"/>
  <c r="O619" i="2"/>
  <c r="O616" i="2"/>
  <c r="AE616" i="2"/>
  <c r="AF614" i="2"/>
  <c r="AI613" i="2"/>
  <c r="AF612" i="2"/>
  <c r="AC607" i="2"/>
  <c r="M607" i="2"/>
  <c r="AC603" i="2"/>
  <c r="M603" i="2"/>
  <c r="AC599" i="2"/>
  <c r="M598" i="2"/>
  <c r="AC598" i="2"/>
  <c r="AH593" i="2"/>
  <c r="Q599" i="2"/>
  <c r="AL599" i="2" s="1"/>
  <c r="Q597" i="2"/>
  <c r="AE596" i="2"/>
  <c r="AR591" i="2"/>
  <c r="AB591" i="2"/>
  <c r="Q591" i="2"/>
  <c r="AH733" i="2"/>
  <c r="AB733" i="2"/>
  <c r="AI730" i="2"/>
  <c r="AL729" i="2"/>
  <c r="AC727" i="2"/>
  <c r="M727" i="2"/>
  <c r="AL727" i="2" s="1"/>
  <c r="AR725" i="2"/>
  <c r="AE722" i="2"/>
  <c r="Q722" i="2"/>
  <c r="AL722" i="2" s="1"/>
  <c r="AF721" i="2"/>
  <c r="AN721" i="2" s="1"/>
  <c r="AB720" i="2"/>
  <c r="AL718" i="2"/>
  <c r="AH717" i="2"/>
  <c r="AB717" i="2"/>
  <c r="AI714" i="2"/>
  <c r="AR712" i="2"/>
  <c r="AE712" i="2"/>
  <c r="AH711" i="2"/>
  <c r="AB711" i="2"/>
  <c r="Q711" i="2"/>
  <c r="AL711" i="2" s="1"/>
  <c r="AR708" i="2"/>
  <c r="AI704" i="2"/>
  <c r="AH703" i="2"/>
  <c r="AB703" i="2"/>
  <c r="Q703" i="2"/>
  <c r="AL703" i="2" s="1"/>
  <c r="AC701" i="2"/>
  <c r="M701" i="2"/>
  <c r="Q700" i="2"/>
  <c r="Q697" i="2"/>
  <c r="AI697" i="2"/>
  <c r="AF694" i="2"/>
  <c r="O694" i="2"/>
  <c r="O732" i="2"/>
  <c r="AL732" i="2" s="1"/>
  <c r="AL731" i="2"/>
  <c r="AH730" i="2"/>
  <c r="AL730" i="2"/>
  <c r="AI725" i="2"/>
  <c r="AL725" i="2"/>
  <c r="AE718" i="2"/>
  <c r="O716" i="2"/>
  <c r="AL716" i="2" s="1"/>
  <c r="AL715" i="2"/>
  <c r="AH714" i="2"/>
  <c r="AL714" i="2"/>
  <c r="O710" i="2"/>
  <c r="AH704" i="2"/>
  <c r="O702" i="2"/>
  <c r="AR699" i="2"/>
  <c r="Q696" i="2"/>
  <c r="AH696" i="2"/>
  <c r="AI596" i="2"/>
  <c r="AR733" i="2"/>
  <c r="AF729" i="2"/>
  <c r="AN729" i="2" s="1"/>
  <c r="AH725" i="2"/>
  <c r="AB725" i="2"/>
  <c r="AL721" i="2"/>
  <c r="AC719" i="2"/>
  <c r="M719" i="2"/>
  <c r="AL719" i="2" s="1"/>
  <c r="AR717" i="2"/>
  <c r="AF713" i="2"/>
  <c r="AR711" i="2"/>
  <c r="AR707" i="2"/>
  <c r="AB707" i="2"/>
  <c r="AF702" i="2"/>
  <c r="AH699" i="2"/>
  <c r="AB699" i="2"/>
  <c r="AN699" i="2" s="1"/>
  <c r="Q699" i="2"/>
  <c r="AL699" i="2" s="1"/>
  <c r="AC698" i="2"/>
  <c r="M698" i="2"/>
  <c r="AB697" i="2"/>
  <c r="M697" i="2"/>
  <c r="AC697" i="2"/>
  <c r="M695" i="2"/>
  <c r="AB695" i="2"/>
  <c r="AN695" i="2" s="1"/>
  <c r="AL733" i="2"/>
  <c r="AL717" i="2"/>
  <c r="AH695" i="2"/>
  <c r="Q695" i="2"/>
  <c r="Q692" i="2"/>
  <c r="AF690" i="2"/>
  <c r="AF687" i="2"/>
  <c r="O687" i="2"/>
  <c r="AL687" i="2" s="1"/>
  <c r="AE684" i="2"/>
  <c r="AR683" i="2"/>
  <c r="AC682" i="2"/>
  <c r="AI679" i="2"/>
  <c r="AB679" i="2"/>
  <c r="AI676" i="2"/>
  <c r="AR671" i="2"/>
  <c r="AE670" i="2"/>
  <c r="AB669" i="2"/>
  <c r="AR667" i="2"/>
  <c r="AC665" i="2"/>
  <c r="M665" i="2"/>
  <c r="AE664" i="2"/>
  <c r="AH659" i="2"/>
  <c r="AN659" i="2" s="1"/>
  <c r="AB659" i="2"/>
  <c r="Q659" i="2"/>
  <c r="AL659" i="2" s="1"/>
  <c r="AI657" i="2"/>
  <c r="AF656" i="2"/>
  <c r="AF655" i="2"/>
  <c r="AH651" i="2"/>
  <c r="AB651" i="2"/>
  <c r="AB650" i="2"/>
  <c r="M759" i="2"/>
  <c r="M758" i="2"/>
  <c r="AL758" i="2" s="1"/>
  <c r="AC757" i="2"/>
  <c r="Q757" i="2"/>
  <c r="AL757" i="2" s="1"/>
  <c r="AR755" i="2"/>
  <c r="M753" i="2"/>
  <c r="AL753" i="2" s="1"/>
  <c r="AE752" i="2"/>
  <c r="AN752" i="2" s="1"/>
  <c r="AH751" i="2"/>
  <c r="AB751" i="2"/>
  <c r="Q751" i="2"/>
  <c r="AL751" i="2" s="1"/>
  <c r="AE750" i="2"/>
  <c r="AH749" i="2"/>
  <c r="AL749" i="2"/>
  <c r="AI748" i="2"/>
  <c r="AC748" i="2"/>
  <c r="AF747" i="2"/>
  <c r="O747" i="2"/>
  <c r="AL747" i="2" s="1"/>
  <c r="AC746" i="2"/>
  <c r="AE745" i="2"/>
  <c r="O744" i="2"/>
  <c r="M743" i="2"/>
  <c r="M742" i="2"/>
  <c r="AL742" i="2" s="1"/>
  <c r="AC741" i="2"/>
  <c r="Q741" i="2"/>
  <c r="AR739" i="2"/>
  <c r="M737" i="2"/>
  <c r="AL737" i="2" s="1"/>
  <c r="AE736" i="2"/>
  <c r="AE734" i="2"/>
  <c r="AE767" i="2"/>
  <c r="AC763" i="2"/>
  <c r="AR762" i="2"/>
  <c r="AC761" i="2"/>
  <c r="AR691" i="2"/>
  <c r="AI689" i="2"/>
  <c r="AE688" i="2"/>
  <c r="AR686" i="2"/>
  <c r="AL686" i="2"/>
  <c r="AI671" i="2"/>
  <c r="AI667" i="2"/>
  <c r="AR663" i="2"/>
  <c r="AE656" i="2"/>
  <c r="AE648" i="2"/>
  <c r="AR759" i="2"/>
  <c r="M757" i="2"/>
  <c r="M746" i="2"/>
  <c r="AL746" i="2" s="1"/>
  <c r="AR743" i="2"/>
  <c r="M741" i="2"/>
  <c r="Q739" i="2"/>
  <c r="AL739" i="2" s="1"/>
  <c r="AI736" i="2"/>
  <c r="AR766" i="2"/>
  <c r="AL766" i="2"/>
  <c r="AL760" i="2"/>
  <c r="AH691" i="2"/>
  <c r="AB691" i="2"/>
  <c r="Q691" i="2"/>
  <c r="AL691" i="2" s="1"/>
  <c r="AC689" i="2"/>
  <c r="M689" i="2"/>
  <c r="AI686" i="2"/>
  <c r="AB686" i="2"/>
  <c r="AI684" i="2"/>
  <c r="AE680" i="2"/>
  <c r="AE676" i="2"/>
  <c r="AR675" i="2"/>
  <c r="AC674" i="2"/>
  <c r="AI672" i="2"/>
  <c r="AH671" i="2"/>
  <c r="AB671" i="2"/>
  <c r="AH667" i="2"/>
  <c r="AB667" i="2"/>
  <c r="AB666" i="2"/>
  <c r="AH663" i="2"/>
  <c r="AB663" i="2"/>
  <c r="Q663" i="2"/>
  <c r="AL663" i="2" s="1"/>
  <c r="AE660" i="2"/>
  <c r="AE658" i="2"/>
  <c r="AC657" i="2"/>
  <c r="M657" i="2"/>
  <c r="AB653" i="2"/>
  <c r="AR651" i="2"/>
  <c r="AH759" i="2"/>
  <c r="AN759" i="2" s="1"/>
  <c r="Q759" i="2"/>
  <c r="AL759" i="2" s="1"/>
  <c r="AI756" i="2"/>
  <c r="AC756" i="2"/>
  <c r="AF755" i="2"/>
  <c r="AN755" i="2" s="1"/>
  <c r="AC754" i="2"/>
  <c r="AE753" i="2"/>
  <c r="AC749" i="2"/>
  <c r="AN744" i="2"/>
  <c r="AH743" i="2"/>
  <c r="Q743" i="2"/>
  <c r="AL743" i="2" s="1"/>
  <c r="AI740" i="2"/>
  <c r="AC740" i="2"/>
  <c r="AF739" i="2"/>
  <c r="AN739" i="2" s="1"/>
  <c r="AC738" i="2"/>
  <c r="AL769" i="2"/>
  <c r="AB768" i="2"/>
  <c r="AI766" i="2"/>
  <c r="AB766" i="2"/>
  <c r="AI763" i="2"/>
  <c r="AN687" i="2"/>
  <c r="AN747" i="2"/>
  <c r="AL768" i="2"/>
  <c r="AL767" i="2"/>
  <c r="AL762" i="2"/>
  <c r="AL765" i="2"/>
  <c r="AL770" i="2"/>
  <c r="AL763" i="2"/>
  <c r="AF770" i="2"/>
  <c r="AN770" i="2" s="1"/>
  <c r="AI768" i="2"/>
  <c r="AR767" i="2"/>
  <c r="AH767" i="2"/>
  <c r="AB767" i="2"/>
  <c r="AF766" i="2"/>
  <c r="AI764" i="2"/>
  <c r="AR763" i="2"/>
  <c r="AH763" i="2"/>
  <c r="AB763" i="2"/>
  <c r="AF762" i="2"/>
  <c r="AN762" i="2" s="1"/>
  <c r="M761" i="2"/>
  <c r="AL761" i="2" s="1"/>
  <c r="AI760" i="2"/>
  <c r="AI769" i="2"/>
  <c r="AR768" i="2"/>
  <c r="AH768" i="2"/>
  <c r="AF767" i="2"/>
  <c r="AI765" i="2"/>
  <c r="AR764" i="2"/>
  <c r="AH764" i="2"/>
  <c r="AF763" i="2"/>
  <c r="AI761" i="2"/>
  <c r="AR760" i="2"/>
  <c r="AH760" i="2"/>
  <c r="AR769" i="2"/>
  <c r="AH769" i="2"/>
  <c r="AN769" i="2" s="1"/>
  <c r="AF768" i="2"/>
  <c r="AR765" i="2"/>
  <c r="AH765" i="2"/>
  <c r="AF764" i="2"/>
  <c r="AR761" i="2"/>
  <c r="AH761" i="2"/>
  <c r="AF760" i="2"/>
  <c r="AL754" i="2"/>
  <c r="AN743" i="2"/>
  <c r="AL738" i="2"/>
  <c r="AL735" i="2"/>
  <c r="AI758" i="2"/>
  <c r="AR757" i="2"/>
  <c r="AI754" i="2"/>
  <c r="AR753" i="2"/>
  <c r="AI750" i="2"/>
  <c r="AR749" i="2"/>
  <c r="AI746" i="2"/>
  <c r="AR745" i="2"/>
  <c r="AI742" i="2"/>
  <c r="AR741" i="2"/>
  <c r="AI738" i="2"/>
  <c r="AR737" i="2"/>
  <c r="AI734" i="2"/>
  <c r="AR758" i="2"/>
  <c r="AH758" i="2"/>
  <c r="AF757" i="2"/>
  <c r="M756" i="2"/>
  <c r="AL756" i="2" s="1"/>
  <c r="AR754" i="2"/>
  <c r="AH754" i="2"/>
  <c r="AF753" i="2"/>
  <c r="AN753" i="2" s="1"/>
  <c r="M752" i="2"/>
  <c r="AL752" i="2" s="1"/>
  <c r="AR750" i="2"/>
  <c r="AH750" i="2"/>
  <c r="AF749" i="2"/>
  <c r="M748" i="2"/>
  <c r="AL748" i="2" s="1"/>
  <c r="AR746" i="2"/>
  <c r="AH746" i="2"/>
  <c r="AF745" i="2"/>
  <c r="M744" i="2"/>
  <c r="AL744" i="2" s="1"/>
  <c r="AR742" i="2"/>
  <c r="AH742" i="2"/>
  <c r="AF741" i="2"/>
  <c r="M740" i="2"/>
  <c r="AL740" i="2" s="1"/>
  <c r="AR738" i="2"/>
  <c r="AH738" i="2"/>
  <c r="AF737" i="2"/>
  <c r="AN737" i="2" s="1"/>
  <c r="M736" i="2"/>
  <c r="AL736" i="2" s="1"/>
  <c r="AI735" i="2"/>
  <c r="AR734" i="2"/>
  <c r="AH734" i="2"/>
  <c r="AR735" i="2"/>
  <c r="AH735" i="2"/>
  <c r="AN735" i="2" s="1"/>
  <c r="AF734" i="2"/>
  <c r="AR756" i="2"/>
  <c r="AR752" i="2"/>
  <c r="AR748" i="2"/>
  <c r="AR744" i="2"/>
  <c r="AR740" i="2"/>
  <c r="AR736" i="2"/>
  <c r="AL728" i="2"/>
  <c r="AL726" i="2"/>
  <c r="AL724" i="2"/>
  <c r="AL720" i="2"/>
  <c r="AE731" i="2"/>
  <c r="AE723" i="2"/>
  <c r="AC722" i="2"/>
  <c r="AE719" i="2"/>
  <c r="AC718" i="2"/>
  <c r="AI731" i="2"/>
  <c r="AR730" i="2"/>
  <c r="AB730" i="2"/>
  <c r="AI727" i="2"/>
  <c r="AR726" i="2"/>
  <c r="AB726" i="2"/>
  <c r="AI723" i="2"/>
  <c r="AR722" i="2"/>
  <c r="AB722" i="2"/>
  <c r="AI719" i="2"/>
  <c r="AR718" i="2"/>
  <c r="AB718" i="2"/>
  <c r="AI715" i="2"/>
  <c r="AR714" i="2"/>
  <c r="AB714" i="2"/>
  <c r="AL712" i="2"/>
  <c r="Q710" i="2"/>
  <c r="AL710" i="2" s="1"/>
  <c r="AH710" i="2"/>
  <c r="AI710" i="2"/>
  <c r="AC709" i="2"/>
  <c r="O706" i="2"/>
  <c r="AB704" i="2"/>
  <c r="AR704" i="2"/>
  <c r="M704" i="2"/>
  <c r="AL704" i="2" s="1"/>
  <c r="O701" i="2"/>
  <c r="AF701" i="2"/>
  <c r="AR698" i="2"/>
  <c r="Q694" i="2"/>
  <c r="AL694" i="2" s="1"/>
  <c r="AH694" i="2"/>
  <c r="AI694" i="2"/>
  <c r="AB688" i="2"/>
  <c r="AR688" i="2"/>
  <c r="M688" i="2"/>
  <c r="AL688" i="2" s="1"/>
  <c r="O685" i="2"/>
  <c r="AL685" i="2" s="1"/>
  <c r="AF685" i="2"/>
  <c r="AR685" i="2"/>
  <c r="M676" i="2"/>
  <c r="AL676" i="2" s="1"/>
  <c r="AB676" i="2"/>
  <c r="AR676" i="2"/>
  <c r="AC676" i="2"/>
  <c r="Q662" i="2"/>
  <c r="AL662" i="2" s="1"/>
  <c r="AH662" i="2"/>
  <c r="AI662" i="2"/>
  <c r="M656" i="2"/>
  <c r="AL656" i="2" s="1"/>
  <c r="AB656" i="2"/>
  <c r="AR656" i="2"/>
  <c r="AC656" i="2"/>
  <c r="AC730" i="2"/>
  <c r="AB709" i="2"/>
  <c r="AR709" i="2"/>
  <c r="Q698" i="2"/>
  <c r="AL698" i="2" s="1"/>
  <c r="AH698" i="2"/>
  <c r="AI698" i="2"/>
  <c r="O689" i="2"/>
  <c r="AF689" i="2"/>
  <c r="Q682" i="2"/>
  <c r="AH682" i="2"/>
  <c r="AR682" i="2"/>
  <c r="AI682" i="2"/>
  <c r="AI732" i="2"/>
  <c r="AR731" i="2"/>
  <c r="AH731" i="2"/>
  <c r="AF730" i="2"/>
  <c r="AI728" i="2"/>
  <c r="AR727" i="2"/>
  <c r="AH727" i="2"/>
  <c r="AF726" i="2"/>
  <c r="AI724" i="2"/>
  <c r="AR723" i="2"/>
  <c r="AH723" i="2"/>
  <c r="AF722" i="2"/>
  <c r="AI720" i="2"/>
  <c r="AR719" i="2"/>
  <c r="AH719" i="2"/>
  <c r="AF718" i="2"/>
  <c r="AI716" i="2"/>
  <c r="AR715" i="2"/>
  <c r="AH715" i="2"/>
  <c r="AF714" i="2"/>
  <c r="AE713" i="2"/>
  <c r="AB712" i="2"/>
  <c r="AR710" i="2"/>
  <c r="AL708" i="2"/>
  <c r="AH707" i="2"/>
  <c r="AN707" i="2" s="1"/>
  <c r="Q707" i="2"/>
  <c r="AL707" i="2" s="1"/>
  <c r="AF706" i="2"/>
  <c r="Q706" i="2"/>
  <c r="AH706" i="2"/>
  <c r="AI706" i="2"/>
  <c r="AC704" i="2"/>
  <c r="AE701" i="2"/>
  <c r="AB700" i="2"/>
  <c r="AR700" i="2"/>
  <c r="M700" i="2"/>
  <c r="AL700" i="2" s="1"/>
  <c r="O697" i="2"/>
  <c r="AF697" i="2"/>
  <c r="AR694" i="2"/>
  <c r="Q690" i="2"/>
  <c r="AL690" i="2" s="1"/>
  <c r="AH690" i="2"/>
  <c r="AI690" i="2"/>
  <c r="AC688" i="2"/>
  <c r="AE727" i="2"/>
  <c r="AC726" i="2"/>
  <c r="AE715" i="2"/>
  <c r="AC714" i="2"/>
  <c r="O705" i="2"/>
  <c r="AL705" i="2" s="1"/>
  <c r="AF705" i="2"/>
  <c r="AB692" i="2"/>
  <c r="AR692" i="2"/>
  <c r="M692" i="2"/>
  <c r="AR732" i="2"/>
  <c r="AH732" i="2"/>
  <c r="AF731" i="2"/>
  <c r="AR728" i="2"/>
  <c r="AH728" i="2"/>
  <c r="AF727" i="2"/>
  <c r="AR724" i="2"/>
  <c r="AH724" i="2"/>
  <c r="AF723" i="2"/>
  <c r="AR720" i="2"/>
  <c r="AH720" i="2"/>
  <c r="AF719" i="2"/>
  <c r="AR716" i="2"/>
  <c r="AH716" i="2"/>
  <c r="AF715" i="2"/>
  <c r="O709" i="2"/>
  <c r="AL709" i="2" s="1"/>
  <c r="AF709" i="2"/>
  <c r="Q702" i="2"/>
  <c r="AH702" i="2"/>
  <c r="AI702" i="2"/>
  <c r="AB696" i="2"/>
  <c r="AR696" i="2"/>
  <c r="M696" i="2"/>
  <c r="AL696" i="2" s="1"/>
  <c r="O693" i="2"/>
  <c r="AL693" i="2" s="1"/>
  <c r="AF693" i="2"/>
  <c r="O673" i="2"/>
  <c r="AL673" i="2" s="1"/>
  <c r="AF673" i="2"/>
  <c r="AR673" i="2"/>
  <c r="Q666" i="2"/>
  <c r="AL666" i="2" s="1"/>
  <c r="AH666" i="2"/>
  <c r="AR666" i="2"/>
  <c r="AI666" i="2"/>
  <c r="Q650" i="2"/>
  <c r="AL650" i="2" s="1"/>
  <c r="AH650" i="2"/>
  <c r="AR650" i="2"/>
  <c r="AI650" i="2"/>
  <c r="AH709" i="2"/>
  <c r="AF708" i="2"/>
  <c r="AN708" i="2" s="1"/>
  <c r="AR705" i="2"/>
  <c r="AH705" i="2"/>
  <c r="AF704" i="2"/>
  <c r="AR701" i="2"/>
  <c r="AH701" i="2"/>
  <c r="AF700" i="2"/>
  <c r="AR697" i="2"/>
  <c r="AH697" i="2"/>
  <c r="AF696" i="2"/>
  <c r="AR693" i="2"/>
  <c r="AH693" i="2"/>
  <c r="AF692" i="2"/>
  <c r="AR689" i="2"/>
  <c r="AH689" i="2"/>
  <c r="AF688" i="2"/>
  <c r="AH686" i="2"/>
  <c r="AL683" i="2"/>
  <c r="M680" i="2"/>
  <c r="AL680" i="2" s="1"/>
  <c r="AB680" i="2"/>
  <c r="AR680" i="2"/>
  <c r="O669" i="2"/>
  <c r="AL669" i="2" s="1"/>
  <c r="AF669" i="2"/>
  <c r="AR669" i="2"/>
  <c r="O661" i="2"/>
  <c r="AL661" i="2" s="1"/>
  <c r="AF661" i="2"/>
  <c r="Q658" i="2"/>
  <c r="AH658" i="2"/>
  <c r="AI658" i="2"/>
  <c r="AL655" i="2"/>
  <c r="O653" i="2"/>
  <c r="AL653" i="2" s="1"/>
  <c r="AF653" i="2"/>
  <c r="AR653" i="2"/>
  <c r="AL679" i="2"/>
  <c r="O677" i="2"/>
  <c r="AL677" i="2" s="1"/>
  <c r="AF677" i="2"/>
  <c r="AR677" i="2"/>
  <c r="Q674" i="2"/>
  <c r="AH674" i="2"/>
  <c r="AI674" i="2"/>
  <c r="AL671" i="2"/>
  <c r="M668" i="2"/>
  <c r="AL668" i="2" s="1"/>
  <c r="AB668" i="2"/>
  <c r="AR668" i="2"/>
  <c r="M664" i="2"/>
  <c r="AL664" i="2" s="1"/>
  <c r="AB664" i="2"/>
  <c r="AR664" i="2"/>
  <c r="M660" i="2"/>
  <c r="AL660" i="2" s="1"/>
  <c r="AB660" i="2"/>
  <c r="AR660" i="2"/>
  <c r="O657" i="2"/>
  <c r="AF657" i="2"/>
  <c r="AR657" i="2"/>
  <c r="AN655" i="2"/>
  <c r="M652" i="2"/>
  <c r="AL652" i="2" s="1"/>
  <c r="AB652" i="2"/>
  <c r="AR652" i="2"/>
  <c r="M684" i="2"/>
  <c r="AL684" i="2" s="1"/>
  <c r="AB684" i="2"/>
  <c r="AR684" i="2"/>
  <c r="O681" i="2"/>
  <c r="AL681" i="2" s="1"/>
  <c r="AF681" i="2"/>
  <c r="AR681" i="2"/>
  <c r="Q678" i="2"/>
  <c r="AH678" i="2"/>
  <c r="AI678" i="2"/>
  <c r="AL675" i="2"/>
  <c r="M672" i="2"/>
  <c r="AL672" i="2" s="1"/>
  <c r="AB672" i="2"/>
  <c r="AR672" i="2"/>
  <c r="Q670" i="2"/>
  <c r="AH670" i="2"/>
  <c r="AR670" i="2"/>
  <c r="AI670" i="2"/>
  <c r="AL667" i="2"/>
  <c r="O665" i="2"/>
  <c r="AF665" i="2"/>
  <c r="AR662" i="2"/>
  <c r="Q654" i="2"/>
  <c r="AL654" i="2" s="1"/>
  <c r="AH654" i="2"/>
  <c r="AR654" i="2"/>
  <c r="AI654" i="2"/>
  <c r="AL651" i="2"/>
  <c r="O649" i="2"/>
  <c r="AL649" i="2" s="1"/>
  <c r="AF649" i="2"/>
  <c r="AR649" i="2"/>
  <c r="M648" i="2"/>
  <c r="AL648" i="2" s="1"/>
  <c r="AB648" i="2"/>
  <c r="AR648" i="2"/>
  <c r="AI685" i="2"/>
  <c r="AH684" i="2"/>
  <c r="AF683" i="2"/>
  <c r="AN683" i="2" s="1"/>
  <c r="M682" i="2"/>
  <c r="AI681" i="2"/>
  <c r="AH680" i="2"/>
  <c r="AF679" i="2"/>
  <c r="M678" i="2"/>
  <c r="AI677" i="2"/>
  <c r="AH676" i="2"/>
  <c r="AF675" i="2"/>
  <c r="AN675" i="2" s="1"/>
  <c r="M674" i="2"/>
  <c r="AI673" i="2"/>
  <c r="AH672" i="2"/>
  <c r="M670" i="2"/>
  <c r="AI669" i="2"/>
  <c r="AH668" i="2"/>
  <c r="AH660" i="2"/>
  <c r="M658" i="2"/>
  <c r="AH656" i="2"/>
  <c r="AI653" i="2"/>
  <c r="AH652" i="2"/>
  <c r="AI649" i="2"/>
  <c r="AH648" i="2"/>
  <c r="AH685" i="2"/>
  <c r="AH681" i="2"/>
  <c r="AH673" i="2"/>
  <c r="AH669" i="2"/>
  <c r="AR665" i="2"/>
  <c r="AH665" i="2"/>
  <c r="AR661" i="2"/>
  <c r="AH661" i="2"/>
  <c r="AH657" i="2"/>
  <c r="AH653" i="2"/>
  <c r="AH649" i="2"/>
  <c r="AF648" i="2"/>
  <c r="AR678" i="2"/>
  <c r="AR674" i="2"/>
  <c r="AN635" i="2"/>
  <c r="AC640" i="2"/>
  <c r="AN640" i="2" s="1"/>
  <c r="AE629" i="2"/>
  <c r="AC628" i="2"/>
  <c r="AB618" i="2"/>
  <c r="AR618" i="2"/>
  <c r="O613" i="2"/>
  <c r="AL613" i="2" s="1"/>
  <c r="AF613" i="2"/>
  <c r="AR646" i="2"/>
  <c r="AH646" i="2"/>
  <c r="Q646" i="2"/>
  <c r="AL646" i="2" s="1"/>
  <c r="AF645" i="2"/>
  <c r="O645" i="2"/>
  <c r="M644" i="2"/>
  <c r="AR642" i="2"/>
  <c r="AH642" i="2"/>
  <c r="AN642" i="2" s="1"/>
  <c r="Q642" i="2"/>
  <c r="AL642" i="2" s="1"/>
  <c r="AF641" i="2"/>
  <c r="O641" i="2"/>
  <c r="M640" i="2"/>
  <c r="AL640" i="2" s="1"/>
  <c r="AR638" i="2"/>
  <c r="AH638" i="2"/>
  <c r="AN638" i="2" s="1"/>
  <c r="Q638" i="2"/>
  <c r="AL638" i="2" s="1"/>
  <c r="AF637" i="2"/>
  <c r="AN637" i="2" s="1"/>
  <c r="O637" i="2"/>
  <c r="AL637" i="2" s="1"/>
  <c r="M636" i="2"/>
  <c r="AL636" i="2" s="1"/>
  <c r="AR634" i="2"/>
  <c r="AH634" i="2"/>
  <c r="AN634" i="2" s="1"/>
  <c r="Q634" i="2"/>
  <c r="AF633" i="2"/>
  <c r="AN633" i="2" s="1"/>
  <c r="O633" i="2"/>
  <c r="AL633" i="2" s="1"/>
  <c r="M632" i="2"/>
  <c r="AL632" i="2" s="1"/>
  <c r="AR630" i="2"/>
  <c r="AH630" i="2"/>
  <c r="Q630" i="2"/>
  <c r="AL630" i="2" s="1"/>
  <c r="AF629" i="2"/>
  <c r="M628" i="2"/>
  <c r="AR626" i="2"/>
  <c r="AH626" i="2"/>
  <c r="AN626" i="2" s="1"/>
  <c r="Q626" i="2"/>
  <c r="AL626" i="2" s="1"/>
  <c r="O625" i="2"/>
  <c r="AL625" i="2" s="1"/>
  <c r="AF625" i="2"/>
  <c r="AR624" i="2"/>
  <c r="AH623" i="2"/>
  <c r="Q623" i="2"/>
  <c r="AB621" i="2"/>
  <c r="AL620" i="2"/>
  <c r="O617" i="2"/>
  <c r="AL617" i="2" s="1"/>
  <c r="AF617" i="2"/>
  <c r="AN617" i="2" s="1"/>
  <c r="O615" i="2"/>
  <c r="AF615" i="2"/>
  <c r="AN615" i="2" s="1"/>
  <c r="AB608" i="2"/>
  <c r="AR608" i="2"/>
  <c r="M608" i="2"/>
  <c r="AI606" i="2"/>
  <c r="Q606" i="2"/>
  <c r="AL606" i="2" s="1"/>
  <c r="AH606" i="2"/>
  <c r="AR601" i="2"/>
  <c r="O601" i="2"/>
  <c r="AL601" i="2" s="1"/>
  <c r="AF601" i="2"/>
  <c r="AN601" i="2" s="1"/>
  <c r="AB592" i="2"/>
  <c r="AR592" i="2"/>
  <c r="M592" i="2"/>
  <c r="AL591" i="2"/>
  <c r="AC644" i="2"/>
  <c r="AN644" i="2" s="1"/>
  <c r="AC632" i="2"/>
  <c r="AC625" i="2"/>
  <c r="Q616" i="2"/>
  <c r="AH616" i="2"/>
  <c r="AR613" i="2"/>
  <c r="AR644" i="2"/>
  <c r="AR640" i="2"/>
  <c r="AR636" i="2"/>
  <c r="AB636" i="2"/>
  <c r="AN636" i="2" s="1"/>
  <c r="AR632" i="2"/>
  <c r="AR628" i="2"/>
  <c r="AB625" i="2"/>
  <c r="O621" i="2"/>
  <c r="AF621" i="2"/>
  <c r="AH619" i="2"/>
  <c r="AN619" i="2" s="1"/>
  <c r="Q619" i="2"/>
  <c r="AC618" i="2"/>
  <c r="AR609" i="2"/>
  <c r="O609" i="2"/>
  <c r="AL609" i="2" s="1"/>
  <c r="AF609" i="2"/>
  <c r="AN609" i="2" s="1"/>
  <c r="AB600" i="2"/>
  <c r="AR600" i="2"/>
  <c r="M600" i="2"/>
  <c r="AL600" i="2" s="1"/>
  <c r="AI598" i="2"/>
  <c r="Q598" i="2"/>
  <c r="AL598" i="2" s="1"/>
  <c r="AH598" i="2"/>
  <c r="AR593" i="2"/>
  <c r="O593" i="2"/>
  <c r="AF593" i="2"/>
  <c r="AR623" i="2"/>
  <c r="Q622" i="2"/>
  <c r="AL622" i="2" s="1"/>
  <c r="AH622" i="2"/>
  <c r="AI616" i="2"/>
  <c r="Q614" i="2"/>
  <c r="AH614" i="2"/>
  <c r="AE613" i="2"/>
  <c r="AB604" i="2"/>
  <c r="AR604" i="2"/>
  <c r="M604" i="2"/>
  <c r="AI602" i="2"/>
  <c r="Q602" i="2"/>
  <c r="AL602" i="2" s="1"/>
  <c r="AH602" i="2"/>
  <c r="AR597" i="2"/>
  <c r="O597" i="2"/>
  <c r="AL597" i="2" s="1"/>
  <c r="AF597" i="2"/>
  <c r="AN597" i="2" s="1"/>
  <c r="AR645" i="2"/>
  <c r="AR641" i="2"/>
  <c r="AR637" i="2"/>
  <c r="AR633" i="2"/>
  <c r="AR629" i="2"/>
  <c r="AR625" i="2"/>
  <c r="AB624" i="2"/>
  <c r="AN624" i="2" s="1"/>
  <c r="AB622" i="2"/>
  <c r="AR622" i="2"/>
  <c r="Q618" i="2"/>
  <c r="AH618" i="2"/>
  <c r="M618" i="2"/>
  <c r="AB616" i="2"/>
  <c r="AR616" i="2"/>
  <c r="M616" i="2"/>
  <c r="M614" i="2"/>
  <c r="AB614" i="2"/>
  <c r="AR614" i="2"/>
  <c r="AB612" i="2"/>
  <c r="AR612" i="2"/>
  <c r="M612" i="2"/>
  <c r="AL612" i="2" s="1"/>
  <c r="AL611" i="2"/>
  <c r="AI610" i="2"/>
  <c r="Q610" i="2"/>
  <c r="AL610" i="2" s="1"/>
  <c r="AH610" i="2"/>
  <c r="AR605" i="2"/>
  <c r="O605" i="2"/>
  <c r="AL605" i="2" s="1"/>
  <c r="AF605" i="2"/>
  <c r="AN605" i="2" s="1"/>
  <c r="AC600" i="2"/>
  <c r="AB596" i="2"/>
  <c r="AR596" i="2"/>
  <c r="M596" i="2"/>
  <c r="AL596" i="2" s="1"/>
  <c r="AI594" i="2"/>
  <c r="Q594" i="2"/>
  <c r="AH594" i="2"/>
  <c r="AR610" i="2"/>
  <c r="AB610" i="2"/>
  <c r="AR606" i="2"/>
  <c r="AB606" i="2"/>
  <c r="AR602" i="2"/>
  <c r="AB602" i="2"/>
  <c r="AR598" i="2"/>
  <c r="AB598" i="2"/>
  <c r="AR594" i="2"/>
  <c r="AB594" i="2"/>
  <c r="AH612" i="2"/>
  <c r="AF611" i="2"/>
  <c r="AN611" i="2" s="1"/>
  <c r="AH608" i="2"/>
  <c r="AF607" i="2"/>
  <c r="AH604" i="2"/>
  <c r="AF603" i="2"/>
  <c r="AH600" i="2"/>
  <c r="AF599" i="2"/>
  <c r="AN599" i="2" s="1"/>
  <c r="AH596" i="2"/>
  <c r="AF595" i="2"/>
  <c r="AN595" i="2" s="1"/>
  <c r="AH592" i="2"/>
  <c r="AF591" i="2"/>
  <c r="AN591" i="2" s="1"/>
  <c r="Q588" i="2"/>
  <c r="AH588" i="2"/>
  <c r="AB584" i="2"/>
  <c r="AR584" i="2"/>
  <c r="Q580" i="2"/>
  <c r="AL580" i="2" s="1"/>
  <c r="AH580" i="2"/>
  <c r="AB576" i="2"/>
  <c r="AR576" i="2"/>
  <c r="Q572" i="2"/>
  <c r="AH572" i="2"/>
  <c r="O569" i="2"/>
  <c r="AL569" i="2" s="1"/>
  <c r="AR569" i="2"/>
  <c r="M568" i="2"/>
  <c r="AB568" i="2"/>
  <c r="AR568" i="2"/>
  <c r="Q566" i="2"/>
  <c r="AH566" i="2"/>
  <c r="AR566" i="2"/>
  <c r="AI566" i="2"/>
  <c r="AI590" i="2"/>
  <c r="O587" i="2"/>
  <c r="AL587" i="2" s="1"/>
  <c r="AF587" i="2"/>
  <c r="AN587" i="2" s="1"/>
  <c r="AR586" i="2"/>
  <c r="AH585" i="2"/>
  <c r="Q585" i="2"/>
  <c r="AL585" i="2" s="1"/>
  <c r="AC584" i="2"/>
  <c r="AB583" i="2"/>
  <c r="AI582" i="2"/>
  <c r="O579" i="2"/>
  <c r="AL579" i="2" s="1"/>
  <c r="AF579" i="2"/>
  <c r="AN579" i="2" s="1"/>
  <c r="AR578" i="2"/>
  <c r="AH577" i="2"/>
  <c r="Q577" i="2"/>
  <c r="AL577" i="2" s="1"/>
  <c r="AC576" i="2"/>
  <c r="AB575" i="2"/>
  <c r="AI574" i="2"/>
  <c r="AL574" i="2"/>
  <c r="O571" i="2"/>
  <c r="AL571" i="2" s="1"/>
  <c r="AF571" i="2"/>
  <c r="AR570" i="2"/>
  <c r="AC568" i="2"/>
  <c r="AL567" i="2"/>
  <c r="O565" i="2"/>
  <c r="AF565" i="2"/>
  <c r="AR565" i="2"/>
  <c r="M564" i="2"/>
  <c r="AL564" i="2" s="1"/>
  <c r="AB564" i="2"/>
  <c r="AR564" i="2"/>
  <c r="Q562" i="2"/>
  <c r="AL562" i="2" s="1"/>
  <c r="AH562" i="2"/>
  <c r="AR562" i="2"/>
  <c r="AI562" i="2"/>
  <c r="AL553" i="2"/>
  <c r="AL552" i="2"/>
  <c r="AH590" i="2"/>
  <c r="AB590" i="2"/>
  <c r="AB588" i="2"/>
  <c r="AR588" i="2"/>
  <c r="AR585" i="2"/>
  <c r="AF585" i="2"/>
  <c r="Q584" i="2"/>
  <c r="AH584" i="2"/>
  <c r="M584" i="2"/>
  <c r="M583" i="2"/>
  <c r="AH582" i="2"/>
  <c r="AB580" i="2"/>
  <c r="AR580" i="2"/>
  <c r="AR577" i="2"/>
  <c r="AF577" i="2"/>
  <c r="Q576" i="2"/>
  <c r="AH576" i="2"/>
  <c r="M576" i="2"/>
  <c r="M575" i="2"/>
  <c r="AH574" i="2"/>
  <c r="AB572" i="2"/>
  <c r="AR572" i="2"/>
  <c r="O561" i="2"/>
  <c r="AF561" i="2"/>
  <c r="AR561" i="2"/>
  <c r="M560" i="2"/>
  <c r="AL560" i="2" s="1"/>
  <c r="AB560" i="2"/>
  <c r="AR560" i="2"/>
  <c r="AL556" i="2"/>
  <c r="AL550" i="2"/>
  <c r="AL540" i="2"/>
  <c r="AH589" i="2"/>
  <c r="Q589" i="2"/>
  <c r="AL589" i="2" s="1"/>
  <c r="AL586" i="2"/>
  <c r="O583" i="2"/>
  <c r="AF583" i="2"/>
  <c r="AH581" i="2"/>
  <c r="Q581" i="2"/>
  <c r="AL581" i="2" s="1"/>
  <c r="O575" i="2"/>
  <c r="AF575" i="2"/>
  <c r="AH573" i="2"/>
  <c r="Q573" i="2"/>
  <c r="AH570" i="2"/>
  <c r="Q570" i="2"/>
  <c r="AF569" i="2"/>
  <c r="AI569" i="2"/>
  <c r="AH568" i="2"/>
  <c r="AF567" i="2"/>
  <c r="AN567" i="2" s="1"/>
  <c r="AI565" i="2"/>
  <c r="AH564" i="2"/>
  <c r="AF563" i="2"/>
  <c r="AN563" i="2" s="1"/>
  <c r="AI561" i="2"/>
  <c r="AH560" i="2"/>
  <c r="AF559" i="2"/>
  <c r="AN559" i="2" s="1"/>
  <c r="AI557" i="2"/>
  <c r="AR556" i="2"/>
  <c r="AH556" i="2"/>
  <c r="AB556" i="2"/>
  <c r="AF555" i="2"/>
  <c r="AN555" i="2" s="1"/>
  <c r="AI553" i="2"/>
  <c r="AR552" i="2"/>
  <c r="AH552" i="2"/>
  <c r="AB552" i="2"/>
  <c r="AF551" i="2"/>
  <c r="AN551" i="2" s="1"/>
  <c r="AI549" i="2"/>
  <c r="AR548" i="2"/>
  <c r="AH548" i="2"/>
  <c r="AB548" i="2"/>
  <c r="AF547" i="2"/>
  <c r="AI545" i="2"/>
  <c r="AR544" i="2"/>
  <c r="AH544" i="2"/>
  <c r="AB544" i="2"/>
  <c r="AF543" i="2"/>
  <c r="AI541" i="2"/>
  <c r="AR540" i="2"/>
  <c r="AH540" i="2"/>
  <c r="AB540" i="2"/>
  <c r="O539" i="2"/>
  <c r="AL539" i="2" s="1"/>
  <c r="AF539" i="2"/>
  <c r="AN539" i="2" s="1"/>
  <c r="AR538" i="2"/>
  <c r="AH537" i="2"/>
  <c r="Q537" i="2"/>
  <c r="AL537" i="2" s="1"/>
  <c r="AC536" i="2"/>
  <c r="AB535" i="2"/>
  <c r="AR531" i="2"/>
  <c r="AL527" i="2"/>
  <c r="O525" i="2"/>
  <c r="AF525" i="2"/>
  <c r="AR525" i="2"/>
  <c r="M524" i="2"/>
  <c r="AB524" i="2"/>
  <c r="AR524" i="2"/>
  <c r="AL520" i="2"/>
  <c r="AL515" i="2"/>
  <c r="AL514" i="2"/>
  <c r="AH569" i="2"/>
  <c r="AF568" i="2"/>
  <c r="AH565" i="2"/>
  <c r="AF564" i="2"/>
  <c r="AH561" i="2"/>
  <c r="AF560" i="2"/>
  <c r="AI558" i="2"/>
  <c r="AR557" i="2"/>
  <c r="AH557" i="2"/>
  <c r="AF556" i="2"/>
  <c r="AI554" i="2"/>
  <c r="AR553" i="2"/>
  <c r="AH553" i="2"/>
  <c r="AF552" i="2"/>
  <c r="AI550" i="2"/>
  <c r="AR549" i="2"/>
  <c r="AH549" i="2"/>
  <c r="AF548" i="2"/>
  <c r="AI546" i="2"/>
  <c r="AR545" i="2"/>
  <c r="AH545" i="2"/>
  <c r="AF544" i="2"/>
  <c r="AI542" i="2"/>
  <c r="AR541" i="2"/>
  <c r="AH541" i="2"/>
  <c r="AF540" i="2"/>
  <c r="Q536" i="2"/>
  <c r="AH536" i="2"/>
  <c r="M535" i="2"/>
  <c r="AB532" i="2"/>
  <c r="AR532" i="2"/>
  <c r="AR558" i="2"/>
  <c r="AH558" i="2"/>
  <c r="AF557" i="2"/>
  <c r="AR554" i="2"/>
  <c r="AH554" i="2"/>
  <c r="AF553" i="2"/>
  <c r="AR550" i="2"/>
  <c r="AH550" i="2"/>
  <c r="AF549" i="2"/>
  <c r="AR546" i="2"/>
  <c r="AH546" i="2"/>
  <c r="AF545" i="2"/>
  <c r="AR542" i="2"/>
  <c r="AH542" i="2"/>
  <c r="AF541" i="2"/>
  <c r="O535" i="2"/>
  <c r="AF535" i="2"/>
  <c r="AH533" i="2"/>
  <c r="AN533" i="2" s="1"/>
  <c r="Q533" i="2"/>
  <c r="AL533" i="2" s="1"/>
  <c r="AC532" i="2"/>
  <c r="AB531" i="2"/>
  <c r="Q530" i="2"/>
  <c r="AI530" i="2"/>
  <c r="AL513" i="2"/>
  <c r="AL512" i="2"/>
  <c r="AL508" i="2"/>
  <c r="AB536" i="2"/>
  <c r="AR536" i="2"/>
  <c r="Q532" i="2"/>
  <c r="AL532" i="2" s="1"/>
  <c r="AH532" i="2"/>
  <c r="O529" i="2"/>
  <c r="AL529" i="2" s="1"/>
  <c r="AF529" i="2"/>
  <c r="AR529" i="2"/>
  <c r="M528" i="2"/>
  <c r="AB528" i="2"/>
  <c r="AR528" i="2"/>
  <c r="Q526" i="2"/>
  <c r="AL526" i="2" s="1"/>
  <c r="AH526" i="2"/>
  <c r="AR526" i="2"/>
  <c r="AI526" i="2"/>
  <c r="AF531" i="2"/>
  <c r="AI529" i="2"/>
  <c r="AH528" i="2"/>
  <c r="AF527" i="2"/>
  <c r="AN527" i="2" s="1"/>
  <c r="AI525" i="2"/>
  <c r="AH524" i="2"/>
  <c r="AF523" i="2"/>
  <c r="AI521" i="2"/>
  <c r="AR520" i="2"/>
  <c r="AH520" i="2"/>
  <c r="AB520" i="2"/>
  <c r="AF519" i="2"/>
  <c r="AI517" i="2"/>
  <c r="AR516" i="2"/>
  <c r="AH516" i="2"/>
  <c r="AB516" i="2"/>
  <c r="AF515" i="2"/>
  <c r="AI513" i="2"/>
  <c r="AR512" i="2"/>
  <c r="AH512" i="2"/>
  <c r="AB512" i="2"/>
  <c r="AF511" i="2"/>
  <c r="AN511" i="2" s="1"/>
  <c r="AI509" i="2"/>
  <c r="AR508" i="2"/>
  <c r="AH508" i="2"/>
  <c r="AB508" i="2"/>
  <c r="AF507" i="2"/>
  <c r="AN507" i="2" s="1"/>
  <c r="AL506" i="2"/>
  <c r="AI505" i="2"/>
  <c r="AH529" i="2"/>
  <c r="AF528" i="2"/>
  <c r="AH525" i="2"/>
  <c r="AF524" i="2"/>
  <c r="AI522" i="2"/>
  <c r="AR521" i="2"/>
  <c r="AH521" i="2"/>
  <c r="AF520" i="2"/>
  <c r="AI518" i="2"/>
  <c r="AR517" i="2"/>
  <c r="AH517" i="2"/>
  <c r="AF516" i="2"/>
  <c r="AI514" i="2"/>
  <c r="AR513" i="2"/>
  <c r="AH513" i="2"/>
  <c r="AF512" i="2"/>
  <c r="AI510" i="2"/>
  <c r="AR509" i="2"/>
  <c r="AH509" i="2"/>
  <c r="AI506" i="2"/>
  <c r="AR505" i="2"/>
  <c r="AH505" i="2"/>
  <c r="AR522" i="2"/>
  <c r="AH522" i="2"/>
  <c r="AF521" i="2"/>
  <c r="AR518" i="2"/>
  <c r="AH518" i="2"/>
  <c r="AF517" i="2"/>
  <c r="AR514" i="2"/>
  <c r="AH514" i="2"/>
  <c r="AF513" i="2"/>
  <c r="AR510" i="2"/>
  <c r="AH510" i="2"/>
  <c r="AN510" i="2" s="1"/>
  <c r="AF509" i="2"/>
  <c r="AR506" i="2"/>
  <c r="AH506" i="2"/>
  <c r="AN506" i="2" s="1"/>
  <c r="AF505" i="2"/>
  <c r="AL488" i="2"/>
  <c r="AE504" i="2"/>
  <c r="AF503" i="2"/>
  <c r="AC497" i="2"/>
  <c r="AE496" i="2"/>
  <c r="AE503" i="2"/>
  <c r="AB503" i="2"/>
  <c r="AR503" i="2"/>
  <c r="AR500" i="2"/>
  <c r="AF500" i="2"/>
  <c r="AN500" i="2" s="1"/>
  <c r="AL499" i="2"/>
  <c r="AH499" i="2"/>
  <c r="AH497" i="2"/>
  <c r="AB497" i="2"/>
  <c r="AE495" i="2"/>
  <c r="AB495" i="2"/>
  <c r="AR495" i="2"/>
  <c r="AR492" i="2"/>
  <c r="AF492" i="2"/>
  <c r="AN492" i="2" s="1"/>
  <c r="AL491" i="2"/>
  <c r="AH491" i="2"/>
  <c r="AH489" i="2"/>
  <c r="AB489" i="2"/>
  <c r="AE487" i="2"/>
  <c r="AB487" i="2"/>
  <c r="AR487" i="2"/>
  <c r="AR484" i="2"/>
  <c r="AF484" i="2"/>
  <c r="AN484" i="2" s="1"/>
  <c r="AL483" i="2"/>
  <c r="AH483" i="2"/>
  <c r="AL482" i="2"/>
  <c r="AL479" i="2"/>
  <c r="AR479" i="2"/>
  <c r="AL474" i="2"/>
  <c r="AI501" i="2"/>
  <c r="AL501" i="2"/>
  <c r="AL498" i="2"/>
  <c r="AF498" i="2"/>
  <c r="AR497" i="2"/>
  <c r="AI493" i="2"/>
  <c r="AL493" i="2"/>
  <c r="AL490" i="2"/>
  <c r="AF490" i="2"/>
  <c r="AN490" i="2" s="1"/>
  <c r="AR489" i="2"/>
  <c r="AI485" i="2"/>
  <c r="AL485" i="2"/>
  <c r="AL481" i="2"/>
  <c r="AI481" i="2"/>
  <c r="AN481" i="2" s="1"/>
  <c r="AF478" i="2"/>
  <c r="AR478" i="2"/>
  <c r="AB471" i="2"/>
  <c r="AR471" i="2"/>
  <c r="AF470" i="2"/>
  <c r="AR470" i="2"/>
  <c r="AR504" i="2"/>
  <c r="AF504" i="2"/>
  <c r="AL503" i="2"/>
  <c r="AH503" i="2"/>
  <c r="AH501" i="2"/>
  <c r="AB501" i="2"/>
  <c r="AB499" i="2"/>
  <c r="AR499" i="2"/>
  <c r="AR496" i="2"/>
  <c r="AF496" i="2"/>
  <c r="AH495" i="2"/>
  <c r="AH493" i="2"/>
  <c r="AB493" i="2"/>
  <c r="AB491" i="2"/>
  <c r="AR491" i="2"/>
  <c r="AR488" i="2"/>
  <c r="AF488" i="2"/>
  <c r="AN488" i="2" s="1"/>
  <c r="AL487" i="2"/>
  <c r="AH487" i="2"/>
  <c r="AH485" i="2"/>
  <c r="AB485" i="2"/>
  <c r="AE483" i="2"/>
  <c r="AB483" i="2"/>
  <c r="AR483" i="2"/>
  <c r="AR481" i="2"/>
  <c r="AF477" i="2"/>
  <c r="AB477" i="2"/>
  <c r="AR477" i="2"/>
  <c r="AC477" i="2"/>
  <c r="AL476" i="2"/>
  <c r="AF476" i="2"/>
  <c r="AL475" i="2"/>
  <c r="AH475" i="2"/>
  <c r="AI475" i="2"/>
  <c r="AC471" i="2"/>
  <c r="AL502" i="2"/>
  <c r="AF502" i="2"/>
  <c r="AN502" i="2" s="1"/>
  <c r="AL497" i="2"/>
  <c r="AL494" i="2"/>
  <c r="AF494" i="2"/>
  <c r="AN494" i="2" s="1"/>
  <c r="AL486" i="2"/>
  <c r="AF486" i="2"/>
  <c r="AN486" i="2" s="1"/>
  <c r="AN474" i="2"/>
  <c r="AF482" i="2"/>
  <c r="AN482" i="2" s="1"/>
  <c r="AL480" i="2"/>
  <c r="AF480" i="2"/>
  <c r="AN480" i="2" s="1"/>
  <c r="AH478" i="2"/>
  <c r="AB476" i="2"/>
  <c r="AL472" i="2"/>
  <c r="AF472" i="2"/>
  <c r="AN472" i="2" s="1"/>
  <c r="AH470" i="2"/>
  <c r="AC469" i="2"/>
  <c r="AB468" i="2"/>
  <c r="AI467" i="2"/>
  <c r="AL467" i="2"/>
  <c r="AL464" i="2"/>
  <c r="AF464" i="2"/>
  <c r="AN464" i="2" s="1"/>
  <c r="AR463" i="2"/>
  <c r="AH462" i="2"/>
  <c r="AL462" i="2"/>
  <c r="AC461" i="2"/>
  <c r="AB460" i="2"/>
  <c r="AI459" i="2"/>
  <c r="AL459" i="2"/>
  <c r="AL456" i="2"/>
  <c r="AF456" i="2"/>
  <c r="AN456" i="2" s="1"/>
  <c r="AR455" i="2"/>
  <c r="AH454" i="2"/>
  <c r="AL454" i="2"/>
  <c r="AC453" i="2"/>
  <c r="AB452" i="2"/>
  <c r="AI451" i="2"/>
  <c r="AL451" i="2"/>
  <c r="AL448" i="2"/>
  <c r="AF448" i="2"/>
  <c r="AR447" i="2"/>
  <c r="AH446" i="2"/>
  <c r="AL446" i="2"/>
  <c r="AC445" i="2"/>
  <c r="AB444" i="2"/>
  <c r="AI443" i="2"/>
  <c r="AL443" i="2"/>
  <c r="AB439" i="2"/>
  <c r="AR439" i="2"/>
  <c r="AB437" i="2"/>
  <c r="AR437" i="2"/>
  <c r="AH431" i="2"/>
  <c r="AH429" i="2"/>
  <c r="AR424" i="2"/>
  <c r="AL424" i="2"/>
  <c r="AF424" i="2"/>
  <c r="AN424" i="2" s="1"/>
  <c r="AH477" i="2"/>
  <c r="AB473" i="2"/>
  <c r="AR473" i="2"/>
  <c r="AH469" i="2"/>
  <c r="AH467" i="2"/>
  <c r="AB465" i="2"/>
  <c r="AR465" i="2"/>
  <c r="AR462" i="2"/>
  <c r="AF462" i="2"/>
  <c r="AH461" i="2"/>
  <c r="AH459" i="2"/>
  <c r="AB457" i="2"/>
  <c r="AR457" i="2"/>
  <c r="AR454" i="2"/>
  <c r="AF454" i="2"/>
  <c r="AL453" i="2"/>
  <c r="AH453" i="2"/>
  <c r="AH451" i="2"/>
  <c r="AB449" i="2"/>
  <c r="AR449" i="2"/>
  <c r="AR446" i="2"/>
  <c r="AF446" i="2"/>
  <c r="AN446" i="2" s="1"/>
  <c r="AL445" i="2"/>
  <c r="AH445" i="2"/>
  <c r="AH443" i="2"/>
  <c r="AN443" i="2" s="1"/>
  <c r="AH441" i="2"/>
  <c r="AL440" i="2"/>
  <c r="AF440" i="2"/>
  <c r="AN440" i="2" s="1"/>
  <c r="AL438" i="2"/>
  <c r="AF438" i="2"/>
  <c r="AN438" i="2" s="1"/>
  <c r="AB435" i="2"/>
  <c r="AR435" i="2"/>
  <c r="AB433" i="2"/>
  <c r="AR433" i="2"/>
  <c r="AB427" i="2"/>
  <c r="AR427" i="2"/>
  <c r="AL427" i="2"/>
  <c r="AL426" i="2"/>
  <c r="AI425" i="2"/>
  <c r="AL425" i="2"/>
  <c r="AH425" i="2"/>
  <c r="AL373" i="2"/>
  <c r="AL468" i="2"/>
  <c r="AF468" i="2"/>
  <c r="AL460" i="2"/>
  <c r="AF460" i="2"/>
  <c r="AF452" i="2"/>
  <c r="AH450" i="2"/>
  <c r="AN450" i="2" s="1"/>
  <c r="AL450" i="2"/>
  <c r="AL447" i="2"/>
  <c r="AF444" i="2"/>
  <c r="AH439" i="2"/>
  <c r="AH437" i="2"/>
  <c r="AL436" i="2"/>
  <c r="AF436" i="2"/>
  <c r="AN436" i="2" s="1"/>
  <c r="AC435" i="2"/>
  <c r="AF434" i="2"/>
  <c r="AN434" i="2" s="1"/>
  <c r="AC433" i="2"/>
  <c r="AB431" i="2"/>
  <c r="AR431" i="2"/>
  <c r="AL431" i="2"/>
  <c r="AB429" i="2"/>
  <c r="AR429" i="2"/>
  <c r="AB423" i="2"/>
  <c r="AR423" i="2"/>
  <c r="AL423" i="2"/>
  <c r="AI421" i="2"/>
  <c r="AL421" i="2"/>
  <c r="AH421" i="2"/>
  <c r="AL389" i="2"/>
  <c r="AL385" i="2"/>
  <c r="AL473" i="2"/>
  <c r="AH473" i="2"/>
  <c r="AB469" i="2"/>
  <c r="AR469" i="2"/>
  <c r="AL465" i="2"/>
  <c r="AH465" i="2"/>
  <c r="AB463" i="2"/>
  <c r="AN463" i="2" s="1"/>
  <c r="AB461" i="2"/>
  <c r="AR461" i="2"/>
  <c r="AL457" i="2"/>
  <c r="AH457" i="2"/>
  <c r="AB455" i="2"/>
  <c r="AN455" i="2" s="1"/>
  <c r="AB453" i="2"/>
  <c r="AR453" i="2"/>
  <c r="AL449" i="2"/>
  <c r="AH449" i="2"/>
  <c r="AB445" i="2"/>
  <c r="AR445" i="2"/>
  <c r="AB441" i="2"/>
  <c r="AR441" i="2"/>
  <c r="AH435" i="2"/>
  <c r="AH433" i="2"/>
  <c r="AL432" i="2"/>
  <c r="AF432" i="2"/>
  <c r="AN432" i="2" s="1"/>
  <c r="AL430" i="2"/>
  <c r="AF430" i="2"/>
  <c r="AN430" i="2" s="1"/>
  <c r="AR428" i="2"/>
  <c r="AL428" i="2"/>
  <c r="AF428" i="2"/>
  <c r="AN428" i="2" s="1"/>
  <c r="AR425" i="2"/>
  <c r="AB425" i="2"/>
  <c r="AR421" i="2"/>
  <c r="AB421" i="2"/>
  <c r="AF420" i="2"/>
  <c r="AN420" i="2" s="1"/>
  <c r="AL420" i="2"/>
  <c r="AL419" i="2"/>
  <c r="AR417" i="2"/>
  <c r="AH417" i="2"/>
  <c r="AB417" i="2"/>
  <c r="AL417" i="2"/>
  <c r="AF416" i="2"/>
  <c r="AN416" i="2" s="1"/>
  <c r="AL416" i="2"/>
  <c r="AL415" i="2"/>
  <c r="AR413" i="2"/>
  <c r="AH413" i="2"/>
  <c r="AB413" i="2"/>
  <c r="AL413" i="2"/>
  <c r="AF412" i="2"/>
  <c r="AN412" i="2" s="1"/>
  <c r="AL412" i="2"/>
  <c r="AL411" i="2"/>
  <c r="AR409" i="2"/>
  <c r="AH409" i="2"/>
  <c r="AB409" i="2"/>
  <c r="AL409" i="2"/>
  <c r="AF408" i="2"/>
  <c r="AN408" i="2" s="1"/>
  <c r="AL408" i="2"/>
  <c r="AL407" i="2"/>
  <c r="AR405" i="2"/>
  <c r="AH405" i="2"/>
  <c r="AB405" i="2"/>
  <c r="AL405" i="2"/>
  <c r="AF404" i="2"/>
  <c r="AL404" i="2"/>
  <c r="AL403" i="2"/>
  <c r="AR401" i="2"/>
  <c r="AH401" i="2"/>
  <c r="AB401" i="2"/>
  <c r="AL401" i="2"/>
  <c r="AF400" i="2"/>
  <c r="AN400" i="2" s="1"/>
  <c r="AL400" i="2"/>
  <c r="AL399" i="2"/>
  <c r="AR397" i="2"/>
  <c r="AH397" i="2"/>
  <c r="AB397" i="2"/>
  <c r="AL397" i="2"/>
  <c r="AF396" i="2"/>
  <c r="AN396" i="2" s="1"/>
  <c r="AL396" i="2"/>
  <c r="AL395" i="2"/>
  <c r="AR393" i="2"/>
  <c r="AH393" i="2"/>
  <c r="AB393" i="2"/>
  <c r="AL393" i="2"/>
  <c r="AF392" i="2"/>
  <c r="AN392" i="2" s="1"/>
  <c r="AH390" i="2"/>
  <c r="AB390" i="2"/>
  <c r="AL390" i="2"/>
  <c r="AB388" i="2"/>
  <c r="AR388" i="2"/>
  <c r="AR385" i="2"/>
  <c r="AF385" i="2"/>
  <c r="AN385" i="2" s="1"/>
  <c r="AL384" i="2"/>
  <c r="AH384" i="2"/>
  <c r="AH382" i="2"/>
  <c r="AB382" i="2"/>
  <c r="AL382" i="2"/>
  <c r="AB380" i="2"/>
  <c r="AR380" i="2"/>
  <c r="AR377" i="2"/>
  <c r="AF377" i="2"/>
  <c r="AN377" i="2" s="1"/>
  <c r="AL376" i="2"/>
  <c r="AH376" i="2"/>
  <c r="AH374" i="2"/>
  <c r="AB374" i="2"/>
  <c r="AL374" i="2"/>
  <c r="AB372" i="2"/>
  <c r="AR372" i="2"/>
  <c r="AR369" i="2"/>
  <c r="AF369" i="2"/>
  <c r="AN369" i="2" s="1"/>
  <c r="AL368" i="2"/>
  <c r="AH368" i="2"/>
  <c r="AH366" i="2"/>
  <c r="AB366" i="2"/>
  <c r="AL366" i="2"/>
  <c r="AB364" i="2"/>
  <c r="AR364" i="2"/>
  <c r="AR361" i="2"/>
  <c r="AF361" i="2"/>
  <c r="AN361" i="2" s="1"/>
  <c r="AL360" i="2"/>
  <c r="AH360" i="2"/>
  <c r="AH358" i="2"/>
  <c r="AB358" i="2"/>
  <c r="AL358" i="2"/>
  <c r="AH356" i="2"/>
  <c r="AL355" i="2"/>
  <c r="AF355" i="2"/>
  <c r="AL353" i="2"/>
  <c r="AF353" i="2"/>
  <c r="AN353" i="2" s="1"/>
  <c r="AR351" i="2"/>
  <c r="AL351" i="2"/>
  <c r="AF351" i="2"/>
  <c r="AN351" i="2" s="1"/>
  <c r="AL344" i="2"/>
  <c r="AL391" i="2"/>
  <c r="AF391" i="2"/>
  <c r="AN391" i="2" s="1"/>
  <c r="AL386" i="2"/>
  <c r="AL383" i="2"/>
  <c r="AF383" i="2"/>
  <c r="AN383" i="2" s="1"/>
  <c r="AL378" i="2"/>
  <c r="AL375" i="2"/>
  <c r="AF375" i="2"/>
  <c r="AN375" i="2" s="1"/>
  <c r="AF367" i="2"/>
  <c r="AN367" i="2" s="1"/>
  <c r="AR359" i="2"/>
  <c r="AF359" i="2"/>
  <c r="AN359" i="2" s="1"/>
  <c r="AH354" i="2"/>
  <c r="AL352" i="2"/>
  <c r="AH352" i="2"/>
  <c r="AL336" i="2"/>
  <c r="AL332" i="2"/>
  <c r="AH427" i="2"/>
  <c r="AF426" i="2"/>
  <c r="AN426" i="2" s="1"/>
  <c r="AH423" i="2"/>
  <c r="AF422" i="2"/>
  <c r="AN422" i="2" s="1"/>
  <c r="AR419" i="2"/>
  <c r="AH419" i="2"/>
  <c r="AN419" i="2" s="1"/>
  <c r="AF418" i="2"/>
  <c r="AN418" i="2" s="1"/>
  <c r="AR415" i="2"/>
  <c r="AH415" i="2"/>
  <c r="AN415" i="2" s="1"/>
  <c r="AF414" i="2"/>
  <c r="AN414" i="2" s="1"/>
  <c r="AR411" i="2"/>
  <c r="AH411" i="2"/>
  <c r="AN411" i="2" s="1"/>
  <c r="AF410" i="2"/>
  <c r="AN410" i="2" s="1"/>
  <c r="AR407" i="2"/>
  <c r="AH407" i="2"/>
  <c r="AN407" i="2" s="1"/>
  <c r="AF406" i="2"/>
  <c r="AN406" i="2" s="1"/>
  <c r="AR403" i="2"/>
  <c r="AH403" i="2"/>
  <c r="AN403" i="2" s="1"/>
  <c r="AF402" i="2"/>
  <c r="AN402" i="2" s="1"/>
  <c r="AR399" i="2"/>
  <c r="AH399" i="2"/>
  <c r="AN399" i="2" s="1"/>
  <c r="AF398" i="2"/>
  <c r="AN398" i="2" s="1"/>
  <c r="AR395" i="2"/>
  <c r="AH395" i="2"/>
  <c r="AN395" i="2" s="1"/>
  <c r="AF394" i="2"/>
  <c r="AN394" i="2" s="1"/>
  <c r="AR389" i="2"/>
  <c r="AF389" i="2"/>
  <c r="AN389" i="2" s="1"/>
  <c r="AL388" i="2"/>
  <c r="AH388" i="2"/>
  <c r="AH386" i="2"/>
  <c r="AB386" i="2"/>
  <c r="AE384" i="2"/>
  <c r="AB384" i="2"/>
  <c r="AR384" i="2"/>
  <c r="AR381" i="2"/>
  <c r="AF381" i="2"/>
  <c r="AN381" i="2" s="1"/>
  <c r="AL380" i="2"/>
  <c r="AH380" i="2"/>
  <c r="AH378" i="2"/>
  <c r="AB378" i="2"/>
  <c r="AE376" i="2"/>
  <c r="AB376" i="2"/>
  <c r="AR376" i="2"/>
  <c r="AL372" i="2"/>
  <c r="AH372" i="2"/>
  <c r="AB370" i="2"/>
  <c r="AN370" i="2" s="1"/>
  <c r="AE368" i="2"/>
  <c r="AB368" i="2"/>
  <c r="AR368" i="2"/>
  <c r="AL364" i="2"/>
  <c r="AH364" i="2"/>
  <c r="AB362" i="2"/>
  <c r="AN362" i="2" s="1"/>
  <c r="AB360" i="2"/>
  <c r="AR360" i="2"/>
  <c r="AB356" i="2"/>
  <c r="AR356" i="2"/>
  <c r="AB350" i="2"/>
  <c r="AR350" i="2"/>
  <c r="AL350" i="2"/>
  <c r="AI348" i="2"/>
  <c r="AL348" i="2"/>
  <c r="AH348" i="2"/>
  <c r="AR392" i="2"/>
  <c r="AL387" i="2"/>
  <c r="AF387" i="2"/>
  <c r="AN387" i="2" s="1"/>
  <c r="AR386" i="2"/>
  <c r="AL379" i="2"/>
  <c r="AF379" i="2"/>
  <c r="AN379" i="2" s="1"/>
  <c r="AR378" i="2"/>
  <c r="AC376" i="2"/>
  <c r="AL371" i="2"/>
  <c r="AF371" i="2"/>
  <c r="AN371" i="2" s="1"/>
  <c r="AR370" i="2"/>
  <c r="AC368" i="2"/>
  <c r="AL363" i="2"/>
  <c r="AF363" i="2"/>
  <c r="AN363" i="2" s="1"/>
  <c r="AR362" i="2"/>
  <c r="AC360" i="2"/>
  <c r="AC356" i="2"/>
  <c r="AB354" i="2"/>
  <c r="AR354" i="2"/>
  <c r="AC350" i="2"/>
  <c r="AR352" i="2"/>
  <c r="AB352" i="2"/>
  <c r="AR348" i="2"/>
  <c r="AB348" i="2"/>
  <c r="AF347" i="2"/>
  <c r="AN347" i="2" s="1"/>
  <c r="AH345" i="2"/>
  <c r="AB345" i="2"/>
  <c r="AL345" i="2"/>
  <c r="AB343" i="2"/>
  <c r="AR343" i="2"/>
  <c r="AR340" i="2"/>
  <c r="AF340" i="2"/>
  <c r="AN340" i="2" s="1"/>
  <c r="Q339" i="2"/>
  <c r="AL339" i="2" s="1"/>
  <c r="AH339" i="2"/>
  <c r="AH337" i="2"/>
  <c r="AB337" i="2"/>
  <c r="Q337" i="2"/>
  <c r="AL337" i="2" s="1"/>
  <c r="AB335" i="2"/>
  <c r="AR335" i="2"/>
  <c r="AR332" i="2"/>
  <c r="AF332" i="2"/>
  <c r="AN332" i="2" s="1"/>
  <c r="Q331" i="2"/>
  <c r="AL331" i="2" s="1"/>
  <c r="AH331" i="2"/>
  <c r="M330" i="2"/>
  <c r="AH329" i="2"/>
  <c r="AB329" i="2"/>
  <c r="Q329" i="2"/>
  <c r="AL329" i="2" s="1"/>
  <c r="AB327" i="2"/>
  <c r="AR327" i="2"/>
  <c r="AR324" i="2"/>
  <c r="AF324" i="2"/>
  <c r="AN324" i="2" s="1"/>
  <c r="Q323" i="2"/>
  <c r="AL323" i="2" s="1"/>
  <c r="AH323" i="2"/>
  <c r="M322" i="2"/>
  <c r="Q319" i="2"/>
  <c r="AH319" i="2"/>
  <c r="O318" i="2"/>
  <c r="AL318" i="2" s="1"/>
  <c r="AF318" i="2"/>
  <c r="AN318" i="2" s="1"/>
  <c r="O316" i="2"/>
  <c r="AL316" i="2" s="1"/>
  <c r="AF316" i="2"/>
  <c r="AN316" i="2" s="1"/>
  <c r="AB313" i="2"/>
  <c r="AR313" i="2"/>
  <c r="M313" i="2"/>
  <c r="M311" i="2"/>
  <c r="AB311" i="2"/>
  <c r="AR311" i="2"/>
  <c r="AL346" i="2"/>
  <c r="AF346" i="2"/>
  <c r="AN346" i="2" s="1"/>
  <c r="AL341" i="2"/>
  <c r="O338" i="2"/>
  <c r="AL338" i="2" s="1"/>
  <c r="AF338" i="2"/>
  <c r="AL333" i="2"/>
  <c r="O330" i="2"/>
  <c r="AF330" i="2"/>
  <c r="AN330" i="2" s="1"/>
  <c r="O322" i="2"/>
  <c r="AF322" i="2"/>
  <c r="AN322" i="2" s="1"/>
  <c r="Q317" i="2"/>
  <c r="AH317" i="2"/>
  <c r="Q315" i="2"/>
  <c r="AH315" i="2"/>
  <c r="O314" i="2"/>
  <c r="AL314" i="2" s="1"/>
  <c r="AF314" i="2"/>
  <c r="AN314" i="2" s="1"/>
  <c r="O312" i="2"/>
  <c r="AL312" i="2" s="1"/>
  <c r="AF312" i="2"/>
  <c r="AN312" i="2" s="1"/>
  <c r="AB309" i="2"/>
  <c r="AR309" i="2"/>
  <c r="M309" i="2"/>
  <c r="AL309" i="2" s="1"/>
  <c r="AL285" i="2"/>
  <c r="AH350" i="2"/>
  <c r="AF349" i="2"/>
  <c r="AN349" i="2" s="1"/>
  <c r="AR344" i="2"/>
  <c r="AF344" i="2"/>
  <c r="AN344" i="2" s="1"/>
  <c r="AL343" i="2"/>
  <c r="AH343" i="2"/>
  <c r="AH341" i="2"/>
  <c r="AB341" i="2"/>
  <c r="AE339" i="2"/>
  <c r="AB339" i="2"/>
  <c r="AR339" i="2"/>
  <c r="AR336" i="2"/>
  <c r="AF336" i="2"/>
  <c r="AN336" i="2" s="1"/>
  <c r="Q335" i="2"/>
  <c r="AL335" i="2" s="1"/>
  <c r="AH335" i="2"/>
  <c r="AH333" i="2"/>
  <c r="AB333" i="2"/>
  <c r="AE331" i="2"/>
  <c r="AB331" i="2"/>
  <c r="AR331" i="2"/>
  <c r="Q327" i="2"/>
  <c r="AL327" i="2" s="1"/>
  <c r="AH327" i="2"/>
  <c r="AB325" i="2"/>
  <c r="AN325" i="2" s="1"/>
  <c r="AB323" i="2"/>
  <c r="AR323" i="2"/>
  <c r="AB321" i="2"/>
  <c r="M321" i="2"/>
  <c r="AL321" i="2" s="1"/>
  <c r="M319" i="2"/>
  <c r="AB319" i="2"/>
  <c r="AR319" i="2"/>
  <c r="Q313" i="2"/>
  <c r="AH313" i="2"/>
  <c r="Q311" i="2"/>
  <c r="AH311" i="2"/>
  <c r="O310" i="2"/>
  <c r="AL310" i="2" s="1"/>
  <c r="AF310" i="2"/>
  <c r="AN310" i="2" s="1"/>
  <c r="AC309" i="2"/>
  <c r="AR347" i="2"/>
  <c r="AL342" i="2"/>
  <c r="AF342" i="2"/>
  <c r="AN342" i="2" s="1"/>
  <c r="AR341" i="2"/>
  <c r="O334" i="2"/>
  <c r="AL334" i="2" s="1"/>
  <c r="AF334" i="2"/>
  <c r="AR333" i="2"/>
  <c r="AC331" i="2"/>
  <c r="O326" i="2"/>
  <c r="AL326" i="2" s="1"/>
  <c r="AF326" i="2"/>
  <c r="AN326" i="2" s="1"/>
  <c r="AR325" i="2"/>
  <c r="AC323" i="2"/>
  <c r="AC321" i="2"/>
  <c r="O320" i="2"/>
  <c r="AL320" i="2" s="1"/>
  <c r="AF320" i="2"/>
  <c r="AN320" i="2" s="1"/>
  <c r="AC319" i="2"/>
  <c r="AB317" i="2"/>
  <c r="AR317" i="2"/>
  <c r="M317" i="2"/>
  <c r="M315" i="2"/>
  <c r="AB315" i="2"/>
  <c r="AR315" i="2"/>
  <c r="AR307" i="2"/>
  <c r="AH307" i="2"/>
  <c r="AB307" i="2"/>
  <c r="Q307" i="2"/>
  <c r="AL307" i="2" s="1"/>
  <c r="AF306" i="2"/>
  <c r="AN306" i="2" s="1"/>
  <c r="O306" i="2"/>
  <c r="AL306" i="2" s="1"/>
  <c r="M305" i="2"/>
  <c r="AL305" i="2" s="1"/>
  <c r="AR303" i="2"/>
  <c r="AH303" i="2"/>
  <c r="AB303" i="2"/>
  <c r="Q303" i="2"/>
  <c r="AL303" i="2" s="1"/>
  <c r="AF302" i="2"/>
  <c r="AN302" i="2" s="1"/>
  <c r="O302" i="2"/>
  <c r="AL302" i="2" s="1"/>
  <c r="M301" i="2"/>
  <c r="AL301" i="2" s="1"/>
  <c r="AR299" i="2"/>
  <c r="AH299" i="2"/>
  <c r="AB299" i="2"/>
  <c r="Q299" i="2"/>
  <c r="AL299" i="2" s="1"/>
  <c r="AF298" i="2"/>
  <c r="AN298" i="2" s="1"/>
  <c r="O298" i="2"/>
  <c r="AL298" i="2" s="1"/>
  <c r="M297" i="2"/>
  <c r="AL297" i="2" s="1"/>
  <c r="AR295" i="2"/>
  <c r="AH294" i="2"/>
  <c r="AB294" i="2"/>
  <c r="Q294" i="2"/>
  <c r="AL294" i="2" s="1"/>
  <c r="AB292" i="2"/>
  <c r="AR292" i="2"/>
  <c r="AR289" i="2"/>
  <c r="AF289" i="2"/>
  <c r="AN289" i="2" s="1"/>
  <c r="Q288" i="2"/>
  <c r="AL288" i="2" s="1"/>
  <c r="AH288" i="2"/>
  <c r="AH286" i="2"/>
  <c r="AB286" i="2"/>
  <c r="AB284" i="2"/>
  <c r="AR284" i="2"/>
  <c r="AR281" i="2"/>
  <c r="AF281" i="2"/>
  <c r="Q281" i="2"/>
  <c r="AL281" i="2" s="1"/>
  <c r="AI281" i="2"/>
  <c r="AL279" i="2"/>
  <c r="O277" i="2"/>
  <c r="AL277" i="2" s="1"/>
  <c r="AF277" i="2"/>
  <c r="AR277" i="2"/>
  <c r="AL276" i="2"/>
  <c r="AL271" i="2"/>
  <c r="AL270" i="2"/>
  <c r="AL267" i="2"/>
  <c r="O295" i="2"/>
  <c r="AL295" i="2" s="1"/>
  <c r="AF295" i="2"/>
  <c r="AN295" i="2" s="1"/>
  <c r="AL290" i="2"/>
  <c r="O287" i="2"/>
  <c r="AL287" i="2" s="1"/>
  <c r="AF287" i="2"/>
  <c r="AL282" i="2"/>
  <c r="AH309" i="2"/>
  <c r="AF308" i="2"/>
  <c r="AN308" i="2" s="1"/>
  <c r="AR305" i="2"/>
  <c r="AH305" i="2"/>
  <c r="AN305" i="2" s="1"/>
  <c r="AF304" i="2"/>
  <c r="AN304" i="2" s="1"/>
  <c r="AR301" i="2"/>
  <c r="AH301" i="2"/>
  <c r="AN301" i="2" s="1"/>
  <c r="AF300" i="2"/>
  <c r="AN300" i="2" s="1"/>
  <c r="AR297" i="2"/>
  <c r="AH297" i="2"/>
  <c r="AN297" i="2" s="1"/>
  <c r="AF296" i="2"/>
  <c r="AN296" i="2" s="1"/>
  <c r="AR293" i="2"/>
  <c r="AF293" i="2"/>
  <c r="AN293" i="2" s="1"/>
  <c r="Q292" i="2"/>
  <c r="AL292" i="2" s="1"/>
  <c r="AH292" i="2"/>
  <c r="AH290" i="2"/>
  <c r="AB290" i="2"/>
  <c r="AE288" i="2"/>
  <c r="AB288" i="2"/>
  <c r="AR288" i="2"/>
  <c r="AR285" i="2"/>
  <c r="AF285" i="2"/>
  <c r="AN285" i="2" s="1"/>
  <c r="Q284" i="2"/>
  <c r="AL284" i="2" s="1"/>
  <c r="AH284" i="2"/>
  <c r="AH282" i="2"/>
  <c r="AB282" i="2"/>
  <c r="AL269" i="2"/>
  <c r="AL264" i="2"/>
  <c r="O291" i="2"/>
  <c r="AL291" i="2" s="1"/>
  <c r="AF291" i="2"/>
  <c r="AN291" i="2" s="1"/>
  <c r="AR290" i="2"/>
  <c r="AL286" i="2"/>
  <c r="O283" i="2"/>
  <c r="AL283" i="2" s="1"/>
  <c r="AF283" i="2"/>
  <c r="AR282" i="2"/>
  <c r="M280" i="2"/>
  <c r="AL280" i="2" s="1"/>
  <c r="AB280" i="2"/>
  <c r="AR280" i="2"/>
  <c r="Q278" i="2"/>
  <c r="AL278" i="2" s="1"/>
  <c r="AH278" i="2"/>
  <c r="AR278" i="2"/>
  <c r="AI278" i="2"/>
  <c r="AL273" i="2"/>
  <c r="AL272" i="2"/>
  <c r="AL268" i="2"/>
  <c r="AH280" i="2"/>
  <c r="AF279" i="2"/>
  <c r="AN279" i="2" s="1"/>
  <c r="AI277" i="2"/>
  <c r="AR276" i="2"/>
  <c r="AH276" i="2"/>
  <c r="AB276" i="2"/>
  <c r="AF275" i="2"/>
  <c r="AN275" i="2" s="1"/>
  <c r="AI273" i="2"/>
  <c r="AR272" i="2"/>
  <c r="AH272" i="2"/>
  <c r="AB272" i="2"/>
  <c r="AF271" i="2"/>
  <c r="AN271" i="2" s="1"/>
  <c r="AI269" i="2"/>
  <c r="AR268" i="2"/>
  <c r="AH268" i="2"/>
  <c r="AB268" i="2"/>
  <c r="AF267" i="2"/>
  <c r="M266" i="2"/>
  <c r="AL266" i="2" s="1"/>
  <c r="AI265" i="2"/>
  <c r="AR264" i="2"/>
  <c r="AH264" i="2"/>
  <c r="AB264" i="2"/>
  <c r="AF263" i="2"/>
  <c r="AN263" i="2" s="1"/>
  <c r="M262" i="2"/>
  <c r="AL262" i="2" s="1"/>
  <c r="AI261" i="2"/>
  <c r="AF280" i="2"/>
  <c r="AH277" i="2"/>
  <c r="AF276" i="2"/>
  <c r="AI274" i="2"/>
  <c r="AR273" i="2"/>
  <c r="AH273" i="2"/>
  <c r="AF272" i="2"/>
  <c r="AI270" i="2"/>
  <c r="AR269" i="2"/>
  <c r="AH269" i="2"/>
  <c r="AI266" i="2"/>
  <c r="AR265" i="2"/>
  <c r="AH265" i="2"/>
  <c r="AI262" i="2"/>
  <c r="AR261" i="2"/>
  <c r="AH261" i="2"/>
  <c r="AR274" i="2"/>
  <c r="AH274" i="2"/>
  <c r="AF273" i="2"/>
  <c r="AR270" i="2"/>
  <c r="AH270" i="2"/>
  <c r="AF269" i="2"/>
  <c r="AR266" i="2"/>
  <c r="AH266" i="2"/>
  <c r="AF265" i="2"/>
  <c r="AR262" i="2"/>
  <c r="AH262" i="2"/>
  <c r="AF261" i="2"/>
  <c r="AN261" i="2" s="1"/>
  <c r="AL195" i="2"/>
  <c r="AN189" i="2"/>
  <c r="AN185" i="2"/>
  <c r="AN173" i="2"/>
  <c r="AN169" i="2"/>
  <c r="AN157" i="2"/>
  <c r="AN183" i="2"/>
  <c r="AL193" i="2"/>
  <c r="AL189" i="2"/>
  <c r="AL185" i="2"/>
  <c r="AL181" i="2"/>
  <c r="AL177" i="2"/>
  <c r="AL7" i="2"/>
  <c r="AN256" i="2"/>
  <c r="AN252" i="2"/>
  <c r="AN248" i="2"/>
  <c r="AN240" i="2"/>
  <c r="AN236" i="2"/>
  <c r="AN232" i="2"/>
  <c r="AN224" i="2"/>
  <c r="AL8" i="2"/>
  <c r="AN220" i="2"/>
  <c r="AN216" i="2"/>
  <c r="AN212" i="2"/>
  <c r="AN208" i="2"/>
  <c r="AN204" i="2"/>
  <c r="AN200" i="2"/>
  <c r="AN196" i="2"/>
  <c r="AN192" i="2"/>
  <c r="AN188" i="2"/>
  <c r="AN184" i="2"/>
  <c r="AN180" i="2"/>
  <c r="AN176" i="2"/>
  <c r="AN172" i="2"/>
  <c r="AN168" i="2"/>
  <c r="AN164" i="2"/>
  <c r="AN160" i="2"/>
  <c r="AN156" i="2"/>
  <c r="AN152" i="2"/>
  <c r="AN148" i="2"/>
  <c r="AN144" i="2"/>
  <c r="AN140" i="2"/>
  <c r="AN136" i="2"/>
  <c r="AN132" i="2"/>
  <c r="AN128" i="2"/>
  <c r="AN124" i="2"/>
  <c r="AN120" i="2"/>
  <c r="AN116" i="2"/>
  <c r="AN112" i="2"/>
  <c r="AN108" i="2"/>
  <c r="AN104" i="2"/>
  <c r="AN100" i="2"/>
  <c r="AN96" i="2"/>
  <c r="AN92" i="2"/>
  <c r="AN88" i="2"/>
  <c r="AN84" i="2"/>
  <c r="AN80" i="2"/>
  <c r="AN76" i="2"/>
  <c r="AN72" i="2"/>
  <c r="AN68" i="2"/>
  <c r="AN64" i="2"/>
  <c r="AN60" i="2"/>
  <c r="AN56" i="2"/>
  <c r="AN52" i="2"/>
  <c r="AN48" i="2"/>
  <c r="AN44" i="2"/>
  <c r="AN40" i="2"/>
  <c r="AN36" i="2"/>
  <c r="AN32" i="2"/>
  <c r="AN28" i="2"/>
  <c r="AN24" i="2"/>
  <c r="AN20" i="2"/>
  <c r="AN16" i="2"/>
  <c r="AN12" i="2"/>
  <c r="AL180" i="2"/>
  <c r="AL172" i="2"/>
  <c r="AL168" i="2"/>
  <c r="AL164" i="2"/>
  <c r="AL156" i="2"/>
  <c r="AL152" i="2"/>
  <c r="AL148" i="2"/>
  <c r="AL140" i="2"/>
  <c r="AL136" i="2"/>
  <c r="AL132" i="2"/>
  <c r="AL124" i="2"/>
  <c r="AL120" i="2"/>
  <c r="AL116" i="2"/>
  <c r="AL108" i="2"/>
  <c r="AL104" i="2"/>
  <c r="AL100" i="2"/>
  <c r="AL92" i="2"/>
  <c r="AL88" i="2"/>
  <c r="AL84" i="2"/>
  <c r="AL76" i="2"/>
  <c r="AL72" i="2"/>
  <c r="AL68" i="2"/>
  <c r="AL60" i="2"/>
  <c r="AL56" i="2"/>
  <c r="AL52" i="2"/>
  <c r="AL44" i="2"/>
  <c r="AL40" i="2"/>
  <c r="AL36" i="2"/>
  <c r="AL28" i="2"/>
  <c r="AL24" i="2"/>
  <c r="AL20" i="2"/>
  <c r="AL12" i="2"/>
  <c r="AL260" i="2"/>
  <c r="AL256" i="2"/>
  <c r="AL252" i="2"/>
  <c r="AL248" i="2"/>
  <c r="AL244" i="2"/>
  <c r="AL240" i="2"/>
  <c r="AL236" i="2"/>
  <c r="AL232" i="2"/>
  <c r="AL228" i="2"/>
  <c r="AL224" i="2"/>
  <c r="AL220" i="2"/>
  <c r="AL216" i="2"/>
  <c r="AL212" i="2"/>
  <c r="AL208" i="2"/>
  <c r="AL204" i="2"/>
  <c r="AL200" i="2"/>
  <c r="AL196" i="2"/>
  <c r="AL192" i="2"/>
  <c r="AL188" i="2"/>
  <c r="AL184" i="2"/>
  <c r="AN530" i="2" l="1"/>
  <c r="AL566" i="2"/>
  <c r="AL528" i="2"/>
  <c r="AL536" i="2"/>
  <c r="AL525" i="2"/>
  <c r="AN547" i="2"/>
  <c r="AL573" i="2"/>
  <c r="AN593" i="2"/>
  <c r="AN589" i="2"/>
  <c r="AN534" i="2"/>
  <c r="AL594" i="2"/>
  <c r="AL523" i="2"/>
  <c r="AL516" i="2"/>
  <c r="AN724" i="2"/>
  <c r="AL621" i="2"/>
  <c r="AL615" i="2"/>
  <c r="AL644" i="2"/>
  <c r="AL741" i="2"/>
  <c r="AL645" i="2"/>
  <c r="AL604" i="2"/>
  <c r="AN651" i="2"/>
  <c r="AN470" i="2"/>
  <c r="AL522" i="2"/>
  <c r="AL551" i="2"/>
  <c r="AN566" i="2"/>
  <c r="AL588" i="2"/>
  <c r="AL607" i="2"/>
  <c r="AN691" i="2"/>
  <c r="AN498" i="2"/>
  <c r="AN581" i="2"/>
  <c r="AL576" i="2"/>
  <c r="AN585" i="2"/>
  <c r="AN623" i="2"/>
  <c r="AN645" i="2"/>
  <c r="AL665" i="2"/>
  <c r="AN663" i="2"/>
  <c r="AN519" i="2"/>
  <c r="AL570" i="2"/>
  <c r="AN572" i="2"/>
  <c r="AL568" i="2"/>
  <c r="AL572" i="2"/>
  <c r="AN632" i="2"/>
  <c r="AN712" i="2"/>
  <c r="AN586" i="2"/>
  <c r="AN603" i="2"/>
  <c r="AL593" i="2"/>
  <c r="AL619" i="2"/>
  <c r="AN641" i="2"/>
  <c r="AL531" i="2"/>
  <c r="AL542" i="2"/>
  <c r="AL549" i="2"/>
  <c r="AL554" i="2"/>
  <c r="AL558" i="2"/>
  <c r="AL547" i="2"/>
  <c r="AL555" i="2"/>
  <c r="AL590" i="2"/>
  <c r="AN523" i="2"/>
  <c r="AN545" i="2"/>
  <c r="AN537" i="2"/>
  <c r="AN543" i="2"/>
  <c r="AN570" i="2"/>
  <c r="AN630" i="2"/>
  <c r="AN646" i="2"/>
  <c r="AL682" i="2"/>
  <c r="AN746" i="2"/>
  <c r="AL530" i="2"/>
  <c r="AN546" i="2"/>
  <c r="AL561" i="2"/>
  <c r="AL623" i="2"/>
  <c r="AL634" i="2"/>
  <c r="AN355" i="2"/>
  <c r="AL434" i="2"/>
  <c r="AL471" i="2"/>
  <c r="AL524" i="2"/>
  <c r="AN573" i="2"/>
  <c r="AN582" i="2"/>
  <c r="AL565" i="2"/>
  <c r="AN571" i="2"/>
  <c r="AL592" i="2"/>
  <c r="AN628" i="2"/>
  <c r="AN748" i="2"/>
  <c r="AN538" i="2"/>
  <c r="AN445" i="2"/>
  <c r="AN453" i="2"/>
  <c r="AN459" i="2"/>
  <c r="AN521" i="2"/>
  <c r="AN529" i="2"/>
  <c r="AN526" i="2"/>
  <c r="AN541" i="2"/>
  <c r="AN557" i="2"/>
  <c r="AN756" i="2"/>
  <c r="AL317" i="2"/>
  <c r="AN441" i="2"/>
  <c r="AN517" i="2"/>
  <c r="AL478" i="2"/>
  <c r="AN522" i="2"/>
  <c r="AN542" i="2"/>
  <c r="AN558" i="2"/>
  <c r="AL678" i="2"/>
  <c r="AL657" i="2"/>
  <c r="AN577" i="2"/>
  <c r="AN588" i="2"/>
  <c r="AN679" i="2"/>
  <c r="AN697" i="2"/>
  <c r="AL692" i="2"/>
  <c r="AN713" i="2"/>
  <c r="AL701" i="2"/>
  <c r="AN741" i="2"/>
  <c r="AN745" i="2"/>
  <c r="AN751" i="2"/>
  <c r="AN661" i="2"/>
  <c r="AN467" i="2"/>
  <c r="AL354" i="2"/>
  <c r="AN479" i="2"/>
  <c r="AN515" i="2"/>
  <c r="AL315" i="2"/>
  <c r="AL356" i="2"/>
  <c r="AN483" i="2"/>
  <c r="AN489" i="2"/>
  <c r="AN549" i="2"/>
  <c r="AN554" i="2"/>
  <c r="AN760" i="2"/>
  <c r="AN262" i="2"/>
  <c r="AN273" i="2"/>
  <c r="AN268" i="2"/>
  <c r="AN290" i="2"/>
  <c r="AN536" i="2"/>
  <c r="AN550" i="2"/>
  <c r="AN693" i="2"/>
  <c r="AN667" i="2"/>
  <c r="AL495" i="2"/>
  <c r="AN535" i="2"/>
  <c r="AN565" i="2"/>
  <c r="AN627" i="2"/>
  <c r="AN742" i="2"/>
  <c r="AN750" i="2"/>
  <c r="AN758" i="2"/>
  <c r="AN458" i="2"/>
  <c r="AN277" i="2"/>
  <c r="AN329" i="2"/>
  <c r="AN352" i="2"/>
  <c r="AL319" i="2"/>
  <c r="AN266" i="2"/>
  <c r="AN267" i="2"/>
  <c r="AN269" i="2"/>
  <c r="AN283" i="2"/>
  <c r="AN287" i="2"/>
  <c r="AN334" i="2"/>
  <c r="AN338" i="2"/>
  <c r="AL311" i="2"/>
  <c r="AN454" i="2"/>
  <c r="AN448" i="2"/>
  <c r="AN505" i="2"/>
  <c r="AN378" i="2"/>
  <c r="AN382" i="2"/>
  <c r="AN397" i="2"/>
  <c r="AN404" i="2"/>
  <c r="AN413" i="2"/>
  <c r="AL429" i="2"/>
  <c r="AN485" i="2"/>
  <c r="AL470" i="2"/>
  <c r="AN466" i="2"/>
  <c r="AL461" i="2"/>
  <c r="AN356" i="2"/>
  <c r="AN607" i="2"/>
  <c r="AN613" i="2"/>
  <c r="AN716" i="2"/>
  <c r="AN732" i="2"/>
  <c r="AN662" i="2"/>
  <c r="AN736" i="2"/>
  <c r="AN682" i="2"/>
  <c r="AN761" i="2"/>
  <c r="AN740" i="2"/>
  <c r="AN671" i="2"/>
  <c r="AN717" i="2"/>
  <c r="AN720" i="2"/>
  <c r="AL697" i="2"/>
  <c r="AN734" i="2"/>
  <c r="AN764" i="2"/>
  <c r="AN749" i="2"/>
  <c r="AN766" i="2"/>
  <c r="AN738" i="2"/>
  <c r="AN754" i="2"/>
  <c r="AN768" i="2"/>
  <c r="AN703" i="2"/>
  <c r="AN705" i="2"/>
  <c r="AN622" i="2"/>
  <c r="AL674" i="2"/>
  <c r="AN649" i="2"/>
  <c r="AL641" i="2"/>
  <c r="AN658" i="2"/>
  <c r="AN698" i="2"/>
  <c r="AL603" i="2"/>
  <c r="AN598" i="2"/>
  <c r="AN606" i="2"/>
  <c r="AN614" i="2"/>
  <c r="AN670" i="2"/>
  <c r="AN686" i="2"/>
  <c r="AN666" i="2"/>
  <c r="AN643" i="2"/>
  <c r="AL628" i="2"/>
  <c r="AN629" i="2"/>
  <c r="AN681" i="2"/>
  <c r="AN664" i="2"/>
  <c r="AN701" i="2"/>
  <c r="AL702" i="2"/>
  <c r="AN616" i="2"/>
  <c r="AL608" i="2"/>
  <c r="AL689" i="2"/>
  <c r="AN451" i="2"/>
  <c r="AN341" i="2"/>
  <c r="AL441" i="2"/>
  <c r="AN429" i="2"/>
  <c r="AN431" i="2"/>
  <c r="AN365" i="2"/>
  <c r="AN265" i="2"/>
  <c r="AN270" i="2"/>
  <c r="AN264" i="2"/>
  <c r="AN276" i="2"/>
  <c r="AN281" i="2"/>
  <c r="AN286" i="2"/>
  <c r="AN299" i="2"/>
  <c r="AL359" i="2"/>
  <c r="AN372" i="2"/>
  <c r="AN427" i="2"/>
  <c r="AL433" i="2"/>
  <c r="AN465" i="2"/>
  <c r="AN476" i="2"/>
  <c r="AN475" i="2"/>
  <c r="AN499" i="2"/>
  <c r="AN471" i="2"/>
  <c r="AN513" i="2"/>
  <c r="AN518" i="2"/>
  <c r="AN509" i="2"/>
  <c r="AN553" i="2"/>
  <c r="AN525" i="2"/>
  <c r="AN569" i="2"/>
  <c r="AN612" i="2"/>
  <c r="AL658" i="2"/>
  <c r="AL670" i="2"/>
  <c r="AN674" i="2"/>
  <c r="AN669" i="2"/>
  <c r="AN650" i="2"/>
  <c r="AN702" i="2"/>
  <c r="AN728" i="2"/>
  <c r="AN715" i="2"/>
  <c r="AN689" i="2"/>
  <c r="AN685" i="2"/>
  <c r="AN723" i="2"/>
  <c r="AN757" i="2"/>
  <c r="AL695" i="2"/>
  <c r="AN711" i="2"/>
  <c r="AL643" i="2"/>
  <c r="AN357" i="2"/>
  <c r="AN442" i="2"/>
  <c r="AN282" i="2"/>
  <c r="AN294" i="2"/>
  <c r="AN321" i="2"/>
  <c r="AN339" i="2"/>
  <c r="AN327" i="2"/>
  <c r="AL330" i="2"/>
  <c r="AN337" i="2"/>
  <c r="AN348" i="2"/>
  <c r="AN405" i="2"/>
  <c r="AN444" i="2"/>
  <c r="AN468" i="2"/>
  <c r="AN493" i="2"/>
  <c r="AN501" i="2"/>
  <c r="AN528" i="2"/>
  <c r="AN561" i="2"/>
  <c r="AN665" i="2"/>
  <c r="AN653" i="2"/>
  <c r="AN673" i="2"/>
  <c r="AN731" i="2"/>
  <c r="AL328" i="2"/>
  <c r="AN307" i="2"/>
  <c r="AL313" i="2"/>
  <c r="AN368" i="2"/>
  <c r="AN437" i="2"/>
  <c r="AL469" i="2"/>
  <c r="AN508" i="2"/>
  <c r="AL583" i="2"/>
  <c r="AN657" i="2"/>
  <c r="AN727" i="2"/>
  <c r="AN690" i="2"/>
  <c r="AN694" i="2"/>
  <c r="AN710" i="2"/>
  <c r="AN719" i="2"/>
  <c r="AN765" i="2"/>
  <c r="AN725" i="2"/>
  <c r="AN733" i="2"/>
  <c r="AL627" i="2"/>
  <c r="AN278" i="2"/>
  <c r="AN503" i="2"/>
  <c r="AL584" i="2"/>
  <c r="AN562" i="2"/>
  <c r="AN596" i="2"/>
  <c r="AL614" i="2"/>
  <c r="AL618" i="2"/>
  <c r="AN625" i="2"/>
  <c r="AN677" i="2"/>
  <c r="AN447" i="2"/>
  <c r="AN763" i="2"/>
  <c r="AN767" i="2"/>
  <c r="AN654" i="2"/>
  <c r="AN684" i="2"/>
  <c r="AN680" i="2"/>
  <c r="AN676" i="2"/>
  <c r="AN688" i="2"/>
  <c r="AN704" i="2"/>
  <c r="AN718" i="2"/>
  <c r="AN672" i="2"/>
  <c r="AN678" i="2"/>
  <c r="AN714" i="2"/>
  <c r="AN730" i="2"/>
  <c r="AN692" i="2"/>
  <c r="AL706" i="2"/>
  <c r="AN726" i="2"/>
  <c r="AN648" i="2"/>
  <c r="AN652" i="2"/>
  <c r="AN660" i="2"/>
  <c r="AN668" i="2"/>
  <c r="AN696" i="2"/>
  <c r="AN700" i="2"/>
  <c r="AN706" i="2"/>
  <c r="AN709" i="2"/>
  <c r="AN656" i="2"/>
  <c r="AN722" i="2"/>
  <c r="AL616" i="2"/>
  <c r="AN604" i="2"/>
  <c r="AN618" i="2"/>
  <c r="AN594" i="2"/>
  <c r="AN602" i="2"/>
  <c r="AN610" i="2"/>
  <c r="AN600" i="2"/>
  <c r="AN592" i="2"/>
  <c r="AN621" i="2"/>
  <c r="AN608" i="2"/>
  <c r="AN516" i="2"/>
  <c r="AN514" i="2"/>
  <c r="AN520" i="2"/>
  <c r="AN531" i="2"/>
  <c r="AN540" i="2"/>
  <c r="AN556" i="2"/>
  <c r="AN560" i="2"/>
  <c r="AN574" i="2"/>
  <c r="AN580" i="2"/>
  <c r="AN583" i="2"/>
  <c r="AN532" i="2"/>
  <c r="AN544" i="2"/>
  <c r="AL575" i="2"/>
  <c r="AN512" i="2"/>
  <c r="AL535" i="2"/>
  <c r="AN548" i="2"/>
  <c r="AN590" i="2"/>
  <c r="AN564" i="2"/>
  <c r="AN576" i="2"/>
  <c r="AN584" i="2"/>
  <c r="AN524" i="2"/>
  <c r="AN552" i="2"/>
  <c r="AN575" i="2"/>
  <c r="AN568" i="2"/>
  <c r="AL322" i="2"/>
  <c r="AN335" i="2"/>
  <c r="AN274" i="2"/>
  <c r="AN272" i="2"/>
  <c r="AN288" i="2"/>
  <c r="AN284" i="2"/>
  <c r="AN292" i="2"/>
  <c r="AN303" i="2"/>
  <c r="AN315" i="2"/>
  <c r="AN317" i="2"/>
  <c r="AN319" i="2"/>
  <c r="AN333" i="2"/>
  <c r="AN309" i="2"/>
  <c r="AN311" i="2"/>
  <c r="AN313" i="2"/>
  <c r="AN343" i="2"/>
  <c r="AN350" i="2"/>
  <c r="AN360" i="2"/>
  <c r="AN384" i="2"/>
  <c r="AN358" i="2"/>
  <c r="AN364" i="2"/>
  <c r="AL367" i="2"/>
  <c r="AN374" i="2"/>
  <c r="AN388" i="2"/>
  <c r="AN401" i="2"/>
  <c r="AN417" i="2"/>
  <c r="AN425" i="2"/>
  <c r="AL435" i="2"/>
  <c r="AN449" i="2"/>
  <c r="AN457" i="2"/>
  <c r="AN462" i="2"/>
  <c r="AN473" i="2"/>
  <c r="AL439" i="2"/>
  <c r="AL477" i="2"/>
  <c r="AN491" i="2"/>
  <c r="AN495" i="2"/>
  <c r="AN280" i="2"/>
  <c r="AN331" i="2"/>
  <c r="AN345" i="2"/>
  <c r="AN386" i="2"/>
  <c r="AN366" i="2"/>
  <c r="AN390" i="2"/>
  <c r="AN393" i="2"/>
  <c r="AN409" i="2"/>
  <c r="AN421" i="2"/>
  <c r="AN461" i="2"/>
  <c r="AN423" i="2"/>
  <c r="AN433" i="2"/>
  <c r="AN435" i="2"/>
  <c r="AL444" i="2"/>
  <c r="AL452" i="2"/>
  <c r="AN439" i="2"/>
  <c r="AN452" i="2"/>
  <c r="AN477" i="2"/>
  <c r="AN497" i="2"/>
  <c r="AN323" i="2"/>
  <c r="AN354" i="2"/>
  <c r="AN376" i="2"/>
  <c r="AN380" i="2"/>
  <c r="AN469" i="2"/>
  <c r="AL437" i="2"/>
  <c r="AN460" i="2"/>
  <c r="AN478" i="2"/>
  <c r="AN487" i="2"/>
  <c r="AN496" i="2"/>
  <c r="AN504" i="2"/>
  <c r="M6" i="2" l="1"/>
  <c r="AC6" i="2"/>
  <c r="Z6" i="2"/>
  <c r="W6" i="2"/>
  <c r="AR6" i="2" l="1"/>
  <c r="O6" i="2"/>
  <c r="AE6" i="2"/>
  <c r="AF6" i="2"/>
  <c r="Q6" i="2"/>
  <c r="AI6" i="2"/>
  <c r="AH6" i="2"/>
  <c r="AN6" i="2" l="1"/>
  <c r="AL6" i="2"/>
</calcChain>
</file>

<file path=xl/sharedStrings.xml><?xml version="1.0" encoding="utf-8"?>
<sst xmlns="http://schemas.openxmlformats.org/spreadsheetml/2006/main" count="4670" uniqueCount="1679">
  <si>
    <t>有几个配几个</t>
  </si>
  <si>
    <t>没有就不填</t>
  </si>
  <si>
    <t>控制列</t>
  </si>
  <si>
    <t>追踪标题</t>
  </si>
  <si>
    <t>追踪文字</t>
  </si>
  <si>
    <t>追踪类型</t>
  </si>
  <si>
    <t>地图id</t>
  </si>
  <si>
    <t>随机坐标点</t>
  </si>
  <si>
    <t>随机小飞鞋ID</t>
  </si>
  <si>
    <t>CLIENT</t>
  </si>
  <si>
    <t>id</t>
  </si>
  <si>
    <t>linktitle</t>
  </si>
  <si>
    <t>link</t>
  </si>
  <si>
    <t>linkevent</t>
  </si>
  <si>
    <t>randomPoint</t>
  </si>
  <si>
    <t>shoeId</t>
  </si>
  <si>
    <t>npcId</t>
  </si>
  <si>
    <t>String</t>
  </si>
  <si>
    <t>int</t>
  </si>
  <si>
    <t>Array</t>
  </si>
  <si>
    <t>SERVER</t>
  </si>
  <si>
    <t>mapId</t>
    <phoneticPr fontId="4" type="noConversion"/>
  </si>
  <si>
    <t>[11004,11004,11004]</t>
  </si>
  <si>
    <t>QuestHangUpResource</t>
    <phoneticPr fontId="4" type="noConversion"/>
  </si>
  <si>
    <t>/**寻找NPC*/
  public static const LINK_FIND_NPC: int = 1;
  /**杀怪*/
  public static const LINK_KILL_MONSTER: int = 2;
  /**获得任务物品*/
  public static const LINK_GET_QUESTITEM: int = 3;
  /**采集任务*/
  public static const LINK_COLLECT: int = 4;</t>
    <phoneticPr fontId="4" type="noConversion"/>
  </si>
  <si>
    <t>有几个配几个，对应mapId</t>
    <phoneticPr fontId="4" type="noConversion"/>
  </si>
  <si>
    <t>${RecommendHangUpTitle1}</t>
    <phoneticPr fontId="4" type="noConversion"/>
  </si>
  <si>
    <t>${RecommendHangUpContent1}</t>
    <phoneticPr fontId="4" type="noConversion"/>
  </si>
  <si>
    <t>Qi_HangUp_Level1</t>
  </si>
  <si>
    <t>Qi_HangUp_Level2</t>
  </si>
  <si>
    <t>Qi_HangUp_Level3</t>
  </si>
  <si>
    <t>Qi_HangUp_Level4</t>
  </si>
  <si>
    <t>Qi_HangUp_Level5</t>
  </si>
  <si>
    <t>Qi_HangUp_Level6</t>
  </si>
  <si>
    <t>Qi_HangUp_Level7</t>
  </si>
  <si>
    <t>Qi_HangUp_Level8</t>
  </si>
  <si>
    <t>Qi_HangUp_Level9</t>
  </si>
  <si>
    <t>Qi_HangUp_Level10</t>
  </si>
  <si>
    <t>Qi_HangUp_Level11</t>
  </si>
  <si>
    <t>Qi_HangUp_Level12</t>
  </si>
  <si>
    <t>Qi_HangUp_Level13</t>
  </si>
  <si>
    <t>Qi_HangUp_Level14</t>
  </si>
  <si>
    <t>Qi_HangUp_Level15</t>
  </si>
  <si>
    <t>Qi_HangUp_Level16</t>
  </si>
  <si>
    <t>Qi_HangUp_Level17</t>
  </si>
  <si>
    <t>Qi_HangUp_Level18</t>
  </si>
  <si>
    <t>Qi_HangUp_Level19</t>
  </si>
  <si>
    <t>Qi_HangUp_Level20</t>
  </si>
  <si>
    <t>Qi_HangUp_Level21</t>
  </si>
  <si>
    <t>Qi_HangUp_Level22</t>
  </si>
  <si>
    <t>Qi_HangUp_Level23</t>
  </si>
  <si>
    <t>Qi_HangUp_Level24</t>
  </si>
  <si>
    <t>Qi_HangUp_Level25</t>
  </si>
  <si>
    <t>Qi_HangUp_Level26</t>
  </si>
  <si>
    <t>Qi_HangUp_Level27</t>
  </si>
  <si>
    <t>Qi_HangUp_Level28</t>
  </si>
  <si>
    <t>Qi_HangUp_Level29</t>
  </si>
  <si>
    <t>Qi_HangUp_Level30</t>
  </si>
  <si>
    <t>Qi_HangUp_Level31</t>
  </si>
  <si>
    <t>Qi_HangUp_Level32</t>
  </si>
  <si>
    <t>Qi_HangUp_Level33</t>
  </si>
  <si>
    <t>Qi_HangUp_Level34</t>
  </si>
  <si>
    <t>Qi_HangUp_Level35</t>
  </si>
  <si>
    <t>Qi_HangUp_Level36</t>
  </si>
  <si>
    <t>Qi_HangUp_Level37</t>
  </si>
  <si>
    <t>Qi_HangUp_Level38</t>
  </si>
  <si>
    <t>Qi_HangUp_Level39</t>
  </si>
  <si>
    <t>Qi_HangUp_Level40</t>
  </si>
  <si>
    <t>Qi_HangUp_Level41</t>
  </si>
  <si>
    <t>Qi_HangUp_Level42</t>
  </si>
  <si>
    <t>Qi_HangUp_Level43</t>
  </si>
  <si>
    <t>Qi_HangUp_Level44</t>
  </si>
  <si>
    <t>Qi_HangUp_Level45</t>
  </si>
  <si>
    <t>Qi_HangUp_Level46</t>
  </si>
  <si>
    <t>Qi_HangUp_Level47</t>
  </si>
  <si>
    <t>Qi_HangUp_Level48</t>
  </si>
  <si>
    <t>Qi_HangUp_Level49</t>
  </si>
  <si>
    <t>Qi_HangUp_Level50</t>
  </si>
  <si>
    <t>Qi_HangUp_Level51</t>
  </si>
  <si>
    <t>Qi_HangUp_Level52</t>
  </si>
  <si>
    <t>Qi_HangUp_Level53</t>
  </si>
  <si>
    <t>Qi_HangUp_Level54</t>
  </si>
  <si>
    <t>Qi_HangUp_Level55</t>
  </si>
  <si>
    <t>Qi_HangUp_Level56</t>
  </si>
  <si>
    <t>Qi_HangUp_Level57</t>
  </si>
  <si>
    <t>Qi_HangUp_Level58</t>
  </si>
  <si>
    <t>Qi_HangUp_Level59</t>
  </si>
  <si>
    <t>Qi_HangUp_Level60</t>
  </si>
  <si>
    <t>Qi_HangUp_Level61</t>
  </si>
  <si>
    <t>Qi_HangUp_Level62</t>
  </si>
  <si>
    <t>Qi_HangUp_Level63</t>
  </si>
  <si>
    <t>Qi_HangUp_Level64</t>
  </si>
  <si>
    <t>Qi_HangUp_Level65</t>
  </si>
  <si>
    <t>Qi_HangUp_Level66</t>
  </si>
  <si>
    <t>Qi_HangUp_Level67</t>
  </si>
  <si>
    <t>Qi_HangUp_Level68</t>
  </si>
  <si>
    <t>Qi_HangUp_Level69</t>
  </si>
  <si>
    <t>Qi_HangUp_Level70</t>
  </si>
  <si>
    <t>Qi_HangUp_Level71</t>
  </si>
  <si>
    <t>Qi_HangUp_Level72</t>
  </si>
  <si>
    <t>Qi_HangUp_Level73</t>
  </si>
  <si>
    <t>Qi_HangUp_Level74</t>
  </si>
  <si>
    <t>Qi_HangUp_Level75</t>
  </si>
  <si>
    <t>Qi_HangUp_Level76</t>
  </si>
  <si>
    <t>Qi_HangUp_Level77</t>
  </si>
  <si>
    <t>Qi_HangUp_Level78</t>
  </si>
  <si>
    <t>Qi_HangUp_Level79</t>
  </si>
  <si>
    <t>Qi_HangUp_Level80</t>
  </si>
  <si>
    <t>Qi_HangUp_Level81</t>
  </si>
  <si>
    <t>Qi_HangUp_Level82</t>
  </si>
  <si>
    <t>Qi_HangUp_Level83</t>
  </si>
  <si>
    <t>Qi_HangUp_Level84</t>
  </si>
  <si>
    <t>Qi_HangUp_Level85</t>
  </si>
  <si>
    <t>Qi_HangUp_Level86</t>
  </si>
  <si>
    <t>Qi_HangUp_Level87</t>
  </si>
  <si>
    <t>Qi_HangUp_Level88</t>
  </si>
  <si>
    <t>Qi_HangUp_Level89</t>
  </si>
  <si>
    <t>Qi_HangUp_Level90</t>
  </si>
  <si>
    <t>Qi_HangUp_Level91</t>
  </si>
  <si>
    <t>Qi_HangUp_Level92</t>
  </si>
  <si>
    <t>Qi_HangUp_Level93</t>
  </si>
  <si>
    <t>Qi_HangUp_Level94</t>
  </si>
  <si>
    <t>Qi_HangUp_Level95</t>
  </si>
  <si>
    <t>Qi_HangUp_Level96</t>
  </si>
  <si>
    <t>Qi_HangUp_Level97</t>
  </si>
  <si>
    <t>Qi_HangUp_Level98</t>
  </si>
  <si>
    <t>Qi_HangUp_Level99</t>
  </si>
  <si>
    <t>Qi_HangUp_Level100</t>
  </si>
  <si>
    <t>Qi_HangUp_Level101</t>
  </si>
  <si>
    <t>Qi_HangUp_Level102</t>
  </si>
  <si>
    <t>Qi_HangUp_Level103</t>
  </si>
  <si>
    <t>Qi_HangUp_Level104</t>
  </si>
  <si>
    <t>Qi_HangUp_Level105</t>
  </si>
  <si>
    <t>Qi_HangUp_Level106</t>
  </si>
  <si>
    <t>Qi_HangUp_Level107</t>
  </si>
  <si>
    <t>Qi_HangUp_Level108</t>
  </si>
  <si>
    <t>Qi_HangUp_Level109</t>
  </si>
  <si>
    <t>Qi_HangUp_Level110</t>
  </si>
  <si>
    <t>Qi_HangUp_Level111</t>
  </si>
  <si>
    <t>Qi_HangUp_Level112</t>
  </si>
  <si>
    <t>Qi_HangUp_Level113</t>
  </si>
  <si>
    <t>Qi_HangUp_Level114</t>
  </si>
  <si>
    <t>Qi_HangUp_Level115</t>
  </si>
  <si>
    <t>Qi_HangUp_Level116</t>
  </si>
  <si>
    <t>Qi_HangUp_Level117</t>
  </si>
  <si>
    <t>Qi_HangUp_Level118</t>
  </si>
  <si>
    <t>Qi_HangUp_Level119</t>
  </si>
  <si>
    <t>Qi_HangUp_Level120</t>
  </si>
  <si>
    <t>Qi_HangUp_Level121</t>
  </si>
  <si>
    <t>Qi_HangUp_Level122</t>
  </si>
  <si>
    <t>Qi_HangUp_Level123</t>
  </si>
  <si>
    <t>Qi_HangUp_Level124</t>
  </si>
  <si>
    <t>Qi_HangUp_Level125</t>
  </si>
  <si>
    <t>Qi_HangUp_Level126</t>
  </si>
  <si>
    <t>Qi_HangUp_Level127</t>
  </si>
  <si>
    <t>Qi_HangUp_Level128</t>
  </si>
  <si>
    <t>Qi_HangUp_Level129</t>
  </si>
  <si>
    <t>Qi_HangUp_Level130</t>
  </si>
  <si>
    <t>Qi_HangUp_Level131</t>
  </si>
  <si>
    <t>Qi_HangUp_Level132</t>
  </si>
  <si>
    <t>Qi_HangUp_Level133</t>
  </si>
  <si>
    <t>Qi_HangUp_Level134</t>
  </si>
  <si>
    <t>Qi_HangUp_Level135</t>
  </si>
  <si>
    <t>Qi_HangUp_Level136</t>
  </si>
  <si>
    <t>Qi_HangUp_Level137</t>
  </si>
  <si>
    <t>Qi_HangUp_Level138</t>
  </si>
  <si>
    <t>Qi_HangUp_Level139</t>
  </si>
  <si>
    <t>Qi_HangUp_Level140</t>
  </si>
  <si>
    <t>Qi_HangUp_Level141</t>
  </si>
  <si>
    <t>Qi_HangUp_Level142</t>
  </si>
  <si>
    <t>Qi_HangUp_Level143</t>
  </si>
  <si>
    <t>Qi_HangUp_Level144</t>
  </si>
  <si>
    <t>Qi_HangUp_Level145</t>
  </si>
  <si>
    <t>Qi_HangUp_Level146</t>
  </si>
  <si>
    <t>Qi_HangUp_Level147</t>
  </si>
  <si>
    <t>Qi_HangUp_Level148</t>
  </si>
  <si>
    <t>Qi_HangUp_Level149</t>
  </si>
  <si>
    <t>Qi_HangUp_Level150</t>
  </si>
  <si>
    <t>Qi_HangUp_Level151</t>
  </si>
  <si>
    <t>Qi_HangUp_Level152</t>
  </si>
  <si>
    <t>Qi_HangUp_Level153</t>
  </si>
  <si>
    <t>Qi_HangUp_Level154</t>
  </si>
  <si>
    <t>Qi_HangUp_Level155</t>
  </si>
  <si>
    <t>Qi_HangUp_Level156</t>
  </si>
  <si>
    <t>Qi_HangUp_Level157</t>
  </si>
  <si>
    <t>Qi_HangUp_Level158</t>
  </si>
  <si>
    <t>Qi_HangUp_Level159</t>
  </si>
  <si>
    <t>Qi_HangUp_Level160</t>
  </si>
  <si>
    <t>Qi_HangUp_Level161</t>
  </si>
  <si>
    <t>Qi_HangUp_Level162</t>
  </si>
  <si>
    <t>Qi_HangUp_Level163</t>
  </si>
  <si>
    <t>Qi_HangUp_Level164</t>
  </si>
  <si>
    <t>Qi_HangUp_Level165</t>
  </si>
  <si>
    <t>Qi_HangUp_Level166</t>
  </si>
  <si>
    <t>Qi_HangUp_Level167</t>
  </si>
  <si>
    <t>Qi_HangUp_Level168</t>
  </si>
  <si>
    <t>Qi_HangUp_Level169</t>
  </si>
  <si>
    <t>Qi_HangUp_Level170</t>
  </si>
  <si>
    <t>Qi_HangUp_Level171</t>
  </si>
  <si>
    <t>Qi_HangUp_Level172</t>
  </si>
  <si>
    <t>Qi_HangUp_Level173</t>
  </si>
  <si>
    <t>Qi_HangUp_Level174</t>
  </si>
  <si>
    <t>Qi_HangUp_Level175</t>
  </si>
  <si>
    <t>Qi_HangUp_Level176</t>
  </si>
  <si>
    <t>Qi_HangUp_Level177</t>
  </si>
  <si>
    <t>Qi_HangUp_Level178</t>
  </si>
  <si>
    <t>Qi_HangUp_Level179</t>
  </si>
  <si>
    <t>Qi_HangUp_Level180</t>
  </si>
  <si>
    <t>Qi_HangUp_Level181</t>
  </si>
  <si>
    <t>Qi_HangUp_Level182</t>
  </si>
  <si>
    <t>Qi_HangUp_Level183</t>
  </si>
  <si>
    <t>Qi_HangUp_Level184</t>
  </si>
  <si>
    <t>Qi_HangUp_Level185</t>
  </si>
  <si>
    <t>Qi_HangUp_Level186</t>
  </si>
  <si>
    <t>Qi_HangUp_Level187</t>
  </si>
  <si>
    <t>Qi_HangUp_Level188</t>
  </si>
  <si>
    <t>Qi_HangUp_Level189</t>
  </si>
  <si>
    <t>Qi_HangUp_Level190</t>
  </si>
  <si>
    <t>Qi_HangUp_Level191</t>
  </si>
  <si>
    <t>Qi_HangUp_Level192</t>
  </si>
  <si>
    <t>Qi_HangUp_Level193</t>
  </si>
  <si>
    <t>Qi_HangUp_Level194</t>
  </si>
  <si>
    <t>Qi_HangUp_Level195</t>
  </si>
  <si>
    <t>Qi_HangUp_Level196</t>
  </si>
  <si>
    <t>Qi_HangUp_Level197</t>
  </si>
  <si>
    <t>Qi_HangUp_Level198</t>
  </si>
  <si>
    <t>Qi_HangUp_Level199</t>
  </si>
  <si>
    <t>Qi_HangUp_Level200</t>
  </si>
  <si>
    <t>Qi_HangUp_Level201</t>
  </si>
  <si>
    <t>Qi_HangUp_Level202</t>
  </si>
  <si>
    <t>Qi_HangUp_Level203</t>
  </si>
  <si>
    <t>Qi_HangUp_Level204</t>
  </si>
  <si>
    <t>Qi_HangUp_Level205</t>
  </si>
  <si>
    <t>Qi_HangUp_Level206</t>
  </si>
  <si>
    <t>Qi_HangUp_Level207</t>
  </si>
  <si>
    <t>Qi_HangUp_Level208</t>
  </si>
  <si>
    <t>Qi_HangUp_Level209</t>
  </si>
  <si>
    <t>Qi_HangUp_Level210</t>
  </si>
  <si>
    <t>Qi_HangUp_Level211</t>
  </si>
  <si>
    <t>Qi_HangUp_Level212</t>
  </si>
  <si>
    <t>Qi_HangUp_Level213</t>
  </si>
  <si>
    <t>Qi_HangUp_Level214</t>
  </si>
  <si>
    <t>Qi_HangUp_Level215</t>
  </si>
  <si>
    <t>Qi_HangUp_Level216</t>
  </si>
  <si>
    <t>Qi_HangUp_Level217</t>
  </si>
  <si>
    <t>Qi_HangUp_Level218</t>
  </si>
  <si>
    <t>Qi_HangUp_Level219</t>
  </si>
  <si>
    <t>Qi_HangUp_Level220</t>
  </si>
  <si>
    <t>Qi_HangUp_Level221</t>
  </si>
  <si>
    <t>Qi_HangUp_Level222</t>
  </si>
  <si>
    <t>Qi_HangUp_Level223</t>
  </si>
  <si>
    <t>Qi_HangUp_Level224</t>
  </si>
  <si>
    <t>Qi_HangUp_Level225</t>
  </si>
  <si>
    <t>Qi_HangUp_Level226</t>
  </si>
  <si>
    <t>Qi_HangUp_Level227</t>
  </si>
  <si>
    <t>Qi_HangUp_Level228</t>
  </si>
  <si>
    <t>Qi_HangUp_Level229</t>
  </si>
  <si>
    <t>Qi_HangUp_Level230</t>
  </si>
  <si>
    <t>Qi_HangUp_Level231</t>
  </si>
  <si>
    <t>Qi_HangUp_Level232</t>
  </si>
  <si>
    <t>Qi_HangUp_Level233</t>
  </si>
  <si>
    <t>Qi_HangUp_Level234</t>
  </si>
  <si>
    <t>Qi_HangUp_Level235</t>
  </si>
  <si>
    <t>Qi_HangUp_Level236</t>
  </si>
  <si>
    <t>Qi_HangUp_Level237</t>
  </si>
  <si>
    <t>Qi_HangUp_Level238</t>
  </si>
  <si>
    <t>Qi_HangUp_Level239</t>
  </si>
  <si>
    <t>Qi_HangUp_Level240</t>
  </si>
  <si>
    <t>Qi_HangUp_Level241</t>
  </si>
  <si>
    <t>Qi_HangUp_Level242</t>
  </si>
  <si>
    <t>Qi_HangUp_Level243</t>
  </si>
  <si>
    <t>Qi_HangUp_Level244</t>
  </si>
  <si>
    <t>Qi_HangUp_Level245</t>
  </si>
  <si>
    <t>Qi_HangUp_Level246</t>
  </si>
  <si>
    <t>Qi_HangUp_Level247</t>
  </si>
  <si>
    <t>Qi_HangUp_Level248</t>
  </si>
  <si>
    <t>Qi_HangUp_Level249</t>
  </si>
  <si>
    <t>Qi_HangUp_Level250</t>
  </si>
  <si>
    <t>Qi_HangUp_Level251</t>
  </si>
  <si>
    <t>Qi_HangUp_Level252</t>
  </si>
  <si>
    <t>Qi_HangUp_Level253</t>
  </si>
  <si>
    <t>Qi_HangUp_Level254</t>
  </si>
  <si>
    <t>Qi_HangUp_Level255</t>
  </si>
  <si>
    <t>Chu_HangUp_Level1</t>
  </si>
  <si>
    <t>Chu_HangUp_Level2</t>
  </si>
  <si>
    <t>Chu_HangUp_Level3</t>
  </si>
  <si>
    <t>Chu_HangUp_Level4</t>
  </si>
  <si>
    <t>Chu_HangUp_Level5</t>
  </si>
  <si>
    <t>Chu_HangUp_Level6</t>
  </si>
  <si>
    <t>Chu_HangUp_Level7</t>
  </si>
  <si>
    <t>Chu_HangUp_Level8</t>
  </si>
  <si>
    <t>Chu_HangUp_Level9</t>
  </si>
  <si>
    <t>Chu_HangUp_Level10</t>
  </si>
  <si>
    <t>Chu_HangUp_Level11</t>
  </si>
  <si>
    <t>Chu_HangUp_Level12</t>
  </si>
  <si>
    <t>Chu_HangUp_Level13</t>
  </si>
  <si>
    <t>Chu_HangUp_Level14</t>
  </si>
  <si>
    <t>Chu_HangUp_Level15</t>
  </si>
  <si>
    <t>Chu_HangUp_Level16</t>
  </si>
  <si>
    <t>Chu_HangUp_Level17</t>
  </si>
  <si>
    <t>Chu_HangUp_Level18</t>
  </si>
  <si>
    <t>Chu_HangUp_Level19</t>
  </si>
  <si>
    <t>Chu_HangUp_Level20</t>
  </si>
  <si>
    <t>Chu_HangUp_Level21</t>
  </si>
  <si>
    <t>Chu_HangUp_Level22</t>
  </si>
  <si>
    <t>Chu_HangUp_Level23</t>
  </si>
  <si>
    <t>Chu_HangUp_Level24</t>
  </si>
  <si>
    <t>Chu_HangUp_Level25</t>
  </si>
  <si>
    <t>Chu_HangUp_Level26</t>
  </si>
  <si>
    <t>Chu_HangUp_Level27</t>
  </si>
  <si>
    <t>Chu_HangUp_Level28</t>
  </si>
  <si>
    <t>Chu_HangUp_Level29</t>
  </si>
  <si>
    <t>Chu_HangUp_Level30</t>
  </si>
  <si>
    <t>Chu_HangUp_Level31</t>
  </si>
  <si>
    <t>Chu_HangUp_Level32</t>
  </si>
  <si>
    <t>Chu_HangUp_Level33</t>
  </si>
  <si>
    <t>Chu_HangUp_Level34</t>
  </si>
  <si>
    <t>Chu_HangUp_Level35</t>
  </si>
  <si>
    <t>Chu_HangUp_Level36</t>
  </si>
  <si>
    <t>Chu_HangUp_Level37</t>
  </si>
  <si>
    <t>Chu_HangUp_Level38</t>
  </si>
  <si>
    <t>Chu_HangUp_Level39</t>
  </si>
  <si>
    <t>Chu_HangUp_Level40</t>
  </si>
  <si>
    <t>Chu_HangUp_Level41</t>
  </si>
  <si>
    <t>Chu_HangUp_Level42</t>
  </si>
  <si>
    <t>Chu_HangUp_Level43</t>
  </si>
  <si>
    <t>Chu_HangUp_Level44</t>
  </si>
  <si>
    <t>Chu_HangUp_Level45</t>
  </si>
  <si>
    <t>Chu_HangUp_Level46</t>
  </si>
  <si>
    <t>Chu_HangUp_Level47</t>
  </si>
  <si>
    <t>Chu_HangUp_Level48</t>
  </si>
  <si>
    <t>Chu_HangUp_Level49</t>
  </si>
  <si>
    <t>Chu_HangUp_Level50</t>
  </si>
  <si>
    <t>Chu_HangUp_Level51</t>
  </si>
  <si>
    <t>Chu_HangUp_Level52</t>
  </si>
  <si>
    <t>Chu_HangUp_Level53</t>
  </si>
  <si>
    <t>Chu_HangUp_Level54</t>
  </si>
  <si>
    <t>Chu_HangUp_Level55</t>
  </si>
  <si>
    <t>Chu_HangUp_Level56</t>
  </si>
  <si>
    <t>Chu_HangUp_Level57</t>
  </si>
  <si>
    <t>Chu_HangUp_Level58</t>
  </si>
  <si>
    <t>Chu_HangUp_Level59</t>
  </si>
  <si>
    <t>Chu_HangUp_Level60</t>
  </si>
  <si>
    <t>Chu_HangUp_Level61</t>
  </si>
  <si>
    <t>Chu_HangUp_Level62</t>
  </si>
  <si>
    <t>Chu_HangUp_Level63</t>
  </si>
  <si>
    <t>Chu_HangUp_Level64</t>
  </si>
  <si>
    <t>Chu_HangUp_Level65</t>
  </si>
  <si>
    <t>Chu_HangUp_Level66</t>
  </si>
  <si>
    <t>Chu_HangUp_Level67</t>
  </si>
  <si>
    <t>Chu_HangUp_Level68</t>
  </si>
  <si>
    <t>Chu_HangUp_Level69</t>
  </si>
  <si>
    <t>Chu_HangUp_Level70</t>
  </si>
  <si>
    <t>Chu_HangUp_Level71</t>
  </si>
  <si>
    <t>Chu_HangUp_Level72</t>
  </si>
  <si>
    <t>Chu_HangUp_Level73</t>
  </si>
  <si>
    <t>Chu_HangUp_Level74</t>
  </si>
  <si>
    <t>Chu_HangUp_Level75</t>
  </si>
  <si>
    <t>Chu_HangUp_Level76</t>
  </si>
  <si>
    <t>Chu_HangUp_Level77</t>
  </si>
  <si>
    <t>Chu_HangUp_Level78</t>
  </si>
  <si>
    <t>Chu_HangUp_Level79</t>
  </si>
  <si>
    <t>Chu_HangUp_Level80</t>
  </si>
  <si>
    <t>Chu_HangUp_Level81</t>
  </si>
  <si>
    <t>Chu_HangUp_Level82</t>
  </si>
  <si>
    <t>Chu_HangUp_Level83</t>
  </si>
  <si>
    <t>Chu_HangUp_Level84</t>
  </si>
  <si>
    <t>Chu_HangUp_Level85</t>
  </si>
  <si>
    <t>Chu_HangUp_Level86</t>
  </si>
  <si>
    <t>Chu_HangUp_Level87</t>
  </si>
  <si>
    <t>Chu_HangUp_Level88</t>
  </si>
  <si>
    <t>Chu_HangUp_Level89</t>
  </si>
  <si>
    <t>Chu_HangUp_Level90</t>
  </si>
  <si>
    <t>Chu_HangUp_Level91</t>
  </si>
  <si>
    <t>Chu_HangUp_Level92</t>
  </si>
  <si>
    <t>Chu_HangUp_Level93</t>
  </si>
  <si>
    <t>Chu_HangUp_Level94</t>
  </si>
  <si>
    <t>Chu_HangUp_Level95</t>
  </si>
  <si>
    <t>Chu_HangUp_Level96</t>
  </si>
  <si>
    <t>Chu_HangUp_Level97</t>
  </si>
  <si>
    <t>Chu_HangUp_Level98</t>
  </si>
  <si>
    <t>Chu_HangUp_Level99</t>
  </si>
  <si>
    <t>Chu_HangUp_Level100</t>
  </si>
  <si>
    <t>Chu_HangUp_Level101</t>
  </si>
  <si>
    <t>Chu_HangUp_Level102</t>
  </si>
  <si>
    <t>Chu_HangUp_Level103</t>
  </si>
  <si>
    <t>Chu_HangUp_Level104</t>
  </si>
  <si>
    <t>Chu_HangUp_Level105</t>
  </si>
  <si>
    <t>Chu_HangUp_Level106</t>
  </si>
  <si>
    <t>Chu_HangUp_Level107</t>
  </si>
  <si>
    <t>Chu_HangUp_Level108</t>
  </si>
  <si>
    <t>Chu_HangUp_Level109</t>
  </si>
  <si>
    <t>Chu_HangUp_Level110</t>
  </si>
  <si>
    <t>Chu_HangUp_Level111</t>
  </si>
  <si>
    <t>Chu_HangUp_Level112</t>
  </si>
  <si>
    <t>Chu_HangUp_Level113</t>
  </si>
  <si>
    <t>Chu_HangUp_Level114</t>
  </si>
  <si>
    <t>Chu_HangUp_Level115</t>
  </si>
  <si>
    <t>Chu_HangUp_Level116</t>
  </si>
  <si>
    <t>Chu_HangUp_Level117</t>
  </si>
  <si>
    <t>Chu_HangUp_Level118</t>
  </si>
  <si>
    <t>Chu_HangUp_Level119</t>
  </si>
  <si>
    <t>Chu_HangUp_Level120</t>
  </si>
  <si>
    <t>Chu_HangUp_Level121</t>
  </si>
  <si>
    <t>Chu_HangUp_Level122</t>
  </si>
  <si>
    <t>Chu_HangUp_Level123</t>
  </si>
  <si>
    <t>Chu_HangUp_Level124</t>
  </si>
  <si>
    <t>Chu_HangUp_Level125</t>
  </si>
  <si>
    <t>Chu_HangUp_Level126</t>
  </si>
  <si>
    <t>Chu_HangUp_Level127</t>
  </si>
  <si>
    <t>Chu_HangUp_Level128</t>
  </si>
  <si>
    <t>Chu_HangUp_Level129</t>
  </si>
  <si>
    <t>Chu_HangUp_Level130</t>
  </si>
  <si>
    <t>Chu_HangUp_Level131</t>
  </si>
  <si>
    <t>Chu_HangUp_Level132</t>
  </si>
  <si>
    <t>Chu_HangUp_Level133</t>
  </si>
  <si>
    <t>Chu_HangUp_Level134</t>
  </si>
  <si>
    <t>Chu_HangUp_Level135</t>
  </si>
  <si>
    <t>Chu_HangUp_Level136</t>
  </si>
  <si>
    <t>Chu_HangUp_Level137</t>
  </si>
  <si>
    <t>Chu_HangUp_Level138</t>
  </si>
  <si>
    <t>Chu_HangUp_Level139</t>
  </si>
  <si>
    <t>Chu_HangUp_Level140</t>
  </si>
  <si>
    <t>Chu_HangUp_Level141</t>
  </si>
  <si>
    <t>Chu_HangUp_Level142</t>
  </si>
  <si>
    <t>Chu_HangUp_Level143</t>
  </si>
  <si>
    <t>Chu_HangUp_Level144</t>
  </si>
  <si>
    <t>Chu_HangUp_Level145</t>
  </si>
  <si>
    <t>Chu_HangUp_Level146</t>
  </si>
  <si>
    <t>Chu_HangUp_Level147</t>
  </si>
  <si>
    <t>Chu_HangUp_Level148</t>
  </si>
  <si>
    <t>Chu_HangUp_Level149</t>
  </si>
  <si>
    <t>Chu_HangUp_Level150</t>
  </si>
  <si>
    <t>Chu_HangUp_Level151</t>
  </si>
  <si>
    <t>Chu_HangUp_Level152</t>
  </si>
  <si>
    <t>Chu_HangUp_Level153</t>
  </si>
  <si>
    <t>Chu_HangUp_Level154</t>
  </si>
  <si>
    <t>Chu_HangUp_Level155</t>
  </si>
  <si>
    <t>Chu_HangUp_Level156</t>
  </si>
  <si>
    <t>Chu_HangUp_Level157</t>
  </si>
  <si>
    <t>Chu_HangUp_Level158</t>
  </si>
  <si>
    <t>Chu_HangUp_Level159</t>
  </si>
  <si>
    <t>Chu_HangUp_Level160</t>
  </si>
  <si>
    <t>Chu_HangUp_Level161</t>
  </si>
  <si>
    <t>Chu_HangUp_Level162</t>
  </si>
  <si>
    <t>Chu_HangUp_Level163</t>
  </si>
  <si>
    <t>Chu_HangUp_Level164</t>
  </si>
  <si>
    <t>Chu_HangUp_Level165</t>
  </si>
  <si>
    <t>Chu_HangUp_Level166</t>
  </si>
  <si>
    <t>Chu_HangUp_Level167</t>
  </si>
  <si>
    <t>Chu_HangUp_Level168</t>
  </si>
  <si>
    <t>Chu_HangUp_Level169</t>
  </si>
  <si>
    <t>Chu_HangUp_Level170</t>
  </si>
  <si>
    <t>Chu_HangUp_Level171</t>
  </si>
  <si>
    <t>Chu_HangUp_Level172</t>
  </si>
  <si>
    <t>Chu_HangUp_Level173</t>
  </si>
  <si>
    <t>Chu_HangUp_Level174</t>
  </si>
  <si>
    <t>Chu_HangUp_Level175</t>
  </si>
  <si>
    <t>Chu_HangUp_Level176</t>
  </si>
  <si>
    <t>Chu_HangUp_Level177</t>
  </si>
  <si>
    <t>Chu_HangUp_Level178</t>
  </si>
  <si>
    <t>Chu_HangUp_Level179</t>
  </si>
  <si>
    <t>Chu_HangUp_Level180</t>
  </si>
  <si>
    <t>Chu_HangUp_Level181</t>
  </si>
  <si>
    <t>Chu_HangUp_Level182</t>
  </si>
  <si>
    <t>Chu_HangUp_Level183</t>
  </si>
  <si>
    <t>Chu_HangUp_Level184</t>
  </si>
  <si>
    <t>Chu_HangUp_Level185</t>
  </si>
  <si>
    <t>Chu_HangUp_Level186</t>
  </si>
  <si>
    <t>Chu_HangUp_Level187</t>
  </si>
  <si>
    <t>Chu_HangUp_Level188</t>
  </si>
  <si>
    <t>Chu_HangUp_Level189</t>
  </si>
  <si>
    <t>Chu_HangUp_Level190</t>
  </si>
  <si>
    <t>Chu_HangUp_Level191</t>
  </si>
  <si>
    <t>Chu_HangUp_Level192</t>
  </si>
  <si>
    <t>Chu_HangUp_Level193</t>
  </si>
  <si>
    <t>Chu_HangUp_Level194</t>
  </si>
  <si>
    <t>Chu_HangUp_Level195</t>
  </si>
  <si>
    <t>Chu_HangUp_Level196</t>
  </si>
  <si>
    <t>Chu_HangUp_Level197</t>
  </si>
  <si>
    <t>Chu_HangUp_Level198</t>
  </si>
  <si>
    <t>Chu_HangUp_Level199</t>
  </si>
  <si>
    <t>Chu_HangUp_Level200</t>
  </si>
  <si>
    <t>Chu_HangUp_Level201</t>
  </si>
  <si>
    <t>Chu_HangUp_Level202</t>
  </si>
  <si>
    <t>Chu_HangUp_Level203</t>
  </si>
  <si>
    <t>Chu_HangUp_Level204</t>
  </si>
  <si>
    <t>Chu_HangUp_Level205</t>
  </si>
  <si>
    <t>Chu_HangUp_Level206</t>
  </si>
  <si>
    <t>Chu_HangUp_Level207</t>
  </si>
  <si>
    <t>Chu_HangUp_Level208</t>
  </si>
  <si>
    <t>Chu_HangUp_Level209</t>
  </si>
  <si>
    <t>Chu_HangUp_Level210</t>
  </si>
  <si>
    <t>Chu_HangUp_Level211</t>
  </si>
  <si>
    <t>Chu_HangUp_Level212</t>
  </si>
  <si>
    <t>Chu_HangUp_Level213</t>
  </si>
  <si>
    <t>Chu_HangUp_Level214</t>
  </si>
  <si>
    <t>Chu_HangUp_Level215</t>
  </si>
  <si>
    <t>Chu_HangUp_Level216</t>
  </si>
  <si>
    <t>Chu_HangUp_Level217</t>
  </si>
  <si>
    <t>Chu_HangUp_Level218</t>
  </si>
  <si>
    <t>Chu_HangUp_Level219</t>
  </si>
  <si>
    <t>Chu_HangUp_Level220</t>
  </si>
  <si>
    <t>Chu_HangUp_Level221</t>
  </si>
  <si>
    <t>Chu_HangUp_Level222</t>
  </si>
  <si>
    <t>Chu_HangUp_Level223</t>
  </si>
  <si>
    <t>Chu_HangUp_Level224</t>
  </si>
  <si>
    <t>Chu_HangUp_Level225</t>
  </si>
  <si>
    <t>Chu_HangUp_Level226</t>
  </si>
  <si>
    <t>Chu_HangUp_Level227</t>
  </si>
  <si>
    <t>Chu_HangUp_Level228</t>
  </si>
  <si>
    <t>Chu_HangUp_Level229</t>
  </si>
  <si>
    <t>Chu_HangUp_Level230</t>
  </si>
  <si>
    <t>Chu_HangUp_Level231</t>
  </si>
  <si>
    <t>Chu_HangUp_Level232</t>
  </si>
  <si>
    <t>Chu_HangUp_Level233</t>
  </si>
  <si>
    <t>Chu_HangUp_Level234</t>
  </si>
  <si>
    <t>Chu_HangUp_Level235</t>
  </si>
  <si>
    <t>Chu_HangUp_Level236</t>
  </si>
  <si>
    <t>Chu_HangUp_Level237</t>
  </si>
  <si>
    <t>Chu_HangUp_Level238</t>
  </si>
  <si>
    <t>Chu_HangUp_Level239</t>
  </si>
  <si>
    <t>Chu_HangUp_Level240</t>
  </si>
  <si>
    <t>Chu_HangUp_Level241</t>
  </si>
  <si>
    <t>Chu_HangUp_Level242</t>
  </si>
  <si>
    <t>Chu_HangUp_Level243</t>
  </si>
  <si>
    <t>Chu_HangUp_Level244</t>
  </si>
  <si>
    <t>Chu_HangUp_Level245</t>
  </si>
  <si>
    <t>Chu_HangUp_Level246</t>
  </si>
  <si>
    <t>Chu_HangUp_Level247</t>
  </si>
  <si>
    <t>Chu_HangUp_Level248</t>
  </si>
  <si>
    <t>Chu_HangUp_Level249</t>
  </si>
  <si>
    <t>Chu_HangUp_Level250</t>
  </si>
  <si>
    <t>Chu_HangUp_Level251</t>
  </si>
  <si>
    <t>Chu_HangUp_Level252</t>
  </si>
  <si>
    <t>Chu_HangUp_Level253</t>
  </si>
  <si>
    <t>Chu_HangUp_Level254</t>
  </si>
  <si>
    <t>Chu_HangUp_Level255</t>
  </si>
  <si>
    <t>Zhao_HangUp_Level1</t>
  </si>
  <si>
    <t>Zhao_HangUp_Level2</t>
  </si>
  <si>
    <t>Zhao_HangUp_Level3</t>
  </si>
  <si>
    <t>Zhao_HangUp_Level4</t>
  </si>
  <si>
    <t>Zhao_HangUp_Level5</t>
  </si>
  <si>
    <t>Zhao_HangUp_Level6</t>
  </si>
  <si>
    <t>Zhao_HangUp_Level7</t>
  </si>
  <si>
    <t>Zhao_HangUp_Level8</t>
  </si>
  <si>
    <t>Zhao_HangUp_Level9</t>
  </si>
  <si>
    <t>Zhao_HangUp_Level10</t>
  </si>
  <si>
    <t>Zhao_HangUp_Level11</t>
  </si>
  <si>
    <t>Zhao_HangUp_Level12</t>
  </si>
  <si>
    <t>Zhao_HangUp_Level13</t>
  </si>
  <si>
    <t>Zhao_HangUp_Level14</t>
  </si>
  <si>
    <t>Zhao_HangUp_Level15</t>
  </si>
  <si>
    <t>Zhao_HangUp_Level16</t>
  </si>
  <si>
    <t>Zhao_HangUp_Level17</t>
  </si>
  <si>
    <t>Zhao_HangUp_Level18</t>
  </si>
  <si>
    <t>Zhao_HangUp_Level19</t>
  </si>
  <si>
    <t>Zhao_HangUp_Level20</t>
  </si>
  <si>
    <t>Zhao_HangUp_Level21</t>
  </si>
  <si>
    <t>Zhao_HangUp_Level22</t>
  </si>
  <si>
    <t>Zhao_HangUp_Level23</t>
  </si>
  <si>
    <t>Zhao_HangUp_Level24</t>
  </si>
  <si>
    <t>Zhao_HangUp_Level25</t>
  </si>
  <si>
    <t>Zhao_HangUp_Level26</t>
  </si>
  <si>
    <t>Zhao_HangUp_Level27</t>
  </si>
  <si>
    <t>Zhao_HangUp_Level28</t>
  </si>
  <si>
    <t>Zhao_HangUp_Level29</t>
  </si>
  <si>
    <t>Zhao_HangUp_Level30</t>
  </si>
  <si>
    <t>Zhao_HangUp_Level31</t>
  </si>
  <si>
    <t>Zhao_HangUp_Level32</t>
  </si>
  <si>
    <t>Zhao_HangUp_Level33</t>
  </si>
  <si>
    <t>Zhao_HangUp_Level34</t>
  </si>
  <si>
    <t>Zhao_HangUp_Level35</t>
  </si>
  <si>
    <t>Zhao_HangUp_Level36</t>
  </si>
  <si>
    <t>Zhao_HangUp_Level37</t>
  </si>
  <si>
    <t>Zhao_HangUp_Level38</t>
  </si>
  <si>
    <t>Zhao_HangUp_Level39</t>
  </si>
  <si>
    <t>Zhao_HangUp_Level40</t>
  </si>
  <si>
    <t>Zhao_HangUp_Level41</t>
  </si>
  <si>
    <t>Zhao_HangUp_Level42</t>
  </si>
  <si>
    <t>Zhao_HangUp_Level43</t>
  </si>
  <si>
    <t>Zhao_HangUp_Level44</t>
  </si>
  <si>
    <t>Zhao_HangUp_Level45</t>
  </si>
  <si>
    <t>Zhao_HangUp_Level46</t>
  </si>
  <si>
    <t>Zhao_HangUp_Level47</t>
  </si>
  <si>
    <t>Zhao_HangUp_Level48</t>
  </si>
  <si>
    <t>Zhao_HangUp_Level49</t>
  </si>
  <si>
    <t>Zhao_HangUp_Level50</t>
  </si>
  <si>
    <t>Zhao_HangUp_Level51</t>
  </si>
  <si>
    <t>Zhao_HangUp_Level52</t>
  </si>
  <si>
    <t>Zhao_HangUp_Level53</t>
  </si>
  <si>
    <t>Zhao_HangUp_Level54</t>
  </si>
  <si>
    <t>Zhao_HangUp_Level55</t>
  </si>
  <si>
    <t>Zhao_HangUp_Level56</t>
  </si>
  <si>
    <t>Zhao_HangUp_Level57</t>
  </si>
  <si>
    <t>Zhao_HangUp_Level58</t>
  </si>
  <si>
    <t>Zhao_HangUp_Level59</t>
  </si>
  <si>
    <t>Zhao_HangUp_Level60</t>
  </si>
  <si>
    <t>Zhao_HangUp_Level61</t>
  </si>
  <si>
    <t>Zhao_HangUp_Level62</t>
  </si>
  <si>
    <t>Zhao_HangUp_Level63</t>
  </si>
  <si>
    <t>Zhao_HangUp_Level64</t>
  </si>
  <si>
    <t>Zhao_HangUp_Level65</t>
  </si>
  <si>
    <t>Zhao_HangUp_Level66</t>
  </si>
  <si>
    <t>Zhao_HangUp_Level67</t>
  </si>
  <si>
    <t>Zhao_HangUp_Level68</t>
  </si>
  <si>
    <t>Zhao_HangUp_Level69</t>
  </si>
  <si>
    <t>Zhao_HangUp_Level70</t>
  </si>
  <si>
    <t>Zhao_HangUp_Level71</t>
  </si>
  <si>
    <t>Zhao_HangUp_Level72</t>
  </si>
  <si>
    <t>Zhao_HangUp_Level73</t>
  </si>
  <si>
    <t>Zhao_HangUp_Level74</t>
  </si>
  <si>
    <t>Zhao_HangUp_Level75</t>
  </si>
  <si>
    <t>Zhao_HangUp_Level76</t>
  </si>
  <si>
    <t>Zhao_HangUp_Level77</t>
  </si>
  <si>
    <t>Zhao_HangUp_Level78</t>
  </si>
  <si>
    <t>Zhao_HangUp_Level79</t>
  </si>
  <si>
    <t>Zhao_HangUp_Level80</t>
  </si>
  <si>
    <t>Zhao_HangUp_Level81</t>
  </si>
  <si>
    <t>Zhao_HangUp_Level82</t>
  </si>
  <si>
    <t>Zhao_HangUp_Level83</t>
  </si>
  <si>
    <t>Zhao_HangUp_Level84</t>
  </si>
  <si>
    <t>Zhao_HangUp_Level85</t>
  </si>
  <si>
    <t>Zhao_HangUp_Level86</t>
  </si>
  <si>
    <t>Zhao_HangUp_Level87</t>
  </si>
  <si>
    <t>Zhao_HangUp_Level88</t>
  </si>
  <si>
    <t>Zhao_HangUp_Level89</t>
  </si>
  <si>
    <t>Zhao_HangUp_Level90</t>
  </si>
  <si>
    <t>Zhao_HangUp_Level91</t>
  </si>
  <si>
    <t>Zhao_HangUp_Level92</t>
  </si>
  <si>
    <t>Zhao_HangUp_Level93</t>
  </si>
  <si>
    <t>Zhao_HangUp_Level94</t>
  </si>
  <si>
    <t>Zhao_HangUp_Level95</t>
  </si>
  <si>
    <t>Zhao_HangUp_Level96</t>
  </si>
  <si>
    <t>Zhao_HangUp_Level97</t>
  </si>
  <si>
    <t>Zhao_HangUp_Level98</t>
  </si>
  <si>
    <t>Zhao_HangUp_Level99</t>
  </si>
  <si>
    <t>Zhao_HangUp_Level100</t>
  </si>
  <si>
    <t>Zhao_HangUp_Level101</t>
  </si>
  <si>
    <t>Zhao_HangUp_Level102</t>
  </si>
  <si>
    <t>Zhao_HangUp_Level103</t>
  </si>
  <si>
    <t>Zhao_HangUp_Level104</t>
  </si>
  <si>
    <t>Zhao_HangUp_Level105</t>
  </si>
  <si>
    <t>Zhao_HangUp_Level106</t>
  </si>
  <si>
    <t>Zhao_HangUp_Level107</t>
  </si>
  <si>
    <t>Zhao_HangUp_Level108</t>
  </si>
  <si>
    <t>Zhao_HangUp_Level109</t>
  </si>
  <si>
    <t>Zhao_HangUp_Level110</t>
  </si>
  <si>
    <t>Zhao_HangUp_Level111</t>
  </si>
  <si>
    <t>Zhao_HangUp_Level112</t>
  </si>
  <si>
    <t>Zhao_HangUp_Level113</t>
  </si>
  <si>
    <t>Zhao_HangUp_Level114</t>
  </si>
  <si>
    <t>Zhao_HangUp_Level115</t>
  </si>
  <si>
    <t>Zhao_HangUp_Level116</t>
  </si>
  <si>
    <t>Zhao_HangUp_Level117</t>
  </si>
  <si>
    <t>Zhao_HangUp_Level118</t>
  </si>
  <si>
    <t>Zhao_HangUp_Level119</t>
  </si>
  <si>
    <t>Zhao_HangUp_Level120</t>
  </si>
  <si>
    <t>Zhao_HangUp_Level121</t>
  </si>
  <si>
    <t>Zhao_HangUp_Level122</t>
  </si>
  <si>
    <t>Zhao_HangUp_Level123</t>
  </si>
  <si>
    <t>Zhao_HangUp_Level124</t>
  </si>
  <si>
    <t>Zhao_HangUp_Level125</t>
  </si>
  <si>
    <t>Zhao_HangUp_Level126</t>
  </si>
  <si>
    <t>Zhao_HangUp_Level127</t>
  </si>
  <si>
    <t>Zhao_HangUp_Level128</t>
  </si>
  <si>
    <t>Zhao_HangUp_Level129</t>
  </si>
  <si>
    <t>Zhao_HangUp_Level130</t>
  </si>
  <si>
    <t>Zhao_HangUp_Level131</t>
  </si>
  <si>
    <t>Zhao_HangUp_Level132</t>
  </si>
  <si>
    <t>Zhao_HangUp_Level133</t>
  </si>
  <si>
    <t>Zhao_HangUp_Level134</t>
  </si>
  <si>
    <t>Zhao_HangUp_Level135</t>
  </si>
  <si>
    <t>Zhao_HangUp_Level136</t>
  </si>
  <si>
    <t>Zhao_HangUp_Level137</t>
  </si>
  <si>
    <t>Zhao_HangUp_Level138</t>
  </si>
  <si>
    <t>Zhao_HangUp_Level139</t>
  </si>
  <si>
    <t>Zhao_HangUp_Level140</t>
  </si>
  <si>
    <t>Zhao_HangUp_Level141</t>
  </si>
  <si>
    <t>Zhao_HangUp_Level142</t>
  </si>
  <si>
    <t>Zhao_HangUp_Level143</t>
  </si>
  <si>
    <t>Zhao_HangUp_Level144</t>
  </si>
  <si>
    <t>Zhao_HangUp_Level145</t>
  </si>
  <si>
    <t>Zhao_HangUp_Level146</t>
  </si>
  <si>
    <t>Zhao_HangUp_Level147</t>
  </si>
  <si>
    <t>Zhao_HangUp_Level148</t>
  </si>
  <si>
    <t>Zhao_HangUp_Level149</t>
  </si>
  <si>
    <t>Zhao_HangUp_Level150</t>
  </si>
  <si>
    <t>Zhao_HangUp_Level151</t>
  </si>
  <si>
    <t>Zhao_HangUp_Level152</t>
  </si>
  <si>
    <t>Zhao_HangUp_Level153</t>
  </si>
  <si>
    <t>Zhao_HangUp_Level154</t>
  </si>
  <si>
    <t>Zhao_HangUp_Level155</t>
  </si>
  <si>
    <t>Zhao_HangUp_Level156</t>
  </si>
  <si>
    <t>Zhao_HangUp_Level157</t>
  </si>
  <si>
    <t>Zhao_HangUp_Level158</t>
  </si>
  <si>
    <t>Zhao_HangUp_Level159</t>
  </si>
  <si>
    <t>Zhao_HangUp_Level160</t>
  </si>
  <si>
    <t>Zhao_HangUp_Level161</t>
  </si>
  <si>
    <t>Zhao_HangUp_Level162</t>
  </si>
  <si>
    <t>Zhao_HangUp_Level163</t>
  </si>
  <si>
    <t>Zhao_HangUp_Level164</t>
  </si>
  <si>
    <t>Zhao_HangUp_Level165</t>
  </si>
  <si>
    <t>Zhao_HangUp_Level166</t>
  </si>
  <si>
    <t>Zhao_HangUp_Level167</t>
  </si>
  <si>
    <t>Zhao_HangUp_Level168</t>
  </si>
  <si>
    <t>Zhao_HangUp_Level169</t>
  </si>
  <si>
    <t>Zhao_HangUp_Level170</t>
  </si>
  <si>
    <t>Zhao_HangUp_Level171</t>
  </si>
  <si>
    <t>Zhao_HangUp_Level172</t>
  </si>
  <si>
    <t>Zhao_HangUp_Level173</t>
  </si>
  <si>
    <t>Zhao_HangUp_Level174</t>
  </si>
  <si>
    <t>Zhao_HangUp_Level175</t>
  </si>
  <si>
    <t>Zhao_HangUp_Level176</t>
  </si>
  <si>
    <t>Zhao_HangUp_Level177</t>
  </si>
  <si>
    <t>Zhao_HangUp_Level178</t>
  </si>
  <si>
    <t>Zhao_HangUp_Level179</t>
  </si>
  <si>
    <t>Zhao_HangUp_Level180</t>
  </si>
  <si>
    <t>Zhao_HangUp_Level181</t>
  </si>
  <si>
    <t>Zhao_HangUp_Level182</t>
  </si>
  <si>
    <t>Zhao_HangUp_Level183</t>
  </si>
  <si>
    <t>Zhao_HangUp_Level184</t>
  </si>
  <si>
    <t>Zhao_HangUp_Level185</t>
  </si>
  <si>
    <t>Zhao_HangUp_Level186</t>
  </si>
  <si>
    <t>Zhao_HangUp_Level187</t>
  </si>
  <si>
    <t>Zhao_HangUp_Level188</t>
  </si>
  <si>
    <t>Zhao_HangUp_Level189</t>
  </si>
  <si>
    <t>Zhao_HangUp_Level190</t>
  </si>
  <si>
    <t>Zhao_HangUp_Level191</t>
  </si>
  <si>
    <t>Zhao_HangUp_Level192</t>
  </si>
  <si>
    <t>Zhao_HangUp_Level193</t>
  </si>
  <si>
    <t>Zhao_HangUp_Level194</t>
  </si>
  <si>
    <t>Zhao_HangUp_Level195</t>
  </si>
  <si>
    <t>Zhao_HangUp_Level196</t>
  </si>
  <si>
    <t>Zhao_HangUp_Level197</t>
  </si>
  <si>
    <t>Zhao_HangUp_Level198</t>
  </si>
  <si>
    <t>Zhao_HangUp_Level199</t>
  </si>
  <si>
    <t>Zhao_HangUp_Level200</t>
  </si>
  <si>
    <t>Zhao_HangUp_Level201</t>
  </si>
  <si>
    <t>Zhao_HangUp_Level202</t>
  </si>
  <si>
    <t>Zhao_HangUp_Level203</t>
  </si>
  <si>
    <t>Zhao_HangUp_Level204</t>
  </si>
  <si>
    <t>Zhao_HangUp_Level205</t>
  </si>
  <si>
    <t>Zhao_HangUp_Level206</t>
  </si>
  <si>
    <t>Zhao_HangUp_Level207</t>
  </si>
  <si>
    <t>Zhao_HangUp_Level208</t>
  </si>
  <si>
    <t>Zhao_HangUp_Level209</t>
  </si>
  <si>
    <t>Zhao_HangUp_Level210</t>
  </si>
  <si>
    <t>Zhao_HangUp_Level211</t>
  </si>
  <si>
    <t>Zhao_HangUp_Level212</t>
  </si>
  <si>
    <t>Zhao_HangUp_Level213</t>
  </si>
  <si>
    <t>Zhao_HangUp_Level214</t>
  </si>
  <si>
    <t>Zhao_HangUp_Level215</t>
  </si>
  <si>
    <t>Zhao_HangUp_Level216</t>
  </si>
  <si>
    <t>Zhao_HangUp_Level217</t>
  </si>
  <si>
    <t>Zhao_HangUp_Level218</t>
  </si>
  <si>
    <t>Zhao_HangUp_Level219</t>
  </si>
  <si>
    <t>Zhao_HangUp_Level220</t>
  </si>
  <si>
    <t>Zhao_HangUp_Level221</t>
  </si>
  <si>
    <t>Zhao_HangUp_Level222</t>
  </si>
  <si>
    <t>Zhao_HangUp_Level223</t>
  </si>
  <si>
    <t>Zhao_HangUp_Level224</t>
  </si>
  <si>
    <t>Zhao_HangUp_Level225</t>
  </si>
  <si>
    <t>Zhao_HangUp_Level226</t>
  </si>
  <si>
    <t>Zhao_HangUp_Level227</t>
  </si>
  <si>
    <t>Zhao_HangUp_Level228</t>
  </si>
  <si>
    <t>Zhao_HangUp_Level229</t>
  </si>
  <si>
    <t>Zhao_HangUp_Level230</t>
  </si>
  <si>
    <t>Zhao_HangUp_Level231</t>
  </si>
  <si>
    <t>Zhao_HangUp_Level232</t>
  </si>
  <si>
    <t>Zhao_HangUp_Level233</t>
  </si>
  <si>
    <t>Zhao_HangUp_Level234</t>
  </si>
  <si>
    <t>Zhao_HangUp_Level235</t>
  </si>
  <si>
    <t>Zhao_HangUp_Level236</t>
  </si>
  <si>
    <t>Zhao_HangUp_Level237</t>
  </si>
  <si>
    <t>Zhao_HangUp_Level238</t>
  </si>
  <si>
    <t>Zhao_HangUp_Level239</t>
  </si>
  <si>
    <t>Zhao_HangUp_Level240</t>
  </si>
  <si>
    <t>Zhao_HangUp_Level241</t>
  </si>
  <si>
    <t>Zhao_HangUp_Level242</t>
  </si>
  <si>
    <t>Zhao_HangUp_Level243</t>
  </si>
  <si>
    <t>Zhao_HangUp_Level244</t>
  </si>
  <si>
    <t>Zhao_HangUp_Level245</t>
  </si>
  <si>
    <t>Zhao_HangUp_Level246</t>
  </si>
  <si>
    <t>Zhao_HangUp_Level247</t>
  </si>
  <si>
    <t>Zhao_HangUp_Level248</t>
  </si>
  <si>
    <t>Zhao_HangUp_Level249</t>
  </si>
  <si>
    <t>Zhao_HangUp_Level250</t>
  </si>
  <si>
    <t>Zhao_HangUp_Level251</t>
  </si>
  <si>
    <t>Zhao_HangUp_Level252</t>
  </si>
  <si>
    <t>Zhao_HangUp_Level253</t>
  </si>
  <si>
    <t>Zhao_HangUp_Level254</t>
  </si>
  <si>
    <t>Zhao_HangUp_Level255</t>
  </si>
  <si>
    <t>END</t>
    <phoneticPr fontId="4" type="noConversion"/>
  </si>
  <si>
    <t>[31004,31004,31004]</t>
  </si>
  <si>
    <t>玩家等级</t>
    <phoneticPr fontId="4" type="noConversion"/>
  </si>
  <si>
    <t>飞鞋2（小于等于当前等级）</t>
    <phoneticPr fontId="4" type="noConversion"/>
  </si>
  <si>
    <t>飞鞋3（小于等于当前等级+5）</t>
    <phoneticPr fontId="4" type="noConversion"/>
  </si>
  <si>
    <t>飞鞋1(小于等于当前等级-3）</t>
    <phoneticPr fontId="4" type="noConversion"/>
  </si>
  <si>
    <t>坐标1</t>
    <phoneticPr fontId="4" type="noConversion"/>
  </si>
  <si>
    <t>坐标2</t>
    <phoneticPr fontId="4" type="noConversion"/>
  </si>
  <si>
    <t>坐标3</t>
    <phoneticPr fontId="4" type="noConversion"/>
  </si>
  <si>
    <t>地图1</t>
    <phoneticPr fontId="4" type="noConversion"/>
  </si>
  <si>
    <t>地图2</t>
    <phoneticPr fontId="4" type="noConversion"/>
  </si>
  <si>
    <t>地图3</t>
    <phoneticPr fontId="4" type="noConversion"/>
  </si>
  <si>
    <t>地图格式生成</t>
    <phoneticPr fontId="4" type="noConversion"/>
  </si>
  <si>
    <t>坐标格式生成</t>
    <phoneticPr fontId="4" type="noConversion"/>
  </si>
  <si>
    <t>["103,79","103,79","188,209"]</t>
  </si>
  <si>
    <t>["103,79","175,129","188,209"]</t>
  </si>
  <si>
    <t>["103,79","175,129","100,263"]</t>
  </si>
  <si>
    <t>["103,79","223,150","100,263"]</t>
  </si>
  <si>
    <t>["175,129","188,209","112,298"]</t>
  </si>
  <si>
    <t>["223,150","188,209","224,304"]</t>
  </si>
  <si>
    <t>["188,209","100,263","216,310"]</t>
  </si>
  <si>
    <t>["188,209","112,298","216,310"]</t>
  </si>
  <si>
    <t>["100,263","112,298","517,27"]</t>
  </si>
  <si>
    <t>["100,263","224,304","517,27"]</t>
  </si>
  <si>
    <t>["112,298","216,310","523,84"]</t>
  </si>
  <si>
    <t>["224,304","216,310","523,84"]</t>
  </si>
  <si>
    <t>["216,310","517,27","553,145"]</t>
  </si>
  <si>
    <t>["216,310","523,84","523,224"]</t>
  </si>
  <si>
    <t>["517,27","523,84","515,259"]</t>
  </si>
  <si>
    <t>["523,84","553,145","515,259"]</t>
  </si>
  <si>
    <t>["523,84","553,145","357,284"]</t>
  </si>
  <si>
    <t>["523,84","523,224","305,292"]</t>
  </si>
  <si>
    <t>["553,145","515,259","305,292"]</t>
  </si>
  <si>
    <t>["523,224","515,259","305,292"]</t>
  </si>
  <si>
    <t>["515,259","357,284","305,292"]</t>
  </si>
  <si>
    <t>["515,259","305,292","305,292"]</t>
  </si>
  <si>
    <t>["305,292","152,42","39,277"]</t>
  </si>
  <si>
    <t>["305,292","89,28","39,277"]</t>
  </si>
  <si>
    <t>["305,292","97,58","39,277"]</t>
  </si>
  <si>
    <t>["152,42","97,58","39,277"]</t>
  </si>
  <si>
    <t>["89,28","111,98","39,277"]</t>
  </si>
  <si>
    <t>["97,58","39,277","39,277"]</t>
  </si>
  <si>
    <t>["111,98","39,277","188,124"]</t>
  </si>
  <si>
    <t>["39,277","39,277","115,164"]</t>
  </si>
  <si>
    <t>["39,277","39,277","27,187"]</t>
  </si>
  <si>
    <t>["39,277","39,277","51,169"]</t>
  </si>
  <si>
    <t>["39,277","39,277","38,135"]</t>
  </si>
  <si>
    <t>["39,277","188,124","34,60"]</t>
  </si>
  <si>
    <t>["39,277","115,164","34,60"]</t>
  </si>
  <si>
    <t>["39,277","27,187","34,60"]</t>
  </si>
  <si>
    <t>["34,60","85,23","64,45"]</t>
  </si>
  <si>
    <t>["34,60","29,28","64,45"]</t>
  </si>
  <si>
    <t>["34,60","64,45","114,84"]</t>
  </si>
  <si>
    <t>["85,23","64,45","114,84"]</t>
  </si>
  <si>
    <t>["29,28","64,45","170,94"]</t>
  </si>
  <si>
    <t>["64,45","64,45","170,94"]</t>
  </si>
  <si>
    <t>["64,45","64,45","164,140"]</t>
  </si>
  <si>
    <t>["64,45","114,84","123,153"]</t>
  </si>
  <si>
    <t>["64,45","114,84","73,151"]</t>
  </si>
  <si>
    <t>["64,45","170,94","73,151"]</t>
  </si>
  <si>
    <t>["114,84","170,94","73,151"]</t>
  </si>
  <si>
    <t>["114,84","164,140","73,151"]</t>
  </si>
  <si>
    <t>["170,94","123,153","20,125"]</t>
  </si>
  <si>
    <t>["170,94","73,151","20,125"]</t>
  </si>
  <si>
    <t>["164,140","73,151","20,125"]</t>
  </si>
  <si>
    <t>["20,125","56,54","41,153"]</t>
  </si>
  <si>
    <t>["20,125","107,110","41,153"]</t>
  </si>
  <si>
    <t>["56,54","107,110","38,221"]</t>
  </si>
  <si>
    <t>["56,54","164,148","38,221"]</t>
  </si>
  <si>
    <t>["107,110","41,153","102,203"]</t>
  </si>
  <si>
    <t>["214,198","272,162","116,38"]</t>
  </si>
  <si>
    <t>["214,198","247,127","116,38"]</t>
  </si>
  <si>
    <t>["272,162","247,127","116,38"]</t>
  </si>
  <si>
    <t>["272,162","220,74","116,38"]</t>
  </si>
  <si>
    <t>["247,127","220,74","116,38"]</t>
  </si>
  <si>
    <t>["53,152","53,152","58,87"]</t>
  </si>
  <si>
    <t>["53,152","17,130","58,87"]</t>
  </si>
  <si>
    <t>["17,130","17,130","72,182"]</t>
  </si>
  <si>
    <t>["17,130","58,87","72,182"]</t>
  </si>
  <si>
    <t>["17,130","58,87","166,237"]</t>
  </si>
  <si>
    <t>["58,87","58,87","193,69"]</t>
  </si>
  <si>
    <t>小飞鞋生成</t>
    <phoneticPr fontId="4" type="noConversion"/>
  </si>
  <si>
    <t>[11001,11001,11001]</t>
  </si>
  <si>
    <t>[11001,11001,11002]</t>
  </si>
  <si>
    <t>[11001,11002,11002]</t>
  </si>
  <si>
    <t>[11002,11002,11002]</t>
  </si>
  <si>
    <t>[11002,11002,11004]</t>
  </si>
  <si>
    <t>[11002,11004,11002]</t>
  </si>
  <si>
    <t>[11004,11004,11002]</t>
  </si>
  <si>
    <t>[11004,11002,11002]</t>
  </si>
  <si>
    <t>[11004,11002,11004]</t>
  </si>
  <si>
    <t>[11002,11004,11004]</t>
  </si>
  <si>
    <t>[11004,11005,11005]</t>
  </si>
  <si>
    <t>[11005,11005,11005]</t>
  </si>
  <si>
    <t>[11005,11006,11006]</t>
  </si>
  <si>
    <t>[11006,11006,11006]</t>
  </si>
  <si>
    <t>[11006,11008,11008]</t>
  </si>
  <si>
    <t>[11008,11008,11008]</t>
  </si>
  <si>
    <t>[11008,11007,11007]</t>
  </si>
  <si>
    <t>[11007,11008,11007]</t>
  </si>
  <si>
    <t>[11007,11007,11007]</t>
  </si>
  <si>
    <t>[11007,11007,11011]</t>
  </si>
  <si>
    <t>[11007,11011,11011]</t>
  </si>
  <si>
    <t>[11011,11011,11011]</t>
  </si>
  <si>
    <t>[11011,11011,11012]</t>
  </si>
  <si>
    <t>[11011,11012,11012]</t>
  </si>
  <si>
    <t>[11012,11012,11011]</t>
  </si>
  <si>
    <t>[21006,21008,21008]</t>
  </si>
  <si>
    <t>[21008,21008,21008]</t>
  </si>
  <si>
    <t>[21008,21007,21007]</t>
  </si>
  <si>
    <t>[21007,21008,21007]</t>
  </si>
  <si>
    <t>[21007,21007,21007]</t>
  </si>
  <si>
    <t>[21007,21011,21011]</t>
  </si>
  <si>
    <t>[21011,21011,21011]</t>
  </si>
  <si>
    <t>[21011,21011,21012]</t>
  </si>
  <si>
    <t>[21011,21012,21012]</t>
  </si>
  <si>
    <t>[21012,21012,21011]</t>
  </si>
  <si>
    <t>[21012,21012,21012]</t>
  </si>
  <si>
    <t>[21012,21012,21009]</t>
  </si>
  <si>
    <t>[21012,21009,21009]</t>
  </si>
  <si>
    <t>[21009,21009,21009]</t>
  </si>
  <si>
    <t>[21009,21009,21010]</t>
  </si>
  <si>
    <t>[21009,21010,21010]</t>
  </si>
  <si>
    <t>[21010,21010,21010]</t>
  </si>
  <si>
    <t>[31001,31001,31001]</t>
  </si>
  <si>
    <t>[31001,31001,31002]</t>
  </si>
  <si>
    <t>[31001,31002,31002]</t>
  </si>
  <si>
    <t>[31002,31002,31002]</t>
  </si>
  <si>
    <t>[31002,31002,31004]</t>
  </si>
  <si>
    <t>[31002,31004,31002]</t>
  </si>
  <si>
    <t>[31004,31004,31002]</t>
  </si>
  <si>
    <t>[31004,31002,31002]</t>
  </si>
  <si>
    <t>[31004,31002,31004]</t>
  </si>
  <si>
    <t>[31002,31004,31004]</t>
  </si>
  <si>
    <t>[31004,31005,31005]</t>
  </si>
  <si>
    <t>[31005,31005,31005]</t>
  </si>
  <si>
    <t>[31005,31006,31006]</t>
  </si>
  <si>
    <t>[31006,31006,31006]</t>
  </si>
  <si>
    <t>[31006,31008,31008]</t>
  </si>
  <si>
    <t>[31008,31008,31008]</t>
  </si>
  <si>
    <t>[31008,31007,31007]</t>
  </si>
  <si>
    <t>[31007,31008,31007]</t>
  </si>
  <si>
    <t>[31007,31007,31007]</t>
  </si>
  <si>
    <t>[31007,31011,31011]</t>
  </si>
  <si>
    <t>[31011,31011,31011]</t>
  </si>
  <si>
    <t>[31011,31011,31012]</t>
  </si>
  <si>
    <t>[31011,31012,31012]</t>
  </si>
  <si>
    <t>[31012,31012,31011]</t>
  </si>
  <si>
    <t>[31012,31012,31012]</t>
  </si>
  <si>
    <t>[31012,31012,31009]</t>
  </si>
  <si>
    <t>[31012,31009,31009]</t>
  </si>
  <si>
    <t>[31009,31009,31009]</t>
  </si>
  <si>
    <t>[31009,31009,31010]</t>
  </si>
  <si>
    <t>[31009,31010,31010]</t>
  </si>
  <si>
    <t>[31010,31010,31010]</t>
  </si>
  <si>
    <t>[10084,10084,10087]</t>
  </si>
  <si>
    <t>[10084,10085,10087]</t>
  </si>
  <si>
    <t>[10084,10085,10088]</t>
  </si>
  <si>
    <t>[10084,10086,10088]</t>
  </si>
  <si>
    <t>[10085,10087,10089]</t>
  </si>
  <si>
    <t>[10086,10087,10090]</t>
  </si>
  <si>
    <t>[10087,10088,10091]</t>
  </si>
  <si>
    <t>[10087,10089,10091]</t>
  </si>
  <si>
    <t>[10088,10089,10075]</t>
  </si>
  <si>
    <t>[10088,10090,10075]</t>
  </si>
  <si>
    <t>[10089,10091,10076]</t>
  </si>
  <si>
    <t>[10090,10091,10076]</t>
  </si>
  <si>
    <t>[10091,10075,10077]</t>
  </si>
  <si>
    <t>[10091,10076,10078]</t>
  </si>
  <si>
    <t>[10075,10076,10079]</t>
  </si>
  <si>
    <t>[10076,10077,10079]</t>
  </si>
  <si>
    <t>[10076,10077,10080]</t>
  </si>
  <si>
    <t>[10076,10078,10093]</t>
  </si>
  <si>
    <t>[10077,10079,10093]</t>
  </si>
  <si>
    <t>[10078,10079,10093]</t>
  </si>
  <si>
    <t>[10079,10080,10093]</t>
  </si>
  <si>
    <t>[10079,10093,10093]</t>
  </si>
  <si>
    <t>[10093,10000,10083]</t>
  </si>
  <si>
    <t>[10093,10095,10083]</t>
  </si>
  <si>
    <t>[10093,10092,10083]</t>
  </si>
  <si>
    <t>[10000,10092,10083]</t>
  </si>
  <si>
    <t>[10095,10002,10083]</t>
  </si>
  <si>
    <t>[10092,10083,10083]</t>
  </si>
  <si>
    <t>[10002,10083,10003]</t>
  </si>
  <si>
    <t>[10083,10083,10096]</t>
  </si>
  <si>
    <t>[10083,10083,10004]</t>
  </si>
  <si>
    <t>[10083,10004,10007]</t>
  </si>
  <si>
    <t>[10007,10010,10012]</t>
  </si>
  <si>
    <t>[10007,10009,10012]</t>
  </si>
  <si>
    <t>[10007,10012,10011]</t>
  </si>
  <si>
    <t>[10010,10012,10011]</t>
  </si>
  <si>
    <t>[10009,10012,10014]</t>
  </si>
  <si>
    <t>[10012,10012,10014]</t>
  </si>
  <si>
    <t>[10012,10012,10015]</t>
  </si>
  <si>
    <t>[10012,10011,10016]</t>
  </si>
  <si>
    <t>[10012,10011,10017]</t>
  </si>
  <si>
    <t>[10012,10014,10017]</t>
  </si>
  <si>
    <t>[10011,10014,10017]</t>
  </si>
  <si>
    <t>[10011,10015,10017]</t>
  </si>
  <si>
    <t>[10014,10016,10018]</t>
  </si>
  <si>
    <t>[10014,10017,10018]</t>
  </si>
  <si>
    <t>[10015,10017,10018]</t>
  </si>
  <si>
    <t>[10018,10019,10021]</t>
  </si>
  <si>
    <t>[10018,10022,10021]</t>
  </si>
  <si>
    <t>[10019,10022,10024]</t>
  </si>
  <si>
    <t>[10019,10023,10024]</t>
  </si>
  <si>
    <t>[10022,10021,10026]</t>
  </si>
  <si>
    <t>[10102,10025,10029]</t>
  </si>
  <si>
    <t>[10102,10027,10029]</t>
  </si>
  <si>
    <t>[10025,10027,10029]</t>
  </si>
  <si>
    <t>[10025,10028,10029]</t>
  </si>
  <si>
    <t>[10027,10028,10029]</t>
  </si>
  <si>
    <t>[10029,10030,10031]</t>
  </si>
  <si>
    <t>[10030,10031,10032]</t>
  </si>
  <si>
    <t>[10031,10032,10034]</t>
  </si>
  <si>
    <t>[10032,10034,10033]</t>
  </si>
  <si>
    <t>[10034,10033,10035]</t>
  </si>
  <si>
    <t>[10040,10040,10043]</t>
  </si>
  <si>
    <t>[10040,10041,10043]</t>
  </si>
  <si>
    <t>[10041,10041,10042]</t>
  </si>
  <si>
    <t>[10041,10043,10042]</t>
  </si>
  <si>
    <t>[10041,10043,10045]</t>
  </si>
  <si>
    <t>[10043,10043,10048]</t>
  </si>
  <si>
    <t>[10045,10044,10049]</t>
  </si>
  <si>
    <t>[10048,10044,10050]</t>
  </si>
  <si>
    <t>[10044,10049,10050]</t>
  </si>
  <si>
    <t>[10044,10049,10047]</t>
  </si>
  <si>
    <t>[10049,10050,10047]</t>
  </si>
  <si>
    <t>[10049,10050,10054]</t>
  </si>
  <si>
    <t>[10052,10053,10051]</t>
  </si>
  <si>
    <t>[20029,20030,20031]</t>
  </si>
  <si>
    <t>[20030,20031,20032]</t>
  </si>
  <si>
    <t>[20031,20032,20034]</t>
  </si>
  <si>
    <t>[20032,20034,20033]</t>
  </si>
  <si>
    <t>[20034,20033,20035]</t>
  </si>
  <si>
    <t>[20040,20040,20043]</t>
  </si>
  <si>
    <t>[20040,20041,20043]</t>
  </si>
  <si>
    <t>[20043,20043,20048]</t>
  </si>
  <si>
    <t>[20045,20044,20049]</t>
  </si>
  <si>
    <t>[20048,20044,20050]</t>
  </si>
  <si>
    <t>[20044,20049,20050]</t>
  </si>
  <si>
    <t>[20044,20049,20047]</t>
  </si>
  <si>
    <t>[20049,20050,20047]</t>
  </si>
  <si>
    <t>[20049,20050,20054]</t>
  </si>
  <si>
    <t>[20052,20053,20051]</t>
  </si>
  <si>
    <t>[20051,20094,20057]</t>
  </si>
  <si>
    <t>[20055,20056,20057]</t>
  </si>
  <si>
    <t>[20062,20063,20064]</t>
  </si>
  <si>
    <t>[20063,20063,20064]</t>
  </si>
  <si>
    <t>[20064,20065,20066]</t>
  </si>
  <si>
    <t>[20065,20065,20067]</t>
  </si>
  <si>
    <t>[20065,20066,20067]</t>
  </si>
  <si>
    <t>[20065,20066,20068]</t>
  </si>
  <si>
    <t>[20066,20067,20068]</t>
  </si>
  <si>
    <t>[20071,20071,20074]</t>
  </si>
  <si>
    <t>[20074,20072,20073]</t>
  </si>
  <si>
    <t>[20072,20073,20097]</t>
  </si>
  <si>
    <t>[20073,20097,20097]</t>
  </si>
  <si>
    <t>[30084,30084,30087]</t>
  </si>
  <si>
    <t>[30084,30085,30087]</t>
  </si>
  <si>
    <t>[30084,30085,30088]</t>
  </si>
  <si>
    <t>[30084,30086,30088]</t>
  </si>
  <si>
    <t>[30085,30087,30089]</t>
  </si>
  <si>
    <t>[30086,30087,30090]</t>
  </si>
  <si>
    <t>[30087,30088,30091]</t>
  </si>
  <si>
    <t>[30087,30089,30091]</t>
  </si>
  <si>
    <t>[30088,30089,30075]</t>
  </si>
  <si>
    <t>[30088,30090,30075]</t>
  </si>
  <si>
    <t>[30089,30091,30076]</t>
  </si>
  <si>
    <t>[30090,30091,30076]</t>
  </si>
  <si>
    <t>[30091,30075,30077]</t>
  </si>
  <si>
    <t>[30091,30076,30078]</t>
  </si>
  <si>
    <t>[30075,30076,30079]</t>
  </si>
  <si>
    <t>[30076,30077,30079]</t>
  </si>
  <si>
    <t>[30076,30077,30080]</t>
  </si>
  <si>
    <t>[30076,30078,30093]</t>
  </si>
  <si>
    <t>[30077,30079,30093]</t>
  </si>
  <si>
    <t>[30078,30079,30093]</t>
  </si>
  <si>
    <t>[30079,30080,30093]</t>
  </si>
  <si>
    <t>[30079,30093,30093]</t>
  </si>
  <si>
    <t>[30093,30000,30083]</t>
  </si>
  <si>
    <t>[30093,30095,30083]</t>
  </si>
  <si>
    <t>[30093,30092,30083]</t>
  </si>
  <si>
    <t>[30000,30092,30083]</t>
  </si>
  <si>
    <t>[30095,30002,30083]</t>
  </si>
  <si>
    <t>[30092,30083,30083]</t>
  </si>
  <si>
    <t>[30002,30083,30003]</t>
  </si>
  <si>
    <t>[30083,30083,30096]</t>
  </si>
  <si>
    <t>[30083,30083,30004]</t>
  </si>
  <si>
    <t>[30083,30083,30005]</t>
  </si>
  <si>
    <t>[30083,30083,30006]</t>
  </si>
  <si>
    <t>[30083,30003,30007]</t>
  </si>
  <si>
    <t>[30083,30096,30007]</t>
  </si>
  <si>
    <t>[30083,30004,30007]</t>
  </si>
  <si>
    <t>[30007,30010,30012]</t>
  </si>
  <si>
    <t>[30007,30009,30012]</t>
  </si>
  <si>
    <t>[30007,30012,30011]</t>
  </si>
  <si>
    <t>[30010,30012,30011]</t>
  </si>
  <si>
    <t>[30009,30012,30014]</t>
  </si>
  <si>
    <t>[30012,30012,30014]</t>
  </si>
  <si>
    <t>[30012,30012,30015]</t>
  </si>
  <si>
    <t>[30012,30011,30016]</t>
  </si>
  <si>
    <t>[30012,30011,30017]</t>
  </si>
  <si>
    <t>[30012,30014,30017]</t>
  </si>
  <si>
    <t>[30011,30014,30017]</t>
  </si>
  <si>
    <t>[30011,30015,30017]</t>
  </si>
  <si>
    <t>[30014,30016,30018]</t>
  </si>
  <si>
    <t>[30014,30017,30018]</t>
  </si>
  <si>
    <t>[30015,30017,30018]</t>
  </si>
  <si>
    <t>[30018,30019,30021]</t>
  </si>
  <si>
    <t>[30018,30022,30021]</t>
  </si>
  <si>
    <t>[30019,30022,30024]</t>
  </si>
  <si>
    <t>[30019,30023,30024]</t>
  </si>
  <si>
    <t>[30022,30021,30026]</t>
  </si>
  <si>
    <t>[30102,30025,30029]</t>
  </si>
  <si>
    <t>[30102,30027,30029]</t>
  </si>
  <si>
    <t>[30025,30027,30029]</t>
  </si>
  <si>
    <t>[30025,30028,30029]</t>
  </si>
  <si>
    <t>[30027,30028,30029]</t>
  </si>
  <si>
    <t>[30029,30030,30031]</t>
  </si>
  <si>
    <t>[30030,30031,30032]</t>
  </si>
  <si>
    <t>[30031,30032,30034]</t>
  </si>
  <si>
    <t>[30032,30034,30033]</t>
  </si>
  <si>
    <t>[30034,30033,30035]</t>
  </si>
  <si>
    <t>[30040,30040,30043]</t>
  </si>
  <si>
    <t>[30040,30041,30043]</t>
  </si>
  <si>
    <t>[30043,30043,30048]</t>
  </si>
  <si>
    <t>[30045,30044,30049]</t>
  </si>
  <si>
    <t>[30048,30044,30050]</t>
  </si>
  <si>
    <t>[30044,30049,30050]</t>
  </si>
  <si>
    <t>[30044,30049,30047]</t>
  </si>
  <si>
    <t>[30049,30050,30047]</t>
  </si>
  <si>
    <t>[30049,30050,30054]</t>
  </si>
  <si>
    <t>[30052,30053,30051]</t>
  </si>
  <si>
    <t>[30051,30094,30057]</t>
  </si>
  <si>
    <t>[30055,30056,30057]</t>
  </si>
  <si>
    <t>[30062,30063,30064]</t>
  </si>
  <si>
    <t>[30063,30063,30064]</t>
  </si>
  <si>
    <t>[30064,30065,30066]</t>
  </si>
  <si>
    <t>[30065,30065,30067]</t>
  </si>
  <si>
    <t>[30065,30066,30067]</t>
  </si>
  <si>
    <t>[30065,30066,30068]</t>
  </si>
  <si>
    <t>[30066,30067,30068]</t>
  </si>
  <si>
    <t>[30071,30071,30074]</t>
  </si>
  <si>
    <t>[30074,30072,30073]</t>
  </si>
  <si>
    <t>[30072,30073,30097]</t>
  </si>
  <si>
    <t>[30073,30097,30097]</t>
  </si>
  <si>
    <t>["357,284","305,292","305,292"]</t>
  </si>
  <si>
    <t>["305,292","305,292","305,292"]</t>
  </si>
  <si>
    <t>["188,124","51,169","51,169"]</t>
  </si>
  <si>
    <t>["115,164","38,135","38,135"]</t>
  </si>
  <si>
    <t>["27,187","34,60","34,60"]</t>
  </si>
  <si>
    <t>["51,169","34,60","34,60"]</t>
  </si>
  <si>
    <t>["38,135","34,60","34,60"]</t>
  </si>
  <si>
    <t>["123,153","73,151","73,151"]</t>
  </si>
  <si>
    <t>["73,151","73,151","73,151"]</t>
  </si>
  <si>
    <t>["73,151","20,125","20,125"]</t>
  </si>
  <si>
    <t>["20,125","56,54","56,54"]</t>
  </si>
  <si>
    <t>[10080,10093,10093]</t>
  </si>
  <si>
    <t>[10093,10093,10093]</t>
  </si>
  <si>
    <t>[10003,10005,10005]</t>
  </si>
  <si>
    <t>[10096,10006,10006]</t>
  </si>
  <si>
    <t>[10004,10007,10007]</t>
  </si>
  <si>
    <t>[10005,10007,10007]</t>
  </si>
  <si>
    <t>[10006,10007,10007]</t>
  </si>
  <si>
    <t>[10016,10017,10017]</t>
  </si>
  <si>
    <t>[10017,10017,10017]</t>
  </si>
  <si>
    <t>[10017,10018,10018]</t>
  </si>
  <si>
    <t>[10018,10019,10019]</t>
  </si>
  <si>
    <t>[30080,30093,30093]</t>
  </si>
  <si>
    <t>[30093,30093,30093]</t>
  </si>
  <si>
    <t>[30003,30005,30005]</t>
  </si>
  <si>
    <t>[30096,30006,30006]</t>
  </si>
  <si>
    <t>[30004,30007,30007]</t>
  </si>
  <si>
    <t>[30005,30007,30007]</t>
  </si>
  <si>
    <t>[30006,30007,30007]</t>
  </si>
  <si>
    <t>[30016,30017,30017]</t>
  </si>
  <si>
    <t>[30017,30017,30017]</t>
  </si>
  <si>
    <t>[30017,30018,30018]</t>
  </si>
  <si>
    <t>[30018,30019,30019]</t>
  </si>
  <si>
    <t>[10024,10026,10025]</t>
  </si>
  <si>
    <t>["38,221","102,203","272,162"]</t>
  </si>
  <si>
    <t>[30024,30026,30025]</t>
  </si>
  <si>
    <t>["17,130","17,130","95,105"]</t>
  </si>
  <si>
    <t>["17,130","58,87","95,105"]</t>
  </si>
  <si>
    <t>[10041,10041,10046]</t>
  </si>
  <si>
    <t>[10041,10043,10046]</t>
  </si>
  <si>
    <t>[20041,20041,20046]</t>
  </si>
  <si>
    <t>[20041,20043,20046]</t>
  </si>
  <si>
    <t>[30041,30041,30046]</t>
  </si>
  <si>
    <t>[30041,30043,30046]</t>
  </si>
  <si>
    <t>[11008,11008,11007]</t>
  </si>
  <si>
    <t>[11012,11011,11011]</t>
  </si>
  <si>
    <t>["164,148","38,221","214,198"]</t>
  </si>
  <si>
    <t>["41,153","38,221","214,198"]</t>
  </si>
  <si>
    <t>["41,153","38,221","272,162"]</t>
  </si>
  <si>
    <t>["38,221","102,203","247,127"]</t>
  </si>
  <si>
    <t>["38,221","214,198","247,127"]</t>
  </si>
  <si>
    <t>["102,203","214,198","220,74"]</t>
  </si>
  <si>
    <t>["102,203","272,162","220,74"]</t>
  </si>
  <si>
    <t>["116,38","83,84","60,54"]</t>
  </si>
  <si>
    <t>["83,84","60,54","161,40"]</t>
  </si>
  <si>
    <t>["60,54","60,54","161,40"]</t>
  </si>
  <si>
    <t>["161,40","219,62","274,86"]</t>
  </si>
  <si>
    <t>["161,40","219,62","159,93"]</t>
  </si>
  <si>
    <t>["219,62","219,62","159,93"]</t>
  </si>
  <si>
    <t>["219,62","274,86","159,93"]</t>
  </si>
  <si>
    <t>["219,62","274,86","182,113"]</t>
  </si>
  <si>
    <t>["274,86","159,93","182,113"]</t>
  </si>
  <si>
    <t>["274,86","159,93","247,138"]</t>
  </si>
  <si>
    <t>["159,93","159,93","247,138"]</t>
  </si>
  <si>
    <t>["159,93","182,113","247,138"]</t>
  </si>
  <si>
    <t>["159,93","182,113","196,168"]</t>
  </si>
  <si>
    <t>["182,113","247,138","196,168"]</t>
  </si>
  <si>
    <t>["247,138","247,138","145,148"]</t>
  </si>
  <si>
    <t>["247,138","196,168","145,148"]</t>
  </si>
  <si>
    <t>["139,204","196,168","53,152"]</t>
  </si>
  <si>
    <t>["196,168","76,202","53,152"]</t>
  </si>
  <si>
    <t>["196,168","145,148","53,152"]</t>
  </si>
  <si>
    <t>["76,202","145,148","17,130"]</t>
  </si>
  <si>
    <t>["145,148","53,152","17,130"]</t>
  </si>
  <si>
    <t>["58,87","95,105","193,69"]</t>
  </si>
  <si>
    <t>["58,87","95,105","273,187"]</t>
  </si>
  <si>
    <t>["95,105","188,240","273,187"]</t>
  </si>
  <si>
    <t>["95,105","193,69","278,141"]</t>
  </si>
  <si>
    <t>["188,240","273,187","278,141"]</t>
  </si>
  <si>
    <t>["193,69","273,187","263,84"]</t>
  </si>
  <si>
    <t>["273,187","278,141","263,84"]</t>
  </si>
  <si>
    <t>["273,187","278,141","140,40"]</t>
  </si>
  <si>
    <t>["278,141","263,84","140,40"]</t>
  </si>
  <si>
    <t>["278,141","263,84","44,39"]</t>
  </si>
  <si>
    <t>["263,84","140,40","45,81"]</t>
  </si>
  <si>
    <t>["140,40","44,39","119,129"]</t>
  </si>
  <si>
    <t>["44,39","45,81","119,129"]</t>
  </si>
  <si>
    <t>["44,39","45,81","177,99"]</t>
  </si>
  <si>
    <t>["45,81","119,129","219,165"]</t>
  </si>
  <si>
    <t>[10023,10024,10102]</t>
  </si>
  <si>
    <t>[10021,10024,10102]</t>
  </si>
  <si>
    <t>[10021,10024,10025]</t>
  </si>
  <si>
    <t>[10024,10026,10027]</t>
  </si>
  <si>
    <t>[10024,10102,10027]</t>
  </si>
  <si>
    <t>[10026,10102,10028]</t>
  </si>
  <si>
    <t>[10026,10025,10028]</t>
  </si>
  <si>
    <t>[10029,10030,10032]</t>
  </si>
  <si>
    <t>[10030,10031,10034]</t>
  </si>
  <si>
    <t>[10031,10031,10034]</t>
  </si>
  <si>
    <t>[10031,10032,10033]</t>
  </si>
  <si>
    <t>[10032,10034,10035]</t>
  </si>
  <si>
    <t>[10034,10033,10036]</t>
  </si>
  <si>
    <t>[10033,10033,10036]</t>
  </si>
  <si>
    <t>[10033,10035,10036]</t>
  </si>
  <si>
    <t>[10033,10035,10038]</t>
  </si>
  <si>
    <t>[10035,10036,10038]</t>
  </si>
  <si>
    <t>[10035,10036,10103]</t>
  </si>
  <si>
    <t>[10036,10036,10103]</t>
  </si>
  <si>
    <t>[10036,10038,10103]</t>
  </si>
  <si>
    <t>[10036,10038,10104]</t>
  </si>
  <si>
    <t>[10038,10103,10104]</t>
  </si>
  <si>
    <t>[10103,10103,10105]</t>
  </si>
  <si>
    <t>[10103,10104,10105]</t>
  </si>
  <si>
    <t>[10037,10104,10040]</t>
  </si>
  <si>
    <t>[10104,10039,10040]</t>
  </si>
  <si>
    <t>[10104,10105,10040]</t>
  </si>
  <si>
    <t>[10039,10105,10041]</t>
  </si>
  <si>
    <t>[10105,10040,10041]</t>
  </si>
  <si>
    <t>[10043,10046,10048]</t>
  </si>
  <si>
    <t>[10043,10046,10044]</t>
  </si>
  <si>
    <t>[10046,10045,10044]</t>
  </si>
  <si>
    <t>[10046,10048,10049]</t>
  </si>
  <si>
    <t>[10050,10047,10111]</t>
  </si>
  <si>
    <t>[10047,10054,10108]</t>
  </si>
  <si>
    <t>[10054,10111,10108]</t>
  </si>
  <si>
    <t>[10054,10111,10051]</t>
  </si>
  <si>
    <t>[10111,10108,10055]</t>
  </si>
  <si>
    <t>[10111,10108,10094]</t>
  </si>
  <si>
    <t>[10053,10108,10094]</t>
  </si>
  <si>
    <t>[10108,10051,10056]</t>
  </si>
  <si>
    <t>[10108,10055,10056]</t>
  </si>
  <si>
    <t>[21008,21008,21007]</t>
  </si>
  <si>
    <t>[21007,21007,21011]</t>
  </si>
  <si>
    <t>[21012,21011,21011]</t>
  </si>
  <si>
    <t>[20029,20030,20032]</t>
  </si>
  <si>
    <t>[20030,20031,20034]</t>
  </si>
  <si>
    <t>[20031,20031,20034]</t>
  </si>
  <si>
    <t>[20031,20032,20033]</t>
  </si>
  <si>
    <t>[20032,20034,20035]</t>
  </si>
  <si>
    <t>[20034,20033,20036]</t>
  </si>
  <si>
    <t>[20033,20033,20036]</t>
  </si>
  <si>
    <t>[20033,20035,20036]</t>
  </si>
  <si>
    <t>[20033,20035,20038]</t>
  </si>
  <si>
    <t>[20035,20036,20038]</t>
  </si>
  <si>
    <t>[20035,20036,20103]</t>
  </si>
  <si>
    <t>[20036,20036,20103]</t>
  </si>
  <si>
    <t>[20036,20038,20103]</t>
  </si>
  <si>
    <t>[20036,20038,20104]</t>
  </si>
  <si>
    <t>[20038,20103,20104]</t>
  </si>
  <si>
    <t>[20103,20103,20105]</t>
  </si>
  <si>
    <t>[20103,20104,20105]</t>
  </si>
  <si>
    <t>[20037,20104,20040]</t>
  </si>
  <si>
    <t>[20104,20039,20040]</t>
  </si>
  <si>
    <t>[20104,20105,20040]</t>
  </si>
  <si>
    <t>[20039,20105,20041]</t>
  </si>
  <si>
    <t>[20105,20040,20041]</t>
  </si>
  <si>
    <t>[20043,20046,20048]</t>
  </si>
  <si>
    <t>[20043,20046,20044]</t>
  </si>
  <si>
    <t>[20046,20045,20044]</t>
  </si>
  <si>
    <t>[20046,20048,20049]</t>
  </si>
  <si>
    <t>[20050,20047,20111]</t>
  </si>
  <si>
    <t>[20047,20054,20108]</t>
  </si>
  <si>
    <t>[20054,20111,20108]</t>
  </si>
  <si>
    <t>[20054,20111,20051]</t>
  </si>
  <si>
    <t>[20111,20108,20055]</t>
  </si>
  <si>
    <t>[20111,20108,20094]</t>
  </si>
  <si>
    <t>[20053,20108,20094]</t>
  </si>
  <si>
    <t>[20108,20051,20056]</t>
  </si>
  <si>
    <t>[20108,20055,20056]</t>
  </si>
  <si>
    <t>[20055,20056,20058]</t>
  </si>
  <si>
    <t>[20056,20057,20061]</t>
  </si>
  <si>
    <t>[20057,20058,20061]</t>
  </si>
  <si>
    <t>[31008,31008,31007]</t>
  </si>
  <si>
    <t>[31007,31007,31011]</t>
  </si>
  <si>
    <t>[31012,31011,31011]</t>
  </si>
  <si>
    <t>["109,110","41,153","102,203"]</t>
  </si>
  <si>
    <t>[30023,30024,30102]</t>
  </si>
  <si>
    <t>[30021,30024,30102]</t>
  </si>
  <si>
    <t>[30021,30024,30025]</t>
  </si>
  <si>
    <t>[30024,30026,30027]</t>
  </si>
  <si>
    <t>[30024,30102,30027]</t>
  </si>
  <si>
    <t>[30026,30102,30028]</t>
  </si>
  <si>
    <t>[30026,30025,30028]</t>
  </si>
  <si>
    <t>[30029,30030,30032]</t>
  </si>
  <si>
    <t>[30030,30031,30034]</t>
  </si>
  <si>
    <t>[30031,30031,30034]</t>
  </si>
  <si>
    <t>[30031,30032,30033]</t>
  </si>
  <si>
    <t>[30032,30034,30035]</t>
  </si>
  <si>
    <t>[30034,30033,30036]</t>
  </si>
  <si>
    <t>[30033,30033,30036]</t>
  </si>
  <si>
    <t>[30033,30035,30036]</t>
  </si>
  <si>
    <t>[30033,30035,30038]</t>
  </si>
  <si>
    <t>[30035,30036,30038]</t>
  </si>
  <si>
    <t>[30035,30036,30103]</t>
  </si>
  <si>
    <t>[30036,30036,30103]</t>
  </si>
  <si>
    <t>[30036,30038,30103]</t>
  </si>
  <si>
    <t>[30036,30038,30104]</t>
  </si>
  <si>
    <t>[30038,30103,30104]</t>
  </si>
  <si>
    <t>[30103,30103,30105]</t>
  </si>
  <si>
    <t>[30103,30104,30105]</t>
  </si>
  <si>
    <t>[30037,30104,30040]</t>
  </si>
  <si>
    <t>[30104,30039,30040]</t>
  </si>
  <si>
    <t>[30104,30105,30040]</t>
  </si>
  <si>
    <t>[30039,30105,30041]</t>
  </si>
  <si>
    <t>[30105,30040,30041]</t>
  </si>
  <si>
    <t>[30043,30046,30048]</t>
  </si>
  <si>
    <t>[30043,30046,30044]</t>
  </si>
  <si>
    <t>[30046,30045,30044]</t>
  </si>
  <si>
    <t>[30046,30048,30049]</t>
  </si>
  <si>
    <t>[30050,30047,30111]</t>
  </si>
  <si>
    <t>[30047,30054,30108]</t>
  </si>
  <si>
    <t>[30054,30111,30108]</t>
  </si>
  <si>
    <t>[30054,30111,30051]</t>
  </si>
  <si>
    <t>[30111,30108,30055]</t>
  </si>
  <si>
    <t>[30111,30108,30094]</t>
  </si>
  <si>
    <t>[30053,30108,30094]</t>
  </si>
  <si>
    <t>[30108,30051,30056]</t>
  </si>
  <si>
    <t>[30108,30055,30056]</t>
  </si>
  <si>
    <t>[30055,30056,30058]</t>
  </si>
  <si>
    <t>[30056,30057,30061]</t>
  </si>
  <si>
    <t>[30057,30058,30061]</t>
  </si>
  <si>
    <t>[31009,31012,31009]</t>
  </si>
  <si>
    <t>[31010,31009,31010]</t>
  </si>
  <si>
    <t>["175,237","228,193","269,167"]</t>
  </si>
  <si>
    <t>["228,193","74,228","199,122"]</t>
  </si>
  <si>
    <t>["74,228","269,167","199,122"]</t>
  </si>
  <si>
    <t>["74,228","269,167","183,79"]</t>
  </si>
  <si>
    <t>["269,167","199,122","183,79"]</t>
  </si>
  <si>
    <t>["269,167","199,122","228,66"]</t>
  </si>
  <si>
    <t>["199,122","183,79","228,66"]</t>
  </si>
  <si>
    <t>["199,122","183,79","126,31"]</t>
  </si>
  <si>
    <t>["183,79","183,79","126,31"]</t>
  </si>
  <si>
    <t>["183,79","228,66","126,31"]</t>
  </si>
  <si>
    <t>["183,79","228,66","65,32"]</t>
  </si>
  <si>
    <t>["228,66","126,31","65,32"]</t>
  </si>
  <si>
    <t>["228,66","126,31","75,91"]</t>
  </si>
  <si>
    <t>["126,31","65,32","75,91"]</t>
  </si>
  <si>
    <t>["126,31","65,32","56,175"]</t>
  </si>
  <si>
    <t>["65,32","65,32","56,175"]</t>
  </si>
  <si>
    <t>["65,32","75,91","56,175"]</t>
  </si>
  <si>
    <t>["65,32","75,91","261,122"]</t>
  </si>
  <si>
    <t>["65,32","75,91","65,230"]</t>
  </si>
  <si>
    <t>["75,91","56,175","65,230"]</t>
  </si>
  <si>
    <t>["75,91","56,175","249,57"]</t>
  </si>
  <si>
    <t>["56,175","261,122","249,57"]</t>
  </si>
  <si>
    <t>["56,175","65,230","249,57"]</t>
  </si>
  <si>
    <t>["261,122","65,230","249,57"]</t>
  </si>
  <si>
    <t>["65,230","249,57","249,57"]</t>
  </si>
  <si>
    <t>["65,230","249,57","227,28"]</t>
  </si>
  <si>
    <t>["249,57","249,57","227,28"]</t>
  </si>
  <si>
    <t>["249,57","249,57","85,37"]</t>
  </si>
  <si>
    <t>["249,57","227,28","85,37"]</t>
  </si>
  <si>
    <t>["227,28","227,28","37,45"]</t>
  </si>
  <si>
    <t>["227,28","85,37","37,45"]</t>
  </si>
  <si>
    <t>["85,37","85,37","31,93"]</t>
  </si>
  <si>
    <t>["85,37","37,45","31,93"]</t>
  </si>
  <si>
    <t>["37,45","37,45","67,181"]</t>
  </si>
  <si>
    <t>["37,45","31,93","67,181"]</t>
  </si>
  <si>
    <t>["31,93","31,93","160,98"]</t>
  </si>
  <si>
    <t>["31,93","67,181","160,98"]</t>
  </si>
  <si>
    <t>["67,181","67,181","160,98"]</t>
  </si>
  <si>
    <t>["67,181","160,98","160,98"]</t>
  </si>
  <si>
    <t>[30057,30058,30114]</t>
  </si>
  <si>
    <t>[30058,30061,30114]</t>
  </si>
  <si>
    <t>[30058,30061,30112]</t>
  </si>
  <si>
    <t>[30059,30060,30112]</t>
  </si>
  <si>
    <t>[30061,30114,30112]</t>
  </si>
  <si>
    <t>[30061,30114,30062]</t>
  </si>
  <si>
    <t>[30060,30114,30062]</t>
  </si>
  <si>
    <t>[30114,30112,30062]</t>
  </si>
  <si>
    <t>[30114,30112,30063]</t>
  </si>
  <si>
    <t>[30112,30062,30063]</t>
  </si>
  <si>
    <t>[30112,30062,30113]</t>
  </si>
  <si>
    <t>[30062,30063,30113]</t>
  </si>
  <si>
    <t>[30063,30113,30064]</t>
  </si>
  <si>
    <t>[30063,30113,30065]</t>
  </si>
  <si>
    <t>[30113,30064,30065]</t>
  </si>
  <si>
    <t>[30113,30064,30066]</t>
  </si>
  <si>
    <t>[30064,30065,30067]</t>
  </si>
  <si>
    <t>[30065,30066,30070]</t>
  </si>
  <si>
    <t>[30066,30067,30109]</t>
  </si>
  <si>
    <t>[30067,30070,30109]</t>
  </si>
  <si>
    <t>[30067,30068,30109]</t>
  </si>
  <si>
    <t>[30070,30068,30109]</t>
  </si>
  <si>
    <t>[30068,30109,30109]</t>
  </si>
  <si>
    <t>[30068,30109,30071]</t>
  </si>
  <si>
    <t>[30109,30109,30071]</t>
  </si>
  <si>
    <t>[30109,30109,30110]</t>
  </si>
  <si>
    <t>[30109,30071,30110]</t>
  </si>
  <si>
    <t>[30071,30110,30074]</t>
  </si>
  <si>
    <t>[30110,30110,30072]</t>
  </si>
  <si>
    <t>[30110,30074,30072]</t>
  </si>
  <si>
    <t>[30074,30074,30073]</t>
  </si>
  <si>
    <t>[30072,30072,30097]</t>
  </si>
  <si>
    <t>[30073,30073,30097]</t>
  </si>
  <si>
    <t>[21001,21001,21001]</t>
  </si>
  <si>
    <t>[20084,20084,20087]</t>
  </si>
  <si>
    <t>[20084,20085,20087]</t>
  </si>
  <si>
    <t>[20084,20085,20088]</t>
  </si>
  <si>
    <t>[20084,20086,20088]</t>
  </si>
  <si>
    <t>[20085,20087,20089]</t>
  </si>
  <si>
    <t>[20086,20087,20090]</t>
  </si>
  <si>
    <t>[20087,20088,20091]</t>
  </si>
  <si>
    <t>[20087,20089,20091]</t>
  </si>
  <si>
    <t>[21001,21001,21002]</t>
  </si>
  <si>
    <t>[20088,20089,20075]</t>
  </si>
  <si>
    <t>[20088,20090,20075]</t>
  </si>
  <si>
    <t>[20089,20091,20076]</t>
  </si>
  <si>
    <t>[20090,20091,20076]</t>
  </si>
  <si>
    <t>[21001,21002,21002]</t>
  </si>
  <si>
    <t>[20091,20075,20077]</t>
  </si>
  <si>
    <t>[20091,20076,20078]</t>
  </si>
  <si>
    <t>[21002,21002,21002]</t>
  </si>
  <si>
    <t>[20075,20076,20079]</t>
  </si>
  <si>
    <t>[20076,20077,20079]</t>
  </si>
  <si>
    <t>[20076,20077,20080]</t>
  </si>
  <si>
    <t>[20076,20078,20093]</t>
  </si>
  <si>
    <t>[20077,20079,20093]</t>
  </si>
  <si>
    <t>[20078,20079,20093]</t>
  </si>
  <si>
    <t>[20079,20080,20093]</t>
  </si>
  <si>
    <t>[20079,20093,20093]</t>
  </si>
  <si>
    <t>[20080,20093,20093]</t>
  </si>
  <si>
    <t>[20093,20093,20093]</t>
  </si>
  <si>
    <t>[21002,21004,21002]</t>
  </si>
  <si>
    <t>[20093,20000,20083]</t>
  </si>
  <si>
    <t>[20093,20095,20083]</t>
  </si>
  <si>
    <t>[20093,20092,20083]</t>
  </si>
  <si>
    <t>[21004,21004,21002]</t>
  </si>
  <si>
    <t>[20000,20092,20083]</t>
  </si>
  <si>
    <t>[20095,20002,20083]</t>
  </si>
  <si>
    <t>[21004,21002,21002]</t>
  </si>
  <si>
    <t>[20092,20083,20083]</t>
  </si>
  <si>
    <t>[21004,21002,21004]</t>
  </si>
  <si>
    <t>[20002,20083,20003]</t>
  </si>
  <si>
    <t>[21002,21002,21004]</t>
  </si>
  <si>
    <t>[20083,20083,20096]</t>
  </si>
  <si>
    <t>[20083,20083,20004]</t>
  </si>
  <si>
    <t>[20083,20083,20005]</t>
  </si>
  <si>
    <t>[20083,20083,20006]</t>
  </si>
  <si>
    <t>[21002,21004,21004]</t>
  </si>
  <si>
    <t>[20083,20003,20007]</t>
  </si>
  <si>
    <t>[20083,20096,20007]</t>
  </si>
  <si>
    <t>[20083,20004,20007]</t>
  </si>
  <si>
    <t>[21004,21004,21004]</t>
  </si>
  <si>
    <t>[20003,20005,20005]</t>
  </si>
  <si>
    <t>[20096,20006,20006]</t>
  </si>
  <si>
    <t>[20004,20007,20007]</t>
  </si>
  <si>
    <t>[20005,20007,20007]</t>
  </si>
  <si>
    <t>[20006,20007,20007]</t>
  </si>
  <si>
    <t>[21004,21005,21005]</t>
  </si>
  <si>
    <t>[20007,20010,20012]</t>
  </si>
  <si>
    <t>[20007,20009,20012]</t>
  </si>
  <si>
    <t>[20007,20012,20011]</t>
  </si>
  <si>
    <t>[21005,21005,21005]</t>
  </si>
  <si>
    <t>[20010,20012,20011]</t>
  </si>
  <si>
    <t>[20009,20012,20014]</t>
  </si>
  <si>
    <t>[20012,20012,20014]</t>
  </si>
  <si>
    <t>[20012,20012,20015]</t>
  </si>
  <si>
    <t>[20012,20011,20016]</t>
  </si>
  <si>
    <t>[20012,20011,20017]</t>
  </si>
  <si>
    <t>[20012,20014,20017]</t>
  </si>
  <si>
    <t>[20011,20014,20017]</t>
  </si>
  <si>
    <t>[20011,20015,20017]</t>
  </si>
  <si>
    <t>[20014,20016,20018]</t>
  </si>
  <si>
    <t>[20014,20017,20018]</t>
  </si>
  <si>
    <t>[20015,20017,20018]</t>
  </si>
  <si>
    <t>[20016,20017,20017]</t>
  </si>
  <si>
    <t>[20017,20017,20017]</t>
  </si>
  <si>
    <t>[20017,20018,20018]</t>
  </si>
  <si>
    <t>[21005,21006,21006]</t>
  </si>
  <si>
    <t>[20018,20019,20019]</t>
  </si>
  <si>
    <t>[20018,20019,20021]</t>
  </si>
  <si>
    <t>[20018,20022,20021]</t>
  </si>
  <si>
    <t>[21006,21006,21006]</t>
  </si>
  <si>
    <t>[20019,20022,20024]</t>
  </si>
  <si>
    <t>[20019,20023,20024]</t>
  </si>
  <si>
    <t>[20022,20021,20026]</t>
  </si>
  <si>
    <t>[20023,20024,20102]</t>
  </si>
  <si>
    <t>[20021,20024,20025]</t>
  </si>
  <si>
    <t>[20024,20026,20027]</t>
  </si>
  <si>
    <t>[20024,20102,20027]</t>
  </si>
  <si>
    <t>[20026,20102,20028]</t>
  </si>
  <si>
    <t>[20026,20025,20028]</t>
  </si>
  <si>
    <t>[20102,20025,20029]</t>
  </si>
  <si>
    <t>[21009,21012,21009]</t>
  </si>
  <si>
    <t>[21010,21009,21010]</t>
  </si>
  <si>
    <t>[20021,20024,20102]</t>
  </si>
  <si>
    <t>[20024,20026,20025]</t>
  </si>
  <si>
    <t>[20102,20027,20029]</t>
  </si>
  <si>
    <t>[20025,20027,20029]</t>
  </si>
  <si>
    <t>[20025,20028,20029]</t>
  </si>
  <si>
    <t>[20027,20028,20029]</t>
  </si>
  <si>
    <t>[20057,20058,20114]</t>
  </si>
  <si>
    <t>[20058,20061,20114]</t>
  </si>
  <si>
    <t>[20058,20061,20112]</t>
  </si>
  <si>
    <t>[20059,20060,20112]</t>
  </si>
  <si>
    <t>[20061,20114,20112]</t>
  </si>
  <si>
    <t>[20061,20114,20062]</t>
  </si>
  <si>
    <t>[20060,20114,20062]</t>
  </si>
  <si>
    <t>[20114,20112,20062]</t>
  </si>
  <si>
    <t>[20114,20112,20063]</t>
  </si>
  <si>
    <t>[20112,20062,20063]</t>
  </si>
  <si>
    <t>[20112,20062,20113]</t>
  </si>
  <si>
    <t>[20062,20063,20113]</t>
  </si>
  <si>
    <t>[20063,20113,20064]</t>
  </si>
  <si>
    <t>[20063,20113,20065]</t>
  </si>
  <si>
    <t>[20113,20064,20065]</t>
  </si>
  <si>
    <t>[20113,20064,20066]</t>
  </si>
  <si>
    <t>[20064,20065,20067]</t>
  </si>
  <si>
    <t>[20065,20066,20070]</t>
  </si>
  <si>
    <t>[20066,20067,20109]</t>
  </si>
  <si>
    <t>[20067,20070,20109]</t>
  </si>
  <si>
    <t>[20067,20068,20109]</t>
  </si>
  <si>
    <t>[20070,20068,20109]</t>
  </si>
  <si>
    <t>[20068,20109,20109]</t>
  </si>
  <si>
    <t>[20068,20109,20071]</t>
  </si>
  <si>
    <t>[20109,20109,20071]</t>
  </si>
  <si>
    <t>[20109,20109,20110]</t>
  </si>
  <si>
    <t>[20109,20071,20110]</t>
  </si>
  <si>
    <t>[20071,20110,20074]</t>
  </si>
  <si>
    <t>[20110,20110,20072]</t>
  </si>
  <si>
    <t>[20110,20074,20072]</t>
  </si>
  <si>
    <t>[20074,20074,20073]</t>
  </si>
  <si>
    <t>[20072,20072,20097]</t>
  </si>
  <si>
    <t>[20073,20073,20097]</t>
  </si>
  <si>
    <t>[11012,11012,11012]</t>
  </si>
  <si>
    <t>[11012,11012,11009]</t>
  </si>
  <si>
    <t>[11009,11009,11009]</t>
  </si>
  <si>
    <t>[11009,11012,11009]</t>
  </si>
  <si>
    <t>[11012,11009,11009]</t>
  </si>
  <si>
    <t>[11009,11009,11010]</t>
  </si>
  <si>
    <t>[11009,11010,11010]</t>
  </si>
  <si>
    <t>[11010,11009,11010]</t>
  </si>
  <si>
    <t>[11010,11010,11010]</t>
  </si>
  <si>
    <t>[10051,10094,10057]</t>
  </si>
  <si>
    <t>[10055,10056,10057]</t>
  </si>
  <si>
    <t>[10055,10056,10058]</t>
  </si>
  <si>
    <t>[10056,10057,10061]</t>
  </si>
  <si>
    <t>[10057,10058,10061]</t>
  </si>
  <si>
    <t>[10057,10058,10114]</t>
  </si>
  <si>
    <t>[10058,10061,10114]</t>
  </si>
  <si>
    <t>[10058,10061,10112]</t>
  </si>
  <si>
    <t>[10059,10060,10112]</t>
  </si>
  <si>
    <t>[10061,10114,10112]</t>
  </si>
  <si>
    <t>[10061,10114,10062]</t>
  </si>
  <si>
    <t>[10060,10114,10062]</t>
  </si>
  <si>
    <t>[10114,10112,10062]</t>
  </si>
  <si>
    <t>[10114,10112,10063]</t>
  </si>
  <si>
    <t>[10112,10062,10063]</t>
  </si>
  <si>
    <t>[10112,10062,10113]</t>
  </si>
  <si>
    <t>[10062,10063,10113]</t>
  </si>
  <si>
    <t>[10062,10063,10064]</t>
  </si>
  <si>
    <t>[10063,10063,10064]</t>
  </si>
  <si>
    <t>[10063,10113,10064]</t>
  </si>
  <si>
    <t>[10063,10113,10065]</t>
  </si>
  <si>
    <t>[10113,10064,10065]</t>
  </si>
  <si>
    <t>[10113,10064,10066]</t>
  </si>
  <si>
    <t>[10064,10065,10066]</t>
  </si>
  <si>
    <t>[10064,10065,10067]</t>
  </si>
  <si>
    <t>[10065,10065,10067]</t>
  </si>
  <si>
    <t>[10065,10066,10067]</t>
  </si>
  <si>
    <t>[10065,10066,10070]</t>
  </si>
  <si>
    <t>[10065,10066,10068]</t>
  </si>
  <si>
    <t>[10066,10067,10068]</t>
  </si>
  <si>
    <t>[10066,10067,10109]</t>
  </si>
  <si>
    <t>[10067,10070,10109]</t>
  </si>
  <si>
    <t>[10067,10068,10109]</t>
  </si>
  <si>
    <t>[10070,10068,10109]</t>
  </si>
  <si>
    <t>[10068,10109,10109]</t>
  </si>
  <si>
    <t>[10068,10109,10071]</t>
  </si>
  <si>
    <t>[10109,10109,10071]</t>
  </si>
  <si>
    <t>[10109,10109,10110]</t>
  </si>
  <si>
    <t>[10109,10071,10110]</t>
  </si>
  <si>
    <t>[10071,10071,10074]</t>
  </si>
  <si>
    <t>[10071,10110,10074]</t>
  </si>
  <si>
    <t>[10110,10110,10072]</t>
  </si>
  <si>
    <t>[10110,10074,10072]</t>
  </si>
  <si>
    <t>[10074,10074,10073]</t>
  </si>
  <si>
    <t>[10074,10072,10073]</t>
  </si>
  <si>
    <t>[10072,10072,10097]</t>
  </si>
  <si>
    <t>[10072,10073,10097]</t>
  </si>
  <si>
    <t>[10073,10073,10097]</t>
  </si>
  <si>
    <t>[10073,10097,10097]</t>
  </si>
  <si>
    <t>["116,38","83,84","129,27"]</t>
  </si>
  <si>
    <t>["83,84","60,54","129,27"]</t>
  </si>
  <si>
    <t>["60,54","129,27","161,40"]</t>
  </si>
  <si>
    <t>["60,54","129,27","219,62"]</t>
  </si>
  <si>
    <t>["129,27","161,40","219,62"]</t>
  </si>
  <si>
    <t>["129,27","161,40","274,86"]</t>
  </si>
  <si>
    <t>["263,84","140,40","44,39"]</t>
  </si>
  <si>
    <t>["140,40","44,39","45,81"]</t>
  </si>
  <si>
    <t>["245,237","210,176","177,99"]</t>
  </si>
  <si>
    <t>["45,81","119,129","257,104"]</t>
  </si>
  <si>
    <t>["210,176","119,129","219,165"]</t>
  </si>
  <si>
    <t>["119,129","177,99","259,47"]</t>
  </si>
  <si>
    <t>["119,129","257,104","259,47"]</t>
  </si>
  <si>
    <t>["177,99","219,165","98,33"]</t>
  </si>
  <si>
    <t>["257,104","259,47","98,33"]</t>
  </si>
  <si>
    <t>["257,104","259,47","99,102"]</t>
  </si>
  <si>
    <t>["259,47","98,33","99,102"]</t>
  </si>
  <si>
    <t>["259,47","98,33","68,174"]</t>
  </si>
  <si>
    <t>["98,33","99,102","68,174"]</t>
  </si>
  <si>
    <t>["98,33","99,102","74,228"]</t>
  </si>
  <si>
    <t>["99,102","68,174","74,228"]</t>
  </si>
  <si>
    <t>["99,102","68,174","269,167"]</t>
  </si>
  <si>
    <t>["68,174","74,228","269,167"]</t>
  </si>
  <si>
    <t>["68,174","74,228","199,122"]</t>
  </si>
  <si>
    <t>[10050,10047,10054]</t>
  </si>
  <si>
    <t>[10047,10054,10111]</t>
  </si>
  <si>
    <t>[10056,10057,10058]</t>
  </si>
  <si>
    <t>[20050,20047,20054]</t>
  </si>
  <si>
    <t>[20047,20054,20111]</t>
  </si>
  <si>
    <t>[20056,20057,20058]</t>
  </si>
  <si>
    <t>[30050,30047,30054]</t>
  </si>
  <si>
    <t>[30047,30054,30111]</t>
  </si>
  <si>
    <t>[30056,30057,30058]</t>
  </si>
  <si>
    <t>Recommend_Action_1</t>
    <phoneticPr fontId="4" type="noConversion"/>
  </si>
  <si>
    <t>${RecommendActionContent2}</t>
  </si>
  <si>
    <t>${RecommendActionTitle_1}</t>
    <phoneticPr fontId="4" type="noConversion"/>
  </si>
  <si>
    <t>${RecommendActionTitle_2}</t>
  </si>
  <si>
    <t>${RecommendActionTitle_3}</t>
  </si>
  <si>
    <t>${RecommendActionTitle_4}</t>
  </si>
  <si>
    <t>${RecommendActionContent1}</t>
    <phoneticPr fontId="4" type="noConversion"/>
  </si>
  <si>
    <t>${RecommendActionContent3}</t>
  </si>
  <si>
    <t>${RecommendActionContent4}</t>
  </si>
  <si>
    <t>Recommend_Action_2</t>
  </si>
  <si>
    <t>Recommend_Action_3</t>
  </si>
  <si>
    <t>Recommend_Action_4</t>
  </si>
  <si>
    <t>日常任务</t>
    <phoneticPr fontId="4" type="noConversion"/>
  </si>
  <si>
    <t>经验投资</t>
    <phoneticPr fontId="4" type="noConversion"/>
  </si>
  <si>
    <t>游历任务</t>
    <phoneticPr fontId="4" type="noConversion"/>
  </si>
  <si>
    <t>经验大放送</t>
    <phoneticPr fontId="4" type="noConversion"/>
  </si>
  <si>
    <t>[11006,11008,11006]</t>
  </si>
  <si>
    <t>[]</t>
  </si>
  <si>
    <t>Recommend_Action_5</t>
  </si>
  <si>
    <t>${RecommendActionTitle_5}</t>
  </si>
  <si>
    <t>${RecommendActionContent5}</t>
  </si>
  <si>
    <t>[]</t>
    <phoneticPr fontId="4" type="noConversion"/>
  </si>
  <si>
    <t>我要经验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</si>
</sst>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宋体"/>
      <family val="2"/>
      <charset val="134"/>
    </font>
    <font>
      <sz val="10"/>
      <color indexed="8"/>
      <name val="宋体"/>
      <family val="2"/>
      <charset val="134"/>
    </font>
    <font>
      <sz val="10"/>
      <color indexed="4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2"/>
      <charset val="134"/>
    </font>
    <font>
      <sz val="10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0" xfId="0" applyFont="1" applyFill="1">
      <alignment vertical="center"/>
    </xf>
    <xf numFmtId="49" fontId="2" fillId="2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1" fillId="0" borderId="0" xfId="0" applyFont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0" fontId="1" fillId="4" borderId="0" xfId="0" applyFont="1" applyFill="1">
      <alignment vertical="center"/>
    </xf>
    <xf numFmtId="0" fontId="3" fillId="4" borderId="0" xfId="0" applyFont="1" applyFill="1" applyBorder="1" applyAlignment="1">
      <alignment vertical="center"/>
    </xf>
    <xf numFmtId="0" fontId="1" fillId="0" borderId="0" xfId="0" applyFont="1" applyFill="1">
      <alignment vertical="center"/>
    </xf>
    <xf numFmtId="0" fontId="3" fillId="5" borderId="0" xfId="0" applyFont="1" applyFill="1" applyBorder="1" applyAlignment="1">
      <alignment vertical="center"/>
    </xf>
    <xf numFmtId="0" fontId="1" fillId="5" borderId="0" xfId="0" applyFont="1" applyFill="1">
      <alignment vertical="center"/>
    </xf>
    <xf numFmtId="0" fontId="3" fillId="0" borderId="0" xfId="0" applyFont="1" applyFill="1" applyBorder="1" applyAlignment="1">
      <alignment vertical="center"/>
    </xf>
    <xf numFmtId="0" fontId="3" fillId="6" borderId="0" xfId="0" applyFont="1" applyFill="1" applyBorder="1" applyAlignment="1">
      <alignment vertical="center"/>
    </xf>
    <xf numFmtId="0" fontId="1" fillId="6" borderId="0" xfId="0" applyFont="1" applyFill="1">
      <alignment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yerTransportResour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Resour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I18NRe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家文臣武将NPC"/>
      <sheetName val="军衔NPC"/>
      <sheetName val="BOSS"/>
      <sheetName val="世界地图飞鞋点"/>
      <sheetName val="车夫"/>
      <sheetName val="活动传送"/>
      <sheetName val="竹蜻蜓（与小飞鞋合并功能）"/>
      <sheetName val="环任务"/>
      <sheetName val="所有NPC飞鞋"/>
      <sheetName val="中立地图怪物飞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环任务从10000开始</v>
          </cell>
          <cell r="E1" t="str">
            <v>小飞鞋：true
其他： false
不配消耗：true</v>
          </cell>
        </row>
        <row r="2">
          <cell r="B2" t="str">
            <v>标识</v>
          </cell>
          <cell r="C2" t="str">
            <v>传送条件</v>
          </cell>
          <cell r="D2" t="str">
            <v>传送消耗</v>
          </cell>
          <cell r="E2" t="str">
            <v>VIP是否免费</v>
          </cell>
          <cell r="F2" t="str">
            <v>传送至目标地图</v>
          </cell>
          <cell r="G2" t="str">
            <v>目标地图X（格子）</v>
          </cell>
          <cell r="H2" t="str">
            <v>目标地图Y（格子）</v>
          </cell>
        </row>
        <row r="3">
          <cell r="B3" t="str">
            <v>id</v>
          </cell>
          <cell r="C3" t="str">
            <v>conditionId</v>
          </cell>
          <cell r="D3" t="str">
            <v>actionId</v>
          </cell>
          <cell r="E3">
            <v>0</v>
          </cell>
          <cell r="F3" t="str">
            <v>targetMapId</v>
          </cell>
          <cell r="G3" t="str">
            <v>targetX</v>
          </cell>
          <cell r="H3" t="str">
            <v>targetY</v>
          </cell>
        </row>
        <row r="4">
          <cell r="B4" t="str">
            <v>Integer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B5" t="str">
            <v>id</v>
          </cell>
          <cell r="C5" t="str">
            <v>conditionId</v>
          </cell>
          <cell r="D5" t="str">
            <v>actionId</v>
          </cell>
          <cell r="E5" t="str">
            <v>freeForVip</v>
          </cell>
          <cell r="F5" t="str">
            <v>targetMapId</v>
          </cell>
          <cell r="G5" t="str">
            <v>targetX</v>
          </cell>
          <cell r="H5" t="str">
            <v>targetY</v>
          </cell>
        </row>
        <row r="6">
          <cell r="B6">
            <v>10000</v>
          </cell>
          <cell r="C6" t="str">
            <v>["Player_notin_enemymap","playernotdie","playernotincopy","country1"]</v>
          </cell>
          <cell r="D6" t="str">
            <v>["PlayerTransport_flyshoose"]</v>
          </cell>
          <cell r="E6" t="str">
            <v>true</v>
          </cell>
          <cell r="F6">
            <v>11004</v>
          </cell>
          <cell r="G6">
            <v>152</v>
          </cell>
          <cell r="H6">
            <v>42</v>
          </cell>
          <cell r="J6" t="str">
            <v>mon100401</v>
          </cell>
        </row>
        <row r="7">
          <cell r="B7">
            <v>10001</v>
          </cell>
          <cell r="C7" t="str">
            <v>["Player_notin_enemymap","playernotdie","playernotincopy","country1"]</v>
          </cell>
          <cell r="D7" t="str">
            <v>["PlayerTransport_flyshoose"]</v>
          </cell>
          <cell r="E7" t="str">
            <v>true</v>
          </cell>
          <cell r="F7">
            <v>11004</v>
          </cell>
          <cell r="G7">
            <v>176</v>
          </cell>
          <cell r="H7">
            <v>127</v>
          </cell>
          <cell r="J7" t="str">
            <v>mon100403</v>
          </cell>
        </row>
        <row r="8">
          <cell r="B8">
            <v>10002</v>
          </cell>
          <cell r="C8" t="str">
            <v>["Player_notin_enemymap","playernotdie","playernotincopy","country1"]</v>
          </cell>
          <cell r="D8" t="str">
            <v>["PlayerTransport_flyshoose"]</v>
          </cell>
          <cell r="E8" t="str">
            <v>true</v>
          </cell>
          <cell r="F8">
            <v>11004</v>
          </cell>
          <cell r="G8">
            <v>111</v>
          </cell>
          <cell r="H8">
            <v>98</v>
          </cell>
          <cell r="J8" t="str">
            <v>mon100405</v>
          </cell>
        </row>
        <row r="9">
          <cell r="B9">
            <v>10003</v>
          </cell>
          <cell r="C9" t="str">
            <v>["Player_notin_enemymap","playernotdie","playernotincopy","country1"]</v>
          </cell>
          <cell r="D9" t="str">
            <v>["PlayerTransport_flyshoose"]</v>
          </cell>
          <cell r="E9" t="str">
            <v>true</v>
          </cell>
          <cell r="F9">
            <v>11004</v>
          </cell>
          <cell r="G9">
            <v>188</v>
          </cell>
          <cell r="H9">
            <v>124</v>
          </cell>
          <cell r="J9" t="str">
            <v>mon100406</v>
          </cell>
        </row>
        <row r="10">
          <cell r="B10">
            <v>10004</v>
          </cell>
          <cell r="C10" t="str">
            <v>["Player_notin_enemymap","playernotdie","playernotincopy","country1"]</v>
          </cell>
          <cell r="D10" t="str">
            <v>["PlayerTransport_flyshoose"]</v>
          </cell>
          <cell r="E10" t="str">
            <v>true</v>
          </cell>
          <cell r="F10">
            <v>11004</v>
          </cell>
          <cell r="G10">
            <v>27</v>
          </cell>
          <cell r="H10">
            <v>187</v>
          </cell>
          <cell r="J10" t="str">
            <v>mon100408</v>
          </cell>
        </row>
        <row r="11">
          <cell r="B11">
            <v>10005</v>
          </cell>
          <cell r="C11" t="str">
            <v>["Player_notin_enemymap","playernotdie","playernotincopy","country1"]</v>
          </cell>
          <cell r="D11" t="str">
            <v>["PlayerTransport_flyshoose"]</v>
          </cell>
          <cell r="E11" t="str">
            <v>true</v>
          </cell>
          <cell r="F11">
            <v>11004</v>
          </cell>
          <cell r="G11">
            <v>51</v>
          </cell>
          <cell r="H11">
            <v>169</v>
          </cell>
          <cell r="J11" t="str">
            <v>mon100409</v>
          </cell>
        </row>
        <row r="12">
          <cell r="B12">
            <v>10006</v>
          </cell>
          <cell r="C12" t="str">
            <v>["Player_notin_enemymap","playernotdie","playernotincopy","country1"]</v>
          </cell>
          <cell r="D12" t="str">
            <v>["PlayerTransport_flyshoose"]</v>
          </cell>
          <cell r="E12" t="str">
            <v>true</v>
          </cell>
          <cell r="F12">
            <v>11004</v>
          </cell>
          <cell r="G12">
            <v>38</v>
          </cell>
          <cell r="H12">
            <v>135</v>
          </cell>
          <cell r="J12" t="str">
            <v>mon100410</v>
          </cell>
        </row>
        <row r="13">
          <cell r="B13">
            <v>10007</v>
          </cell>
          <cell r="C13" t="str">
            <v>["Player_notin_enemymap","playernotdie","playernotincopy","country1"]</v>
          </cell>
          <cell r="D13" t="str">
            <v>["PlayerTransport_flyshoose"]</v>
          </cell>
          <cell r="E13" t="str">
            <v>true</v>
          </cell>
          <cell r="F13">
            <v>11004</v>
          </cell>
          <cell r="G13">
            <v>34</v>
          </cell>
          <cell r="H13">
            <v>60</v>
          </cell>
          <cell r="J13" t="str">
            <v>mon100411</v>
          </cell>
        </row>
        <row r="14">
          <cell r="B14">
            <v>10008</v>
          </cell>
          <cell r="C14" t="str">
            <v>["Player_notin_enemymap","playernotdie","playernotincopy","country1"]</v>
          </cell>
          <cell r="D14" t="str">
            <v>["PlayerTransport_flyshoose"]</v>
          </cell>
          <cell r="E14" t="str">
            <v>true</v>
          </cell>
          <cell r="F14">
            <v>11005</v>
          </cell>
          <cell r="G14">
            <v>168</v>
          </cell>
          <cell r="H14">
            <v>22</v>
          </cell>
          <cell r="J14" t="str">
            <v>mon100501</v>
          </cell>
        </row>
        <row r="15">
          <cell r="B15">
            <v>10009</v>
          </cell>
          <cell r="C15" t="str">
            <v>["Player_notin_enemymap","playernotdie","playernotincopy","country1"]</v>
          </cell>
          <cell r="D15" t="str">
            <v>["PlayerTransport_flyshoose"]</v>
          </cell>
          <cell r="E15" t="str">
            <v>true</v>
          </cell>
          <cell r="F15">
            <v>11005</v>
          </cell>
          <cell r="G15">
            <v>29</v>
          </cell>
          <cell r="H15">
            <v>28</v>
          </cell>
          <cell r="J15" t="str">
            <v>mon100503</v>
          </cell>
        </row>
        <row r="16">
          <cell r="B16">
            <v>10010</v>
          </cell>
          <cell r="C16" t="str">
            <v>["Player_notin_enemymap","playernotdie","playernotincopy","country1"]</v>
          </cell>
          <cell r="D16" t="str">
            <v>["PlayerTransport_flyshoose"]</v>
          </cell>
          <cell r="E16" t="str">
            <v>true</v>
          </cell>
          <cell r="F16">
            <v>11005</v>
          </cell>
          <cell r="G16">
            <v>85</v>
          </cell>
          <cell r="H16">
            <v>23</v>
          </cell>
          <cell r="J16" t="str">
            <v>mon100502</v>
          </cell>
        </row>
        <row r="17">
          <cell r="B17">
            <v>10011</v>
          </cell>
          <cell r="C17" t="str">
            <v>["Player_notin_enemymap","playernotdie","playernotincopy","country1"]</v>
          </cell>
          <cell r="D17" t="str">
            <v>["PlayerTransport_flyshoose"]</v>
          </cell>
          <cell r="E17" t="str">
            <v>true</v>
          </cell>
          <cell r="F17">
            <v>11005</v>
          </cell>
          <cell r="G17">
            <v>114</v>
          </cell>
          <cell r="H17">
            <v>84</v>
          </cell>
          <cell r="J17" t="str">
            <v>mon100506</v>
          </cell>
        </row>
        <row r="18">
          <cell r="B18">
            <v>10012</v>
          </cell>
          <cell r="C18" t="str">
            <v>["Player_notin_enemymap","playernotdie","playernotincopy","country1"]</v>
          </cell>
          <cell r="D18" t="str">
            <v>["PlayerTransport_flyshoose"]</v>
          </cell>
          <cell r="E18" t="str">
            <v>true</v>
          </cell>
          <cell r="F18">
            <v>11005</v>
          </cell>
          <cell r="G18">
            <v>64</v>
          </cell>
          <cell r="H18">
            <v>45</v>
          </cell>
          <cell r="J18" t="str">
            <v>mon100504</v>
          </cell>
        </row>
        <row r="19">
          <cell r="B19">
            <v>10013</v>
          </cell>
          <cell r="C19" t="str">
            <v>["Player_notin_enemymap","playernotdie","playernotincopy","country1"]</v>
          </cell>
          <cell r="D19" t="str">
            <v>["PlayerTransport_flyshoose"]</v>
          </cell>
          <cell r="E19" t="str">
            <v>true</v>
          </cell>
          <cell r="F19">
            <v>11005</v>
          </cell>
          <cell r="G19">
            <v>162</v>
          </cell>
          <cell r="H19">
            <v>87</v>
          </cell>
          <cell r="J19" t="str">
            <v>mon100507</v>
          </cell>
        </row>
        <row r="20">
          <cell r="B20">
            <v>10014</v>
          </cell>
          <cell r="C20" t="str">
            <v>["Player_notin_enemymap","playernotdie","playernotincopy","country1"]</v>
          </cell>
          <cell r="D20" t="str">
            <v>["PlayerTransport_flyshoose"]</v>
          </cell>
          <cell r="E20" t="str">
            <v>true</v>
          </cell>
          <cell r="F20">
            <v>11005</v>
          </cell>
          <cell r="G20">
            <v>170</v>
          </cell>
          <cell r="H20">
            <v>94</v>
          </cell>
          <cell r="J20" t="str">
            <v>mon100508</v>
          </cell>
        </row>
        <row r="21">
          <cell r="B21">
            <v>10015</v>
          </cell>
          <cell r="C21" t="str">
            <v>["Player_notin_enemymap","playernotdie","playernotincopy","country1"]</v>
          </cell>
          <cell r="D21" t="str">
            <v>["PlayerTransport_flyshoose"]</v>
          </cell>
          <cell r="E21" t="str">
            <v>true</v>
          </cell>
          <cell r="F21">
            <v>11005</v>
          </cell>
          <cell r="G21">
            <v>164</v>
          </cell>
          <cell r="H21">
            <v>140</v>
          </cell>
          <cell r="J21" t="str">
            <v>mon100509</v>
          </cell>
        </row>
        <row r="22">
          <cell r="B22">
            <v>10016</v>
          </cell>
          <cell r="C22" t="str">
            <v>["Player_notin_enemymap","playernotdie","playernotincopy","country1"]</v>
          </cell>
          <cell r="D22" t="str">
            <v>["PlayerTransport_flyshoose"]</v>
          </cell>
          <cell r="E22" t="str">
            <v>true</v>
          </cell>
          <cell r="F22">
            <v>11005</v>
          </cell>
          <cell r="G22">
            <v>123</v>
          </cell>
          <cell r="H22">
            <v>153</v>
          </cell>
          <cell r="J22" t="str">
            <v>mon100510</v>
          </cell>
        </row>
        <row r="23">
          <cell r="B23">
            <v>10017</v>
          </cell>
          <cell r="C23" t="str">
            <v>["Player_notin_enemymap","playernotdie","playernotincopy","country1"]</v>
          </cell>
          <cell r="D23" t="str">
            <v>["PlayerTransport_flyshoose"]</v>
          </cell>
          <cell r="E23" t="str">
            <v>true</v>
          </cell>
          <cell r="F23">
            <v>11005</v>
          </cell>
          <cell r="G23">
            <v>73</v>
          </cell>
          <cell r="H23">
            <v>151</v>
          </cell>
          <cell r="J23" t="str">
            <v>mon100511</v>
          </cell>
        </row>
        <row r="24">
          <cell r="B24">
            <v>10018</v>
          </cell>
          <cell r="C24" t="str">
            <v>["Player_notin_enemymap","playernotdie","playernotincopy","country1"]</v>
          </cell>
          <cell r="D24" t="str">
            <v>["PlayerTransport_flyshoose"]</v>
          </cell>
          <cell r="E24" t="str">
            <v>true</v>
          </cell>
          <cell r="F24">
            <v>11005</v>
          </cell>
          <cell r="G24">
            <v>20</v>
          </cell>
          <cell r="H24">
            <v>125</v>
          </cell>
          <cell r="J24" t="str">
            <v>mon100512</v>
          </cell>
        </row>
        <row r="25">
          <cell r="B25">
            <v>10019</v>
          </cell>
          <cell r="C25" t="str">
            <v>["Player_notin_enemymap","playernotdie","playernotincopy","country1"]</v>
          </cell>
          <cell r="D25" t="str">
            <v>["PlayerTransport_flyshoose"]</v>
          </cell>
          <cell r="E25" t="str">
            <v>true</v>
          </cell>
          <cell r="F25">
            <v>11006</v>
          </cell>
          <cell r="G25">
            <v>56</v>
          </cell>
          <cell r="H25">
            <v>54</v>
          </cell>
          <cell r="J25" t="str">
            <v>mon100602</v>
          </cell>
        </row>
        <row r="26">
          <cell r="B26">
            <v>10020</v>
          </cell>
          <cell r="C26" t="str">
            <v>["Player_notin_enemymap","playernotdie","playernotincopy","country1"]</v>
          </cell>
          <cell r="D26" t="str">
            <v>["PlayerTransport_flyshoose"]</v>
          </cell>
          <cell r="E26" t="str">
            <v>true</v>
          </cell>
          <cell r="F26">
            <v>11006</v>
          </cell>
          <cell r="G26">
            <v>54</v>
          </cell>
          <cell r="H26">
            <v>64</v>
          </cell>
          <cell r="J26" t="str">
            <v>mon100601</v>
          </cell>
        </row>
        <row r="27">
          <cell r="B27">
            <v>10021</v>
          </cell>
          <cell r="C27" t="str">
            <v>["Player_notin_enemymap","playernotdie","playernotincopy","country1"]</v>
          </cell>
          <cell r="D27" t="str">
            <v>["PlayerTransport_flyshoose"]</v>
          </cell>
          <cell r="E27" t="str">
            <v>true</v>
          </cell>
          <cell r="F27">
            <v>11006</v>
          </cell>
          <cell r="G27">
            <v>41</v>
          </cell>
          <cell r="H27">
            <v>153</v>
          </cell>
          <cell r="J27" t="str">
            <v>mon100605</v>
          </cell>
        </row>
        <row r="28">
          <cell r="B28">
            <v>10022</v>
          </cell>
          <cell r="C28" t="str">
            <v>["Player_notin_enemymap","playernotdie","playernotincopy","country1"]</v>
          </cell>
          <cell r="D28" t="str">
            <v>["PlayerTransport_flyshoose"]</v>
          </cell>
          <cell r="E28" t="str">
            <v>true</v>
          </cell>
          <cell r="F28">
            <v>11006</v>
          </cell>
          <cell r="G28">
            <v>107</v>
          </cell>
          <cell r="H28">
            <v>110</v>
          </cell>
          <cell r="J28" t="str">
            <v>mon100603</v>
          </cell>
        </row>
        <row r="29">
          <cell r="B29">
            <v>10023</v>
          </cell>
          <cell r="C29" t="str">
            <v>["Player_notin_enemymap","playernotdie","playernotincopy","country1"]</v>
          </cell>
          <cell r="D29" t="str">
            <v>["PlayerTransport_flyshoose"]</v>
          </cell>
          <cell r="E29" t="str">
            <v>true</v>
          </cell>
          <cell r="F29">
            <v>11006</v>
          </cell>
          <cell r="G29">
            <v>164</v>
          </cell>
          <cell r="H29">
            <v>148</v>
          </cell>
          <cell r="J29" t="str">
            <v>mon100604</v>
          </cell>
        </row>
        <row r="30">
          <cell r="B30">
            <v>10024</v>
          </cell>
          <cell r="C30" t="str">
            <v>["Player_notin_enemymap","playernotdie","playernotincopy","country1"]</v>
          </cell>
          <cell r="D30" t="str">
            <v>["PlayerTransport_flyshoose"]</v>
          </cell>
          <cell r="E30" t="str">
            <v>true</v>
          </cell>
          <cell r="F30">
            <v>11006</v>
          </cell>
          <cell r="G30">
            <v>38</v>
          </cell>
          <cell r="H30">
            <v>221</v>
          </cell>
          <cell r="J30" t="str">
            <v>mon100606</v>
          </cell>
        </row>
        <row r="31">
          <cell r="B31">
            <v>10025</v>
          </cell>
          <cell r="C31" t="str">
            <v>["Player_notin_enemymap","playernotdie","playernotincopy","country1"]</v>
          </cell>
          <cell r="D31" t="str">
            <v>["PlayerTransport_flyshoose"]</v>
          </cell>
          <cell r="E31" t="str">
            <v>true</v>
          </cell>
          <cell r="F31">
            <v>11006</v>
          </cell>
          <cell r="G31">
            <v>272</v>
          </cell>
          <cell r="H31">
            <v>162</v>
          </cell>
          <cell r="J31" t="str">
            <v>mon100609</v>
          </cell>
        </row>
        <row r="32">
          <cell r="B32">
            <v>10026</v>
          </cell>
          <cell r="C32" t="str">
            <v>["Player_notin_enemymap","playernotdie","playernotincopy","country1"]</v>
          </cell>
          <cell r="D32" t="str">
            <v>["PlayerTransport_flyshoose"]</v>
          </cell>
          <cell r="E32" t="str">
            <v>true</v>
          </cell>
          <cell r="F32">
            <v>11006</v>
          </cell>
          <cell r="G32">
            <v>102</v>
          </cell>
          <cell r="H32">
            <v>203</v>
          </cell>
          <cell r="J32" t="str">
            <v>mon100607</v>
          </cell>
        </row>
        <row r="33">
          <cell r="B33">
            <v>10027</v>
          </cell>
          <cell r="C33" t="str">
            <v>["Player_notin_enemymap","playernotdie","playernotincopy","country1"]</v>
          </cell>
          <cell r="D33" t="str">
            <v>["PlayerTransport_flyshoose"]</v>
          </cell>
          <cell r="E33" t="str">
            <v>true</v>
          </cell>
          <cell r="F33">
            <v>11006</v>
          </cell>
          <cell r="G33">
            <v>247</v>
          </cell>
          <cell r="H33">
            <v>127</v>
          </cell>
          <cell r="J33" t="str">
            <v>mon100610</v>
          </cell>
        </row>
        <row r="34">
          <cell r="B34">
            <v>10028</v>
          </cell>
          <cell r="C34" t="str">
            <v>["Player_notin_enemymap","playernotdie","playernotincopy","country1"]</v>
          </cell>
          <cell r="D34" t="str">
            <v>["PlayerTransport_flyshoose"]</v>
          </cell>
          <cell r="E34" t="str">
            <v>true</v>
          </cell>
          <cell r="F34">
            <v>11006</v>
          </cell>
          <cell r="G34">
            <v>220</v>
          </cell>
          <cell r="H34">
            <v>74</v>
          </cell>
          <cell r="J34" t="str">
            <v>mon100611</v>
          </cell>
        </row>
        <row r="35">
          <cell r="B35">
            <v>10029</v>
          </cell>
          <cell r="C35" t="str">
            <v>["Player_notin_enemymap","playernotdie","playernotincopy","country1"]</v>
          </cell>
          <cell r="D35" t="str">
            <v>["PlayerTransport_flyshoose"]</v>
          </cell>
          <cell r="E35" t="str">
            <v>true</v>
          </cell>
          <cell r="F35">
            <v>11006</v>
          </cell>
          <cell r="G35">
            <v>116</v>
          </cell>
          <cell r="H35">
            <v>38</v>
          </cell>
          <cell r="J35" t="str">
            <v>mon100612</v>
          </cell>
        </row>
        <row r="36">
          <cell r="B36">
            <v>10030</v>
          </cell>
          <cell r="C36" t="str">
            <v>["Player_notin_enemymap","playernotdie","playernotincopy","country1"]</v>
          </cell>
          <cell r="D36" t="str">
            <v>["PlayerTransport_flyshoose"]</v>
          </cell>
          <cell r="E36" t="str">
            <v>true</v>
          </cell>
          <cell r="F36">
            <v>11008</v>
          </cell>
          <cell r="G36">
            <v>83</v>
          </cell>
          <cell r="H36">
            <v>84</v>
          </cell>
          <cell r="J36" t="str">
            <v>mon100801</v>
          </cell>
        </row>
        <row r="37">
          <cell r="B37">
            <v>10031</v>
          </cell>
          <cell r="C37" t="str">
            <v>["Player_notin_enemymap","playernotdie","playernotincopy","country1"]</v>
          </cell>
          <cell r="D37" t="str">
            <v>["PlayerTransport_flyshoose"]</v>
          </cell>
          <cell r="E37" t="str">
            <v>true</v>
          </cell>
          <cell r="F37">
            <v>11008</v>
          </cell>
          <cell r="G37">
            <v>60</v>
          </cell>
          <cell r="H37">
            <v>54</v>
          </cell>
          <cell r="J37" t="str">
            <v>mon100802</v>
          </cell>
        </row>
        <row r="38">
          <cell r="B38">
            <v>10032</v>
          </cell>
          <cell r="C38" t="str">
            <v>["Player_notin_enemymap","playernotdie","playernotincopy","country1"]</v>
          </cell>
          <cell r="D38" t="str">
            <v>["PlayerTransport_flyshoose"]</v>
          </cell>
          <cell r="E38" t="str">
            <v>true</v>
          </cell>
          <cell r="F38">
            <v>11008</v>
          </cell>
          <cell r="G38">
            <v>129</v>
          </cell>
          <cell r="H38">
            <v>27</v>
          </cell>
          <cell r="J38" t="str">
            <v>mon100803</v>
          </cell>
        </row>
        <row r="39">
          <cell r="B39">
            <v>10033</v>
          </cell>
          <cell r="C39" t="str">
            <v>["Player_notin_enemymap","playernotdie","playernotincopy","country1"]</v>
          </cell>
          <cell r="D39" t="str">
            <v>["PlayerTransport_flyshoose"]</v>
          </cell>
          <cell r="E39" t="str">
            <v>true</v>
          </cell>
          <cell r="F39">
            <v>11008</v>
          </cell>
          <cell r="G39">
            <v>219</v>
          </cell>
          <cell r="H39">
            <v>62</v>
          </cell>
          <cell r="J39" t="str">
            <v>mon100805</v>
          </cell>
        </row>
        <row r="40">
          <cell r="B40">
            <v>10034</v>
          </cell>
          <cell r="C40" t="str">
            <v>["Player_notin_enemymap","playernotdie","playernotincopy","country1"]</v>
          </cell>
          <cell r="D40" t="str">
            <v>["PlayerTransport_flyshoose"]</v>
          </cell>
          <cell r="E40" t="str">
            <v>true</v>
          </cell>
          <cell r="F40">
            <v>11008</v>
          </cell>
          <cell r="G40">
            <v>161</v>
          </cell>
          <cell r="H40">
            <v>40</v>
          </cell>
          <cell r="J40" t="str">
            <v>mon100804</v>
          </cell>
        </row>
        <row r="41">
          <cell r="B41">
            <v>10035</v>
          </cell>
          <cell r="C41" t="str">
            <v>["Player_notin_enemymap","playernotdie","playernotincopy","country1"]</v>
          </cell>
          <cell r="D41" t="str">
            <v>["PlayerTransport_flyshoose"]</v>
          </cell>
          <cell r="E41" t="str">
            <v>true</v>
          </cell>
          <cell r="F41">
            <v>11008</v>
          </cell>
          <cell r="G41">
            <v>274</v>
          </cell>
          <cell r="H41">
            <v>86</v>
          </cell>
          <cell r="J41" t="str">
            <v>mon100806</v>
          </cell>
        </row>
        <row r="42">
          <cell r="B42">
            <v>10036</v>
          </cell>
          <cell r="C42" t="str">
            <v>["Player_notin_enemymap","playernotdie","playernotincopy","country1"]</v>
          </cell>
          <cell r="D42" t="str">
            <v>["PlayerTransport_flyshoose"]</v>
          </cell>
          <cell r="E42" t="str">
            <v>true</v>
          </cell>
          <cell r="F42">
            <v>11008</v>
          </cell>
          <cell r="G42">
            <v>159</v>
          </cell>
          <cell r="H42">
            <v>93</v>
          </cell>
          <cell r="J42" t="str">
            <v>mon100807</v>
          </cell>
        </row>
        <row r="43">
          <cell r="B43">
            <v>10037</v>
          </cell>
          <cell r="C43" t="str">
            <v>["Player_notin_enemymap","playernotdie","playernotincopy","country1"]</v>
          </cell>
          <cell r="D43" t="str">
            <v>["PlayerTransport_flyshoose"]</v>
          </cell>
          <cell r="E43" t="str">
            <v>true</v>
          </cell>
          <cell r="F43">
            <v>11007</v>
          </cell>
          <cell r="G43">
            <v>139</v>
          </cell>
          <cell r="H43">
            <v>204</v>
          </cell>
          <cell r="J43" t="str">
            <v>mon100701</v>
          </cell>
        </row>
        <row r="44">
          <cell r="B44">
            <v>10038</v>
          </cell>
          <cell r="C44" t="str">
            <v>["Player_notin_enemymap","playernotdie","playernotincopy","country1"]</v>
          </cell>
          <cell r="D44" t="str">
            <v>["PlayerTransport_flyshoose"]</v>
          </cell>
          <cell r="E44" t="str">
            <v>true</v>
          </cell>
          <cell r="F44">
            <v>11008</v>
          </cell>
          <cell r="G44">
            <v>182</v>
          </cell>
          <cell r="H44">
            <v>113</v>
          </cell>
          <cell r="J44" t="str">
            <v>mon100808</v>
          </cell>
        </row>
        <row r="45">
          <cell r="B45">
            <v>10039</v>
          </cell>
          <cell r="C45" t="str">
            <v>["Player_notin_enemymap","playernotdie","playernotincopy","country1"]</v>
          </cell>
          <cell r="D45" t="str">
            <v>["PlayerTransport_flyshoose"]</v>
          </cell>
          <cell r="E45" t="str">
            <v>true</v>
          </cell>
          <cell r="F45">
            <v>11007</v>
          </cell>
          <cell r="G45">
            <v>76</v>
          </cell>
          <cell r="H45">
            <v>202</v>
          </cell>
          <cell r="J45" t="str">
            <v>mon100703</v>
          </cell>
        </row>
        <row r="46">
          <cell r="B46">
            <v>10040</v>
          </cell>
          <cell r="C46" t="str">
            <v>["Player_notin_enemymap","playernotdie","playernotincopy","country1"]</v>
          </cell>
          <cell r="D46" t="str">
            <v>["PlayerTransport_flyshoose"]</v>
          </cell>
          <cell r="E46" t="str">
            <v>true</v>
          </cell>
          <cell r="F46">
            <v>11007</v>
          </cell>
          <cell r="G46">
            <v>53</v>
          </cell>
          <cell r="H46">
            <v>152</v>
          </cell>
          <cell r="J46" t="str">
            <v>mon100704</v>
          </cell>
        </row>
        <row r="47">
          <cell r="B47">
            <v>10041</v>
          </cell>
          <cell r="C47" t="str">
            <v>["Player_notin_enemymap","playernotdie","playernotincopy","country1"]</v>
          </cell>
          <cell r="D47" t="str">
            <v>["PlayerTransport_flyshoose"]</v>
          </cell>
          <cell r="E47" t="str">
            <v>true</v>
          </cell>
          <cell r="F47">
            <v>11007</v>
          </cell>
          <cell r="G47">
            <v>17</v>
          </cell>
          <cell r="H47">
            <v>130</v>
          </cell>
          <cell r="J47" t="str">
            <v>mon100705</v>
          </cell>
        </row>
        <row r="48">
          <cell r="B48">
            <v>10042</v>
          </cell>
          <cell r="C48" t="str">
            <v>["Player_notin_enemymap","playernotdie","playernotincopy","country1"]</v>
          </cell>
          <cell r="D48" t="str">
            <v>["PlayerTransport_flyshoose"]</v>
          </cell>
          <cell r="E48" t="str">
            <v>true</v>
          </cell>
          <cell r="F48">
            <v>11011</v>
          </cell>
          <cell r="G48">
            <v>66</v>
          </cell>
          <cell r="H48">
            <v>233</v>
          </cell>
          <cell r="J48" t="str">
            <v>mon101101</v>
          </cell>
        </row>
        <row r="49">
          <cell r="B49">
            <v>10043</v>
          </cell>
          <cell r="C49" t="str">
            <v>["Player_notin_enemymap","playernotdie","playernotincopy","country1"]</v>
          </cell>
          <cell r="D49" t="str">
            <v>["PlayerTransport_flyshoose"]</v>
          </cell>
          <cell r="E49" t="str">
            <v>true</v>
          </cell>
          <cell r="F49">
            <v>11007</v>
          </cell>
          <cell r="G49">
            <v>58</v>
          </cell>
          <cell r="H49">
            <v>87</v>
          </cell>
          <cell r="J49" t="str">
            <v>mon100706</v>
          </cell>
        </row>
        <row r="50">
          <cell r="B50">
            <v>10044</v>
          </cell>
          <cell r="C50" t="str">
            <v>["Player_notin_enemymap","playernotdie","playernotincopy","country1"]</v>
          </cell>
          <cell r="D50" t="str">
            <v>["PlayerTransport_flyshoose"]</v>
          </cell>
          <cell r="E50" t="str">
            <v>true</v>
          </cell>
          <cell r="F50">
            <v>11011</v>
          </cell>
          <cell r="G50">
            <v>273</v>
          </cell>
          <cell r="H50">
            <v>187</v>
          </cell>
          <cell r="J50" t="str">
            <v>mon101103</v>
          </cell>
        </row>
        <row r="51">
          <cell r="B51">
            <v>10045</v>
          </cell>
          <cell r="C51" t="str">
            <v>["Player_notin_enemymap","playernotdie","playernotincopy","country1"]</v>
          </cell>
          <cell r="D51" t="str">
            <v>["PlayerTransport_flyshoose"]</v>
          </cell>
          <cell r="E51" t="str">
            <v>true</v>
          </cell>
          <cell r="F51">
            <v>11011</v>
          </cell>
          <cell r="G51">
            <v>188</v>
          </cell>
          <cell r="H51">
            <v>240</v>
          </cell>
          <cell r="J51" t="str">
            <v>mon101102</v>
          </cell>
        </row>
        <row r="52">
          <cell r="B52">
            <v>10046</v>
          </cell>
          <cell r="C52" t="str">
            <v>["Player_notin_enemymap","playernotdie","playernotincopy","country1"]</v>
          </cell>
          <cell r="D52" t="str">
            <v>["PlayerTransport_flyshoose"]</v>
          </cell>
          <cell r="E52" t="str">
            <v>true</v>
          </cell>
          <cell r="F52">
            <v>11007</v>
          </cell>
          <cell r="G52">
            <v>95</v>
          </cell>
          <cell r="H52">
            <v>105</v>
          </cell>
          <cell r="J52" t="str">
            <v>mon100707</v>
          </cell>
        </row>
        <row r="53">
          <cell r="B53">
            <v>10047</v>
          </cell>
          <cell r="C53" t="str">
            <v>["Player_notin_enemymap","playernotdie","playernotincopy","country1"]</v>
          </cell>
          <cell r="D53" t="str">
            <v>["PlayerTransport_flyshoose"]</v>
          </cell>
          <cell r="E53" t="str">
            <v>true</v>
          </cell>
          <cell r="F53">
            <v>11011</v>
          </cell>
          <cell r="G53">
            <v>140</v>
          </cell>
          <cell r="H53">
            <v>40</v>
          </cell>
          <cell r="J53" t="str">
            <v>mon101106</v>
          </cell>
        </row>
        <row r="54">
          <cell r="B54">
            <v>10048</v>
          </cell>
          <cell r="C54" t="str">
            <v>["Player_notin_enemymap","playernotdie","playernotincopy","country1"]</v>
          </cell>
          <cell r="D54" t="str">
            <v>["PlayerTransport_flyshoose"]</v>
          </cell>
          <cell r="E54" t="str">
            <v>true</v>
          </cell>
          <cell r="F54">
            <v>11007</v>
          </cell>
          <cell r="G54">
            <v>193</v>
          </cell>
          <cell r="H54">
            <v>69</v>
          </cell>
          <cell r="J54" t="str">
            <v>mon100709</v>
          </cell>
        </row>
        <row r="55">
          <cell r="B55">
            <v>10049</v>
          </cell>
          <cell r="C55" t="str">
            <v>["Player_notin_enemymap","playernotdie","playernotincopy","country1"]</v>
          </cell>
          <cell r="D55" t="str">
            <v>["PlayerTransport_flyshoose"]</v>
          </cell>
          <cell r="E55" t="str">
            <v>true</v>
          </cell>
          <cell r="F55">
            <v>11011</v>
          </cell>
          <cell r="G55">
            <v>278</v>
          </cell>
          <cell r="H55">
            <v>141</v>
          </cell>
          <cell r="J55" t="str">
            <v>mon101104</v>
          </cell>
        </row>
        <row r="56">
          <cell r="B56">
            <v>10050</v>
          </cell>
          <cell r="C56" t="str">
            <v>["Player_notin_enemymap","playernotdie","playernotincopy","country1"]</v>
          </cell>
          <cell r="D56" t="str">
            <v>["PlayerTransport_flyshoose"]</v>
          </cell>
          <cell r="E56" t="str">
            <v>true</v>
          </cell>
          <cell r="F56">
            <v>11011</v>
          </cell>
          <cell r="G56">
            <v>263</v>
          </cell>
          <cell r="H56">
            <v>84</v>
          </cell>
          <cell r="J56" t="str">
            <v>mon101105</v>
          </cell>
        </row>
        <row r="57">
          <cell r="B57">
            <v>10051</v>
          </cell>
          <cell r="C57" t="str">
            <v>["Player_notin_enemymap","playernotdie","playernotincopy","country1"]</v>
          </cell>
          <cell r="D57" t="str">
            <v>["PlayerTransport_flyshoose"]</v>
          </cell>
          <cell r="E57" t="str">
            <v>true</v>
          </cell>
          <cell r="F57">
            <v>11011</v>
          </cell>
          <cell r="G57">
            <v>177</v>
          </cell>
          <cell r="H57">
            <v>99</v>
          </cell>
          <cell r="J57" t="str">
            <v>mon101110</v>
          </cell>
        </row>
        <row r="58">
          <cell r="B58">
            <v>10054</v>
          </cell>
          <cell r="C58" t="str">
            <v>["Player_notin_enemymap","playernotdie","playernotincopy","country1"]</v>
          </cell>
          <cell r="D58" t="str">
            <v>["PlayerTransport_flyshoose"]</v>
          </cell>
          <cell r="E58" t="str">
            <v>true</v>
          </cell>
          <cell r="F58">
            <v>11011</v>
          </cell>
          <cell r="G58">
            <v>44</v>
          </cell>
          <cell r="H58">
            <v>39</v>
          </cell>
          <cell r="J58" t="str">
            <v>mon101107</v>
          </cell>
        </row>
        <row r="59">
          <cell r="B59">
            <v>10052</v>
          </cell>
          <cell r="C59" t="str">
            <v>["Player_notin_enemymap","playernotdie","playernotincopy","country1"]</v>
          </cell>
          <cell r="D59" t="str">
            <v>["PlayerTransport_flyshoose"]</v>
          </cell>
          <cell r="E59" t="str">
            <v>true</v>
          </cell>
          <cell r="F59">
            <v>11012</v>
          </cell>
          <cell r="G59">
            <v>245</v>
          </cell>
          <cell r="H59">
            <v>237</v>
          </cell>
          <cell r="J59" t="str">
            <v>mon101201</v>
          </cell>
        </row>
        <row r="60">
          <cell r="B60">
            <v>10053</v>
          </cell>
          <cell r="C60" t="str">
            <v>["Player_notin_enemymap","playernotdie","playernotincopy","country1"]</v>
          </cell>
          <cell r="D60" t="str">
            <v>["PlayerTransport_flyshoose"]</v>
          </cell>
          <cell r="E60" t="str">
            <v>true</v>
          </cell>
          <cell r="F60">
            <v>11012</v>
          </cell>
          <cell r="G60">
            <v>210</v>
          </cell>
          <cell r="H60">
            <v>176</v>
          </cell>
          <cell r="J60" t="str">
            <v>mon101202</v>
          </cell>
        </row>
        <row r="61">
          <cell r="B61">
            <v>10055</v>
          </cell>
          <cell r="C61" t="str">
            <v>["Player_notin_enemymap","playernotdie","playernotincopy","country1"]</v>
          </cell>
          <cell r="D61" t="str">
            <v>["PlayerTransport_flyshoose"]</v>
          </cell>
          <cell r="E61" t="str">
            <v>true</v>
          </cell>
          <cell r="F61">
            <v>11012</v>
          </cell>
          <cell r="G61">
            <v>257</v>
          </cell>
          <cell r="H61">
            <v>104</v>
          </cell>
          <cell r="J61" t="str">
            <v>mon101204</v>
          </cell>
        </row>
        <row r="62">
          <cell r="B62">
            <v>10056</v>
          </cell>
          <cell r="C62" t="str">
            <v>["Player_notin_enemymap","playernotdie","playernotincopy","country1"]</v>
          </cell>
          <cell r="D62" t="str">
            <v>["PlayerTransport_flyshoose"]</v>
          </cell>
          <cell r="E62" t="str">
            <v>true</v>
          </cell>
          <cell r="F62">
            <v>11012</v>
          </cell>
          <cell r="G62">
            <v>259</v>
          </cell>
          <cell r="H62">
            <v>47</v>
          </cell>
          <cell r="J62" t="str">
            <v>mon101205</v>
          </cell>
        </row>
        <row r="63">
          <cell r="B63">
            <v>10057</v>
          </cell>
          <cell r="C63" t="str">
            <v>["Player_notin_enemymap","playernotdie","playernotincopy","country1"]</v>
          </cell>
          <cell r="D63" t="str">
            <v>["PlayerTransport_flyshoose"]</v>
          </cell>
          <cell r="E63" t="str">
            <v>true</v>
          </cell>
          <cell r="F63">
            <v>11012</v>
          </cell>
          <cell r="G63">
            <v>98</v>
          </cell>
          <cell r="H63">
            <v>33</v>
          </cell>
          <cell r="J63" t="str">
            <v>mon101206</v>
          </cell>
        </row>
        <row r="64">
          <cell r="B64">
            <v>10058</v>
          </cell>
          <cell r="C64" t="str">
            <v>["Player_notin_enemymap","playernotdie","playernotincopy","country1"]</v>
          </cell>
          <cell r="D64" t="str">
            <v>["PlayerTransport_flyshoose"]</v>
          </cell>
          <cell r="E64" t="str">
            <v>true</v>
          </cell>
          <cell r="F64">
            <v>11012</v>
          </cell>
          <cell r="G64">
            <v>99</v>
          </cell>
          <cell r="H64">
            <v>102</v>
          </cell>
          <cell r="J64" t="str">
            <v>mon101207</v>
          </cell>
        </row>
        <row r="65">
          <cell r="B65">
            <v>10061</v>
          </cell>
          <cell r="C65" t="str">
            <v>["Player_notin_enemymap","playernotdie","playernotincopy","country1"]</v>
          </cell>
          <cell r="D65" t="str">
            <v>["PlayerTransport_flyshoose"]</v>
          </cell>
          <cell r="E65" t="str">
            <v>true</v>
          </cell>
          <cell r="F65">
            <v>11012</v>
          </cell>
          <cell r="G65">
            <v>68</v>
          </cell>
          <cell r="H65">
            <v>174</v>
          </cell>
          <cell r="J65" t="str">
            <v>mon101208</v>
          </cell>
        </row>
        <row r="66">
          <cell r="B66">
            <v>10059</v>
          </cell>
          <cell r="C66" t="str">
            <v>["Player_notin_enemymap","playernotdie","playernotincopy","country1"]</v>
          </cell>
          <cell r="D66" t="str">
            <v>["PlayerTransport_flyshoose"]</v>
          </cell>
          <cell r="E66" t="str">
            <v>true</v>
          </cell>
          <cell r="F66">
            <v>11009</v>
          </cell>
          <cell r="G66">
            <v>175</v>
          </cell>
          <cell r="H66">
            <v>237</v>
          </cell>
          <cell r="J66" t="str">
            <v>mon100901</v>
          </cell>
        </row>
        <row r="67">
          <cell r="B67">
            <v>10060</v>
          </cell>
          <cell r="C67" t="str">
            <v>["Player_notin_enemymap","playernotdie","playernotincopy","country1"]</v>
          </cell>
          <cell r="D67" t="str">
            <v>["PlayerTransport_flyshoose"]</v>
          </cell>
          <cell r="E67" t="str">
            <v>true</v>
          </cell>
          <cell r="F67">
            <v>11009</v>
          </cell>
          <cell r="G67">
            <v>228</v>
          </cell>
          <cell r="H67">
            <v>193</v>
          </cell>
          <cell r="J67" t="str">
            <v>mon100902</v>
          </cell>
        </row>
        <row r="68">
          <cell r="B68">
            <v>10062</v>
          </cell>
          <cell r="C68" t="str">
            <v>["Player_notin_enemymap","playernotdie","playernotincopy","country1"]</v>
          </cell>
          <cell r="D68" t="str">
            <v>["PlayerTransport_flyshoose"]</v>
          </cell>
          <cell r="E68" t="str">
            <v>true</v>
          </cell>
          <cell r="F68">
            <v>11009</v>
          </cell>
          <cell r="G68">
            <v>199</v>
          </cell>
          <cell r="H68">
            <v>122</v>
          </cell>
          <cell r="J68" t="str">
            <v>mon100904</v>
          </cell>
        </row>
        <row r="69">
          <cell r="B69">
            <v>10063</v>
          </cell>
          <cell r="C69" t="str">
            <v>["Player_notin_enemymap","playernotdie","playernotincopy","country1"]</v>
          </cell>
          <cell r="D69" t="str">
            <v>["PlayerTransport_flyshoose"]</v>
          </cell>
          <cell r="E69" t="str">
            <v>true</v>
          </cell>
          <cell r="F69">
            <v>11009</v>
          </cell>
          <cell r="G69">
            <v>183</v>
          </cell>
          <cell r="H69">
            <v>79</v>
          </cell>
          <cell r="J69" t="str">
            <v>mon100905</v>
          </cell>
        </row>
        <row r="70">
          <cell r="B70">
            <v>10064</v>
          </cell>
          <cell r="C70" t="str">
            <v>["Player_notin_enemymap","playernotdie","playernotincopy","country1"]</v>
          </cell>
          <cell r="D70" t="str">
            <v>["PlayerTransport_flyshoose"]</v>
          </cell>
          <cell r="E70" t="str">
            <v>true</v>
          </cell>
          <cell r="F70">
            <v>11009</v>
          </cell>
          <cell r="G70">
            <v>126</v>
          </cell>
          <cell r="H70">
            <v>31</v>
          </cell>
          <cell r="J70" t="str">
            <v>mon100907</v>
          </cell>
        </row>
        <row r="71">
          <cell r="B71">
            <v>10065</v>
          </cell>
          <cell r="C71" t="str">
            <v>["Player_notin_enemymap","playernotdie","playernotincopy","country1"]</v>
          </cell>
          <cell r="D71" t="str">
            <v>["PlayerTransport_flyshoose"]</v>
          </cell>
          <cell r="E71" t="str">
            <v>true</v>
          </cell>
          <cell r="F71">
            <v>11009</v>
          </cell>
          <cell r="G71">
            <v>65</v>
          </cell>
          <cell r="H71">
            <v>32</v>
          </cell>
          <cell r="J71" t="str">
            <v>mon100908</v>
          </cell>
        </row>
        <row r="72">
          <cell r="B72">
            <v>10066</v>
          </cell>
          <cell r="C72" t="str">
            <v>["Player_notin_enemymap","playernotdie","playernotincopy","country1"]</v>
          </cell>
          <cell r="D72" t="str">
            <v>["PlayerTransport_flyshoose"]</v>
          </cell>
          <cell r="E72" t="str">
            <v>true</v>
          </cell>
          <cell r="F72">
            <v>11009</v>
          </cell>
          <cell r="G72">
            <v>75</v>
          </cell>
          <cell r="H72">
            <v>91</v>
          </cell>
          <cell r="J72" t="str">
            <v>mon100910</v>
          </cell>
        </row>
        <row r="73">
          <cell r="B73">
            <v>10067</v>
          </cell>
          <cell r="C73" t="str">
            <v>["Player_notin_enemymap","playernotdie","playernotincopy","country1"]</v>
          </cell>
          <cell r="D73" t="str">
            <v>["PlayerTransport_flyshoose"]</v>
          </cell>
          <cell r="E73" t="str">
            <v>true</v>
          </cell>
          <cell r="F73">
            <v>11009</v>
          </cell>
          <cell r="G73">
            <v>56</v>
          </cell>
          <cell r="H73">
            <v>175</v>
          </cell>
          <cell r="J73" t="str">
            <v>mon100911</v>
          </cell>
        </row>
        <row r="74">
          <cell r="B74">
            <v>10068</v>
          </cell>
          <cell r="C74" t="str">
            <v>["Player_notin_enemymap","playernotdie","playernotincopy","country1"]</v>
          </cell>
          <cell r="D74" t="str">
            <v>["PlayerTransport_flyshoose"]</v>
          </cell>
          <cell r="E74" t="str">
            <v>true</v>
          </cell>
          <cell r="F74">
            <v>11009</v>
          </cell>
          <cell r="G74">
            <v>65</v>
          </cell>
          <cell r="H74">
            <v>230</v>
          </cell>
          <cell r="J74" t="str">
            <v>mon100912</v>
          </cell>
        </row>
        <row r="75">
          <cell r="B75">
            <v>10069</v>
          </cell>
          <cell r="C75" t="str">
            <v>["Player_notin_enemymap","playernotdie","playernotincopy","country1"]</v>
          </cell>
          <cell r="D75" t="str">
            <v>["PlayerTransport_flyshoose"]</v>
          </cell>
          <cell r="E75" t="str">
            <v>true</v>
          </cell>
          <cell r="F75">
            <v>11010</v>
          </cell>
          <cell r="G75">
            <v>256</v>
          </cell>
          <cell r="H75">
            <v>218</v>
          </cell>
          <cell r="J75" t="str">
            <v>mon101001</v>
          </cell>
        </row>
        <row r="76">
          <cell r="B76">
            <v>10070</v>
          </cell>
          <cell r="C76" t="str">
            <v>["Player_notin_enemymap","playernotdie","playernotincopy","country1"]</v>
          </cell>
          <cell r="D76" t="str">
            <v>["PlayerTransport_flyshoose"]</v>
          </cell>
          <cell r="E76" t="str">
            <v>true</v>
          </cell>
          <cell r="F76">
            <v>11010</v>
          </cell>
          <cell r="G76">
            <v>261</v>
          </cell>
          <cell r="H76">
            <v>122</v>
          </cell>
          <cell r="J76" t="str">
            <v>mon101002</v>
          </cell>
        </row>
        <row r="77">
          <cell r="B77">
            <v>10071</v>
          </cell>
          <cell r="C77" t="str">
            <v>["Player_notin_enemymap","playernotdie","playernotincopy","country1"]</v>
          </cell>
          <cell r="D77" t="str">
            <v>["PlayerTransport_flyshoose"]</v>
          </cell>
          <cell r="E77" t="str">
            <v>true</v>
          </cell>
          <cell r="F77">
            <v>11010</v>
          </cell>
          <cell r="G77">
            <v>227</v>
          </cell>
          <cell r="H77">
            <v>28</v>
          </cell>
          <cell r="J77" t="str">
            <v>mon101004</v>
          </cell>
        </row>
        <row r="78">
          <cell r="B78">
            <v>10072</v>
          </cell>
          <cell r="C78" t="str">
            <v>["Player_notin_enemymap","playernotdie","playernotincopy","country1"]</v>
          </cell>
          <cell r="D78" t="str">
            <v>["PlayerTransport_flyshoose"]</v>
          </cell>
          <cell r="E78" t="str">
            <v>true</v>
          </cell>
          <cell r="F78">
            <v>11010</v>
          </cell>
          <cell r="G78">
            <v>31</v>
          </cell>
          <cell r="H78">
            <v>93</v>
          </cell>
          <cell r="J78" t="str">
            <v>mon101007</v>
          </cell>
        </row>
        <row r="79">
          <cell r="B79">
            <v>10073</v>
          </cell>
          <cell r="C79" t="str">
            <v>["Player_notin_enemymap","playernotdie","playernotincopy","country1"]</v>
          </cell>
          <cell r="D79" t="str">
            <v>["PlayerTransport_flyshoose"]</v>
          </cell>
          <cell r="E79" t="str">
            <v>true</v>
          </cell>
          <cell r="F79">
            <v>11010</v>
          </cell>
          <cell r="G79">
            <v>67</v>
          </cell>
          <cell r="H79">
            <v>181</v>
          </cell>
          <cell r="J79" t="str">
            <v>mon101008</v>
          </cell>
        </row>
        <row r="80">
          <cell r="B80">
            <v>10074</v>
          </cell>
          <cell r="C80" t="str">
            <v>["Player_notin_enemymap","playernotdie","playernotincopy","country1"]</v>
          </cell>
          <cell r="D80" t="str">
            <v>["PlayerTransport_flyshoose"]</v>
          </cell>
          <cell r="E80" t="str">
            <v>true</v>
          </cell>
          <cell r="F80">
            <v>11010</v>
          </cell>
          <cell r="G80">
            <v>37</v>
          </cell>
          <cell r="H80">
            <v>45</v>
          </cell>
          <cell r="J80" t="str">
            <v>mon101006</v>
          </cell>
        </row>
        <row r="81">
          <cell r="B81">
            <v>10075</v>
          </cell>
          <cell r="C81" t="str">
            <v>["Player_notin_enemymap","playernotdie","playernotincopy","country1"]</v>
          </cell>
          <cell r="D81" t="str">
            <v>["PlayerTransport_flyshoose"]</v>
          </cell>
          <cell r="E81" t="str">
            <v>true</v>
          </cell>
          <cell r="F81">
            <v>11002</v>
          </cell>
          <cell r="G81">
            <v>517</v>
          </cell>
          <cell r="H81">
            <v>27</v>
          </cell>
          <cell r="J81" t="str">
            <v>mon100201</v>
          </cell>
        </row>
        <row r="82">
          <cell r="B82">
            <v>10076</v>
          </cell>
          <cell r="C82" t="str">
            <v>["Player_notin_enemymap","playernotdie","playernotincopy","country1"]</v>
          </cell>
          <cell r="D82" t="str">
            <v>["PlayerTransport_flyshoose"]</v>
          </cell>
          <cell r="E82" t="str">
            <v>true</v>
          </cell>
          <cell r="F82">
            <v>11002</v>
          </cell>
          <cell r="G82">
            <v>523</v>
          </cell>
          <cell r="H82">
            <v>84</v>
          </cell>
          <cell r="J82" t="str">
            <v>mon100202</v>
          </cell>
        </row>
        <row r="83">
          <cell r="B83">
            <v>10077</v>
          </cell>
          <cell r="C83" t="str">
            <v>["Player_notin_enemymap","playernotdie","playernotincopy","country1"]</v>
          </cell>
          <cell r="D83" t="str">
            <v>["PlayerTransport_flyshoose"]</v>
          </cell>
          <cell r="E83" t="str">
            <v>true</v>
          </cell>
          <cell r="F83">
            <v>11002</v>
          </cell>
          <cell r="G83">
            <v>553</v>
          </cell>
          <cell r="H83">
            <v>145</v>
          </cell>
          <cell r="J83" t="str">
            <v>mon100203</v>
          </cell>
        </row>
        <row r="84">
          <cell r="B84">
            <v>10078</v>
          </cell>
          <cell r="C84" t="str">
            <v>["Player_notin_enemymap","playernotdie","playernotincopy","country1"]</v>
          </cell>
          <cell r="D84" t="str">
            <v>["PlayerTransport_flyshoose"]</v>
          </cell>
          <cell r="E84" t="str">
            <v>true</v>
          </cell>
          <cell r="F84">
            <v>11002</v>
          </cell>
          <cell r="G84">
            <v>523</v>
          </cell>
          <cell r="H84">
            <v>224</v>
          </cell>
          <cell r="J84" t="str">
            <v>mon100204</v>
          </cell>
        </row>
        <row r="85">
          <cell r="B85">
            <v>10079</v>
          </cell>
          <cell r="C85" t="str">
            <v>["Player_notin_enemymap","playernotdie","playernotincopy","country1"]</v>
          </cell>
          <cell r="D85" t="str">
            <v>["PlayerTransport_flyshoose"]</v>
          </cell>
          <cell r="E85" t="str">
            <v>true</v>
          </cell>
          <cell r="F85">
            <v>11002</v>
          </cell>
          <cell r="G85">
            <v>515</v>
          </cell>
          <cell r="H85">
            <v>259</v>
          </cell>
          <cell r="J85" t="str">
            <v>mon100205</v>
          </cell>
        </row>
        <row r="86">
          <cell r="B86">
            <v>10080</v>
          </cell>
          <cell r="C86" t="str">
            <v>["Player_notin_enemymap","playernotdie","playernotincopy","country1"]</v>
          </cell>
          <cell r="D86" t="str">
            <v>["PlayerTransport_flyshoose"]</v>
          </cell>
          <cell r="E86" t="str">
            <v>true</v>
          </cell>
          <cell r="F86">
            <v>11002</v>
          </cell>
          <cell r="G86">
            <v>357</v>
          </cell>
          <cell r="H86">
            <v>284</v>
          </cell>
          <cell r="J86" t="str">
            <v>mon100206</v>
          </cell>
        </row>
        <row r="87">
          <cell r="B87">
            <v>10081</v>
          </cell>
          <cell r="C87" t="str">
            <v>["Player_notin_enemymap","playernotdie","playernotincopy","country1"]</v>
          </cell>
          <cell r="D87" t="str">
            <v>["PlayerTransport_flyshoose"]</v>
          </cell>
          <cell r="E87" t="str">
            <v>true</v>
          </cell>
          <cell r="F87">
            <v>11003</v>
          </cell>
          <cell r="G87">
            <v>169</v>
          </cell>
          <cell r="H87">
            <v>59</v>
          </cell>
          <cell r="J87" t="str">
            <v>mon100214</v>
          </cell>
        </row>
        <row r="88">
          <cell r="B88">
            <v>10082</v>
          </cell>
          <cell r="C88" t="str">
            <v>["Player_notin_enemymap","playernotdie","playernotincopy","country1"]</v>
          </cell>
          <cell r="D88" t="str">
            <v>["PlayerTransport_flyshoose"]</v>
          </cell>
          <cell r="E88" t="str">
            <v>true</v>
          </cell>
          <cell r="F88">
            <v>11002</v>
          </cell>
          <cell r="G88">
            <v>550</v>
          </cell>
          <cell r="H88">
            <v>119</v>
          </cell>
          <cell r="J88" t="str">
            <v>GATHER:Quest:8</v>
          </cell>
        </row>
        <row r="89">
          <cell r="B89">
            <v>10083</v>
          </cell>
          <cell r="C89" t="str">
            <v>["Player_notin_enemymap","playernotdie","playernotincopy","country1"]</v>
          </cell>
          <cell r="D89" t="str">
            <v>["PlayerTransport_flyshoose"]</v>
          </cell>
          <cell r="E89" t="str">
            <v>true</v>
          </cell>
          <cell r="F89">
            <v>11002</v>
          </cell>
          <cell r="G89">
            <v>39</v>
          </cell>
          <cell r="H89">
            <v>277</v>
          </cell>
          <cell r="J89" t="str">
            <v>mon100212</v>
          </cell>
        </row>
        <row r="90">
          <cell r="B90">
            <v>10084</v>
          </cell>
          <cell r="C90" t="str">
            <v>["Player_notin_enemymap","playernotdie","playernotincopy","country1"]</v>
          </cell>
          <cell r="D90" t="str">
            <v>["PlayerTransport_flyshoose"]</v>
          </cell>
          <cell r="E90" t="str">
            <v>true</v>
          </cell>
          <cell r="F90">
            <v>11001</v>
          </cell>
          <cell r="G90">
            <v>103</v>
          </cell>
          <cell r="H90">
            <v>79</v>
          </cell>
          <cell r="J90" t="str">
            <v>mon100101</v>
          </cell>
        </row>
        <row r="91">
          <cell r="B91">
            <v>10085</v>
          </cell>
          <cell r="C91" t="str">
            <v>["Player_notin_enemymap","playernotdie","playernotincopy","country1"]</v>
          </cell>
          <cell r="D91" t="str">
            <v>["PlayerTransport_flyshoose"]</v>
          </cell>
          <cell r="E91" t="str">
            <v>true</v>
          </cell>
          <cell r="F91">
            <v>11001</v>
          </cell>
          <cell r="G91">
            <v>175</v>
          </cell>
          <cell r="H91">
            <v>129</v>
          </cell>
          <cell r="J91" t="str">
            <v>mon100102</v>
          </cell>
        </row>
        <row r="92">
          <cell r="B92">
            <v>10086</v>
          </cell>
          <cell r="C92" t="str">
            <v>["Player_notin_enemymap","playernotdie","playernotincopy","country1"]</v>
          </cell>
          <cell r="D92" t="str">
            <v>["PlayerTransport_flyshoose"]</v>
          </cell>
          <cell r="E92" t="str">
            <v>true</v>
          </cell>
          <cell r="F92">
            <v>11001</v>
          </cell>
          <cell r="G92">
            <v>223</v>
          </cell>
          <cell r="H92">
            <v>150</v>
          </cell>
          <cell r="J92" t="str">
            <v>mon100103</v>
          </cell>
        </row>
        <row r="93">
          <cell r="B93">
            <v>10087</v>
          </cell>
          <cell r="C93" t="str">
            <v>["Player_notin_enemymap","playernotdie","playernotincopy","country1"]</v>
          </cell>
          <cell r="D93" t="str">
            <v>["PlayerTransport_flyshoose"]</v>
          </cell>
          <cell r="E93" t="str">
            <v>true</v>
          </cell>
          <cell r="F93">
            <v>11001</v>
          </cell>
          <cell r="G93">
            <v>188</v>
          </cell>
          <cell r="H93">
            <v>209</v>
          </cell>
          <cell r="J93" t="str">
            <v>mon100104</v>
          </cell>
        </row>
        <row r="94">
          <cell r="B94">
            <v>10088</v>
          </cell>
          <cell r="C94" t="str">
            <v>["Player_notin_enemymap","playernotdie","playernotincopy","country1"]</v>
          </cell>
          <cell r="D94" t="str">
            <v>["PlayerTransport_flyshoose"]</v>
          </cell>
          <cell r="E94" t="str">
            <v>true</v>
          </cell>
          <cell r="F94">
            <v>11001</v>
          </cell>
          <cell r="G94">
            <v>100</v>
          </cell>
          <cell r="H94">
            <v>263</v>
          </cell>
          <cell r="J94" t="str">
            <v>mon100105</v>
          </cell>
        </row>
        <row r="95">
          <cell r="B95">
            <v>10089</v>
          </cell>
          <cell r="C95" t="str">
            <v>["Player_notin_enemymap","playernotdie","playernotincopy","country1"]</v>
          </cell>
          <cell r="D95" t="str">
            <v>["PlayerTransport_flyshoose"]</v>
          </cell>
          <cell r="E95" t="str">
            <v>true</v>
          </cell>
          <cell r="F95">
            <v>11001</v>
          </cell>
          <cell r="G95">
            <v>112</v>
          </cell>
          <cell r="H95">
            <v>298</v>
          </cell>
          <cell r="J95" t="str">
            <v>mon100106</v>
          </cell>
        </row>
        <row r="96">
          <cell r="B96">
            <v>10090</v>
          </cell>
          <cell r="C96" t="str">
            <v>["Player_notin_enemymap","playernotdie","playernotincopy","country1"]</v>
          </cell>
          <cell r="D96" t="str">
            <v>["PlayerTransport_flyshoose"]</v>
          </cell>
          <cell r="E96" t="str">
            <v>true</v>
          </cell>
          <cell r="F96">
            <v>11001</v>
          </cell>
          <cell r="G96">
            <v>153</v>
          </cell>
          <cell r="H96">
            <v>313</v>
          </cell>
          <cell r="J96" t="str">
            <v>mon100107</v>
          </cell>
        </row>
        <row r="97">
          <cell r="B97">
            <v>10091</v>
          </cell>
          <cell r="C97" t="str">
            <v>["Player_notin_enemymap","playernotdie","playernotincopy","country1"]</v>
          </cell>
          <cell r="D97" t="str">
            <v>["PlayerTransport_flyshoose"]</v>
          </cell>
          <cell r="E97" t="str">
            <v>true</v>
          </cell>
          <cell r="F97">
            <v>11001</v>
          </cell>
          <cell r="G97">
            <v>221</v>
          </cell>
          <cell r="H97">
            <v>301</v>
          </cell>
          <cell r="J97" t="str">
            <v>mon100108</v>
          </cell>
        </row>
        <row r="98">
          <cell r="B98">
            <v>10092</v>
          </cell>
          <cell r="C98" t="str">
            <v>["Player_notin_enemymap","playernotdie","playernotincopy","country1"]</v>
          </cell>
          <cell r="D98" t="str">
            <v>["PlayerTransport_flyshoose"]</v>
          </cell>
          <cell r="E98" t="str">
            <v>true</v>
          </cell>
          <cell r="F98">
            <v>11004</v>
          </cell>
          <cell r="G98">
            <v>97</v>
          </cell>
          <cell r="H98">
            <v>58</v>
          </cell>
          <cell r="J98" t="str">
            <v>mon100404</v>
          </cell>
        </row>
        <row r="99">
          <cell r="B99">
            <v>10093</v>
          </cell>
          <cell r="C99" t="str">
            <v>["Player_notin_enemymap","playernotdie","playernotincopy","country1"]</v>
          </cell>
          <cell r="D99" t="str">
            <v>["PlayerTransport_flyshoose"]</v>
          </cell>
          <cell r="E99" t="str">
            <v>true</v>
          </cell>
          <cell r="F99">
            <v>11002</v>
          </cell>
          <cell r="G99">
            <v>305</v>
          </cell>
          <cell r="H99">
            <v>292</v>
          </cell>
          <cell r="J99" t="str">
            <v>mon100207</v>
          </cell>
        </row>
        <row r="100">
          <cell r="B100">
            <v>10094</v>
          </cell>
          <cell r="C100" t="str">
            <v>["Player_notin_enemymap","playernotdie","playernotincopy","country1"]</v>
          </cell>
          <cell r="D100" t="str">
            <v>["PlayerTransport_flyshoose"]</v>
          </cell>
          <cell r="E100" t="str">
            <v>true</v>
          </cell>
          <cell r="F100">
            <v>11011</v>
          </cell>
          <cell r="G100">
            <v>219</v>
          </cell>
          <cell r="H100">
            <v>165</v>
          </cell>
          <cell r="J100" t="str">
            <v>mon101111</v>
          </cell>
        </row>
        <row r="101">
          <cell r="B101">
            <v>20000</v>
          </cell>
          <cell r="C101" t="str">
            <v>["Player_notin_enemymap","playernotdie","playernotincopy","country2"]</v>
          </cell>
          <cell r="D101" t="str">
            <v>["PlayerTransport_flyshoose"]</v>
          </cell>
          <cell r="E101" t="str">
            <v>true</v>
          </cell>
          <cell r="F101">
            <v>21004</v>
          </cell>
          <cell r="G101">
            <v>152</v>
          </cell>
          <cell r="H101">
            <v>42</v>
          </cell>
          <cell r="J101" t="str">
            <v>mon100401</v>
          </cell>
        </row>
        <row r="102">
          <cell r="B102">
            <v>20001</v>
          </cell>
          <cell r="C102" t="str">
            <v>["Player_notin_enemymap","playernotdie","playernotincopy","country2"]</v>
          </cell>
          <cell r="D102" t="str">
            <v>["PlayerTransport_flyshoose"]</v>
          </cell>
          <cell r="E102" t="str">
            <v>true</v>
          </cell>
          <cell r="F102">
            <v>21004</v>
          </cell>
          <cell r="G102">
            <v>176</v>
          </cell>
          <cell r="H102">
            <v>127</v>
          </cell>
          <cell r="J102" t="str">
            <v>mon100403</v>
          </cell>
        </row>
        <row r="103">
          <cell r="B103">
            <v>20002</v>
          </cell>
          <cell r="C103" t="str">
            <v>["Player_notin_enemymap","playernotdie","playernotincopy","country2"]</v>
          </cell>
          <cell r="D103" t="str">
            <v>["PlayerTransport_flyshoose"]</v>
          </cell>
          <cell r="E103" t="str">
            <v>true</v>
          </cell>
          <cell r="F103">
            <v>21004</v>
          </cell>
          <cell r="G103">
            <v>111</v>
          </cell>
          <cell r="H103">
            <v>98</v>
          </cell>
          <cell r="J103" t="str">
            <v>mon100405</v>
          </cell>
        </row>
        <row r="104">
          <cell r="B104">
            <v>20003</v>
          </cell>
          <cell r="C104" t="str">
            <v>["Player_notin_enemymap","playernotdie","playernotincopy","country2"]</v>
          </cell>
          <cell r="D104" t="str">
            <v>["PlayerTransport_flyshoose"]</v>
          </cell>
          <cell r="E104" t="str">
            <v>true</v>
          </cell>
          <cell r="F104">
            <v>21004</v>
          </cell>
          <cell r="G104">
            <v>188</v>
          </cell>
          <cell r="H104">
            <v>124</v>
          </cell>
          <cell r="J104" t="str">
            <v>mon100406</v>
          </cell>
        </row>
        <row r="105">
          <cell r="B105">
            <v>20004</v>
          </cell>
          <cell r="C105" t="str">
            <v>["Player_notin_enemymap","playernotdie","playernotincopy","country2"]</v>
          </cell>
          <cell r="D105" t="str">
            <v>["PlayerTransport_flyshoose"]</v>
          </cell>
          <cell r="E105" t="str">
            <v>true</v>
          </cell>
          <cell r="F105">
            <v>21004</v>
          </cell>
          <cell r="G105">
            <v>27</v>
          </cell>
          <cell r="H105">
            <v>187</v>
          </cell>
          <cell r="J105" t="str">
            <v>mon100408</v>
          </cell>
        </row>
        <row r="106">
          <cell r="B106">
            <v>20005</v>
          </cell>
          <cell r="C106" t="str">
            <v>["Player_notin_enemymap","playernotdie","playernotincopy","country2"]</v>
          </cell>
          <cell r="D106" t="str">
            <v>["PlayerTransport_flyshoose"]</v>
          </cell>
          <cell r="E106" t="str">
            <v>true</v>
          </cell>
          <cell r="F106">
            <v>21004</v>
          </cell>
          <cell r="G106">
            <v>51</v>
          </cell>
          <cell r="H106">
            <v>169</v>
          </cell>
          <cell r="J106" t="str">
            <v>mon100409</v>
          </cell>
        </row>
        <row r="107">
          <cell r="B107">
            <v>20006</v>
          </cell>
          <cell r="C107" t="str">
            <v>["Player_notin_enemymap","playernotdie","playernotincopy","country2"]</v>
          </cell>
          <cell r="D107" t="str">
            <v>["PlayerTransport_flyshoose"]</v>
          </cell>
          <cell r="E107" t="str">
            <v>true</v>
          </cell>
          <cell r="F107">
            <v>21004</v>
          </cell>
          <cell r="G107">
            <v>38</v>
          </cell>
          <cell r="H107">
            <v>135</v>
          </cell>
          <cell r="J107" t="str">
            <v>mon100410</v>
          </cell>
        </row>
        <row r="108">
          <cell r="B108">
            <v>20007</v>
          </cell>
          <cell r="C108" t="str">
            <v>["Player_notin_enemymap","playernotdie","playernotincopy","country2"]</v>
          </cell>
          <cell r="D108" t="str">
            <v>["PlayerTransport_flyshoose"]</v>
          </cell>
          <cell r="E108" t="str">
            <v>true</v>
          </cell>
          <cell r="F108">
            <v>21004</v>
          </cell>
          <cell r="G108">
            <v>34</v>
          </cell>
          <cell r="H108">
            <v>60</v>
          </cell>
          <cell r="J108" t="str">
            <v>mon100411</v>
          </cell>
        </row>
        <row r="109">
          <cell r="B109">
            <v>20008</v>
          </cell>
          <cell r="C109" t="str">
            <v>["Player_notin_enemymap","playernotdie","playernotincopy","country2"]</v>
          </cell>
          <cell r="D109" t="str">
            <v>["PlayerTransport_flyshoose"]</v>
          </cell>
          <cell r="E109" t="str">
            <v>true</v>
          </cell>
          <cell r="F109">
            <v>21005</v>
          </cell>
          <cell r="G109">
            <v>168</v>
          </cell>
          <cell r="H109">
            <v>22</v>
          </cell>
          <cell r="J109" t="str">
            <v>mon100501</v>
          </cell>
        </row>
        <row r="110">
          <cell r="B110">
            <v>20009</v>
          </cell>
          <cell r="C110" t="str">
            <v>["Player_notin_enemymap","playernotdie","playernotincopy","country2"]</v>
          </cell>
          <cell r="D110" t="str">
            <v>["PlayerTransport_flyshoose"]</v>
          </cell>
          <cell r="E110" t="str">
            <v>true</v>
          </cell>
          <cell r="F110">
            <v>21005</v>
          </cell>
          <cell r="G110">
            <v>29</v>
          </cell>
          <cell r="H110">
            <v>28</v>
          </cell>
          <cell r="J110" t="str">
            <v>mon100503</v>
          </cell>
        </row>
        <row r="111">
          <cell r="B111">
            <v>20010</v>
          </cell>
          <cell r="C111" t="str">
            <v>["Player_notin_enemymap","playernotdie","playernotincopy","country2"]</v>
          </cell>
          <cell r="D111" t="str">
            <v>["PlayerTransport_flyshoose"]</v>
          </cell>
          <cell r="E111" t="str">
            <v>true</v>
          </cell>
          <cell r="F111">
            <v>21005</v>
          </cell>
          <cell r="G111">
            <v>85</v>
          </cell>
          <cell r="H111">
            <v>23</v>
          </cell>
          <cell r="J111" t="str">
            <v>mon100502</v>
          </cell>
        </row>
        <row r="112">
          <cell r="B112">
            <v>20011</v>
          </cell>
          <cell r="C112" t="str">
            <v>["Player_notin_enemymap","playernotdie","playernotincopy","country2"]</v>
          </cell>
          <cell r="D112" t="str">
            <v>["PlayerTransport_flyshoose"]</v>
          </cell>
          <cell r="E112" t="str">
            <v>true</v>
          </cell>
          <cell r="F112">
            <v>21005</v>
          </cell>
          <cell r="G112">
            <v>114</v>
          </cell>
          <cell r="H112">
            <v>84</v>
          </cell>
          <cell r="J112" t="str">
            <v>mon100506</v>
          </cell>
        </row>
        <row r="113">
          <cell r="B113">
            <v>20012</v>
          </cell>
          <cell r="C113" t="str">
            <v>["Player_notin_enemymap","playernotdie","playernotincopy","country2"]</v>
          </cell>
          <cell r="D113" t="str">
            <v>["PlayerTransport_flyshoose"]</v>
          </cell>
          <cell r="E113" t="str">
            <v>true</v>
          </cell>
          <cell r="F113">
            <v>21005</v>
          </cell>
          <cell r="G113">
            <v>64</v>
          </cell>
          <cell r="H113">
            <v>45</v>
          </cell>
          <cell r="J113" t="str">
            <v>mon100504</v>
          </cell>
        </row>
        <row r="114">
          <cell r="B114">
            <v>20013</v>
          </cell>
          <cell r="C114" t="str">
            <v>["Player_notin_enemymap","playernotdie","playernotincopy","country2"]</v>
          </cell>
          <cell r="D114" t="str">
            <v>["PlayerTransport_flyshoose"]</v>
          </cell>
          <cell r="E114" t="str">
            <v>true</v>
          </cell>
          <cell r="F114">
            <v>21005</v>
          </cell>
          <cell r="G114">
            <v>162</v>
          </cell>
          <cell r="H114">
            <v>87</v>
          </cell>
          <cell r="J114" t="str">
            <v>mon100507</v>
          </cell>
        </row>
        <row r="115">
          <cell r="B115">
            <v>20014</v>
          </cell>
          <cell r="C115" t="str">
            <v>["Player_notin_enemymap","playernotdie","playernotincopy","country2"]</v>
          </cell>
          <cell r="D115" t="str">
            <v>["PlayerTransport_flyshoose"]</v>
          </cell>
          <cell r="E115" t="str">
            <v>true</v>
          </cell>
          <cell r="F115">
            <v>21005</v>
          </cell>
          <cell r="G115">
            <v>170</v>
          </cell>
          <cell r="H115">
            <v>94</v>
          </cell>
          <cell r="J115" t="str">
            <v>mon100508</v>
          </cell>
        </row>
        <row r="116">
          <cell r="B116">
            <v>20015</v>
          </cell>
          <cell r="C116" t="str">
            <v>["Player_notin_enemymap","playernotdie","playernotincopy","country2"]</v>
          </cell>
          <cell r="D116" t="str">
            <v>["PlayerTransport_flyshoose"]</v>
          </cell>
          <cell r="E116" t="str">
            <v>true</v>
          </cell>
          <cell r="F116">
            <v>21005</v>
          </cell>
          <cell r="G116">
            <v>164</v>
          </cell>
          <cell r="H116">
            <v>140</v>
          </cell>
          <cell r="J116" t="str">
            <v>mon100509</v>
          </cell>
        </row>
        <row r="117">
          <cell r="B117">
            <v>20016</v>
          </cell>
          <cell r="C117" t="str">
            <v>["Player_notin_enemymap","playernotdie","playernotincopy","country2"]</v>
          </cell>
          <cell r="D117" t="str">
            <v>["PlayerTransport_flyshoose"]</v>
          </cell>
          <cell r="E117" t="str">
            <v>true</v>
          </cell>
          <cell r="F117">
            <v>21005</v>
          </cell>
          <cell r="G117">
            <v>123</v>
          </cell>
          <cell r="H117">
            <v>153</v>
          </cell>
          <cell r="J117" t="str">
            <v>mon100510</v>
          </cell>
        </row>
        <row r="118">
          <cell r="B118">
            <v>20017</v>
          </cell>
          <cell r="C118" t="str">
            <v>["Player_notin_enemymap","playernotdie","playernotincopy","country2"]</v>
          </cell>
          <cell r="D118" t="str">
            <v>["PlayerTransport_flyshoose"]</v>
          </cell>
          <cell r="E118" t="str">
            <v>true</v>
          </cell>
          <cell r="F118">
            <v>21005</v>
          </cell>
          <cell r="G118">
            <v>73</v>
          </cell>
          <cell r="H118">
            <v>151</v>
          </cell>
          <cell r="J118" t="str">
            <v>mon100511</v>
          </cell>
        </row>
        <row r="119">
          <cell r="B119">
            <v>20018</v>
          </cell>
          <cell r="C119" t="str">
            <v>["Player_notin_enemymap","playernotdie","playernotincopy","country2"]</v>
          </cell>
          <cell r="D119" t="str">
            <v>["PlayerTransport_flyshoose"]</v>
          </cell>
          <cell r="E119" t="str">
            <v>true</v>
          </cell>
          <cell r="F119">
            <v>21005</v>
          </cell>
          <cell r="G119">
            <v>20</v>
          </cell>
          <cell r="H119">
            <v>125</v>
          </cell>
          <cell r="J119" t="str">
            <v>mon100512</v>
          </cell>
        </row>
        <row r="120">
          <cell r="B120">
            <v>20019</v>
          </cell>
          <cell r="C120" t="str">
            <v>["Player_notin_enemymap","playernotdie","playernotincopy","country2"]</v>
          </cell>
          <cell r="D120" t="str">
            <v>["PlayerTransport_flyshoose"]</v>
          </cell>
          <cell r="E120" t="str">
            <v>true</v>
          </cell>
          <cell r="F120">
            <v>21006</v>
          </cell>
          <cell r="G120">
            <v>56</v>
          </cell>
          <cell r="H120">
            <v>54</v>
          </cell>
          <cell r="J120" t="str">
            <v>mon100602</v>
          </cell>
        </row>
        <row r="121">
          <cell r="B121">
            <v>20020</v>
          </cell>
          <cell r="C121" t="str">
            <v>["Player_notin_enemymap","playernotdie","playernotincopy","country2"]</v>
          </cell>
          <cell r="D121" t="str">
            <v>["PlayerTransport_flyshoose"]</v>
          </cell>
          <cell r="E121" t="str">
            <v>true</v>
          </cell>
          <cell r="F121">
            <v>21006</v>
          </cell>
          <cell r="G121">
            <v>54</v>
          </cell>
          <cell r="H121">
            <v>64</v>
          </cell>
          <cell r="J121" t="str">
            <v>mon100601</v>
          </cell>
        </row>
        <row r="122">
          <cell r="B122">
            <v>20021</v>
          </cell>
          <cell r="C122" t="str">
            <v>["Player_notin_enemymap","playernotdie","playernotincopy","country2"]</v>
          </cell>
          <cell r="D122" t="str">
            <v>["PlayerTransport_flyshoose"]</v>
          </cell>
          <cell r="E122" t="str">
            <v>true</v>
          </cell>
          <cell r="F122">
            <v>21006</v>
          </cell>
          <cell r="G122">
            <v>41</v>
          </cell>
          <cell r="H122">
            <v>153</v>
          </cell>
          <cell r="J122" t="str">
            <v>mon100605</v>
          </cell>
        </row>
        <row r="123">
          <cell r="B123">
            <v>20022</v>
          </cell>
          <cell r="C123" t="str">
            <v>["Player_notin_enemymap","playernotdie","playernotincopy","country2"]</v>
          </cell>
          <cell r="D123" t="str">
            <v>["PlayerTransport_flyshoose"]</v>
          </cell>
          <cell r="E123" t="str">
            <v>true</v>
          </cell>
          <cell r="F123">
            <v>21006</v>
          </cell>
          <cell r="G123">
            <v>107</v>
          </cell>
          <cell r="H123">
            <v>110</v>
          </cell>
          <cell r="J123" t="str">
            <v>mon100603</v>
          </cell>
        </row>
        <row r="124">
          <cell r="B124">
            <v>20023</v>
          </cell>
          <cell r="C124" t="str">
            <v>["Player_notin_enemymap","playernotdie","playernotincopy","country2"]</v>
          </cell>
          <cell r="D124" t="str">
            <v>["PlayerTransport_flyshoose"]</v>
          </cell>
          <cell r="E124" t="str">
            <v>true</v>
          </cell>
          <cell r="F124">
            <v>21006</v>
          </cell>
          <cell r="G124">
            <v>164</v>
          </cell>
          <cell r="H124">
            <v>148</v>
          </cell>
          <cell r="J124" t="str">
            <v>mon100604</v>
          </cell>
        </row>
        <row r="125">
          <cell r="B125">
            <v>20024</v>
          </cell>
          <cell r="C125" t="str">
            <v>["Player_notin_enemymap","playernotdie","playernotincopy","country2"]</v>
          </cell>
          <cell r="D125" t="str">
            <v>["PlayerTransport_flyshoose"]</v>
          </cell>
          <cell r="E125" t="str">
            <v>true</v>
          </cell>
          <cell r="F125">
            <v>21006</v>
          </cell>
          <cell r="G125">
            <v>38</v>
          </cell>
          <cell r="H125">
            <v>221</v>
          </cell>
          <cell r="J125" t="str">
            <v>mon100606</v>
          </cell>
        </row>
        <row r="126">
          <cell r="B126">
            <v>20025</v>
          </cell>
          <cell r="C126" t="str">
            <v>["Player_notin_enemymap","playernotdie","playernotincopy","country2"]</v>
          </cell>
          <cell r="D126" t="str">
            <v>["PlayerTransport_flyshoose"]</v>
          </cell>
          <cell r="E126" t="str">
            <v>true</v>
          </cell>
          <cell r="F126">
            <v>21006</v>
          </cell>
          <cell r="G126">
            <v>272</v>
          </cell>
          <cell r="H126">
            <v>162</v>
          </cell>
          <cell r="J126" t="str">
            <v>mon100609</v>
          </cell>
        </row>
        <row r="127">
          <cell r="B127">
            <v>20026</v>
          </cell>
          <cell r="C127" t="str">
            <v>["Player_notin_enemymap","playernotdie","playernotincopy","country2"]</v>
          </cell>
          <cell r="D127" t="str">
            <v>["PlayerTransport_flyshoose"]</v>
          </cell>
          <cell r="E127" t="str">
            <v>true</v>
          </cell>
          <cell r="F127">
            <v>21006</v>
          </cell>
          <cell r="G127">
            <v>102</v>
          </cell>
          <cell r="H127">
            <v>203</v>
          </cell>
          <cell r="J127" t="str">
            <v>mon100607</v>
          </cell>
        </row>
        <row r="128">
          <cell r="B128">
            <v>20027</v>
          </cell>
          <cell r="C128" t="str">
            <v>["Player_notin_enemymap","playernotdie","playernotincopy","country2"]</v>
          </cell>
          <cell r="D128" t="str">
            <v>["PlayerTransport_flyshoose"]</v>
          </cell>
          <cell r="E128" t="str">
            <v>true</v>
          </cell>
          <cell r="F128">
            <v>21006</v>
          </cell>
          <cell r="G128">
            <v>247</v>
          </cell>
          <cell r="H128">
            <v>127</v>
          </cell>
          <cell r="J128" t="str">
            <v>mon100610</v>
          </cell>
        </row>
        <row r="129">
          <cell r="B129">
            <v>20028</v>
          </cell>
          <cell r="C129" t="str">
            <v>["Player_notin_enemymap","playernotdie","playernotincopy","country2"]</v>
          </cell>
          <cell r="D129" t="str">
            <v>["PlayerTransport_flyshoose"]</v>
          </cell>
          <cell r="E129" t="str">
            <v>true</v>
          </cell>
          <cell r="F129">
            <v>21006</v>
          </cell>
          <cell r="G129">
            <v>220</v>
          </cell>
          <cell r="H129">
            <v>74</v>
          </cell>
          <cell r="J129" t="str">
            <v>mon100611</v>
          </cell>
        </row>
        <row r="130">
          <cell r="B130">
            <v>20029</v>
          </cell>
          <cell r="C130" t="str">
            <v>["Player_notin_enemymap","playernotdie","playernotincopy","country2"]</v>
          </cell>
          <cell r="D130" t="str">
            <v>["PlayerTransport_flyshoose"]</v>
          </cell>
          <cell r="E130" t="str">
            <v>true</v>
          </cell>
          <cell r="F130">
            <v>21006</v>
          </cell>
          <cell r="G130">
            <v>116</v>
          </cell>
          <cell r="H130">
            <v>38</v>
          </cell>
          <cell r="J130" t="str">
            <v>mon100612</v>
          </cell>
        </row>
        <row r="131">
          <cell r="B131">
            <v>20030</v>
          </cell>
          <cell r="C131" t="str">
            <v>["Player_notin_enemymap","playernotdie","playernotincopy","country2"]</v>
          </cell>
          <cell r="D131" t="str">
            <v>["PlayerTransport_flyshoose"]</v>
          </cell>
          <cell r="E131" t="str">
            <v>true</v>
          </cell>
          <cell r="F131">
            <v>21008</v>
          </cell>
          <cell r="G131">
            <v>83</v>
          </cell>
          <cell r="H131">
            <v>84</v>
          </cell>
          <cell r="J131" t="str">
            <v>mon100801</v>
          </cell>
        </row>
        <row r="132">
          <cell r="B132">
            <v>20031</v>
          </cell>
          <cell r="C132" t="str">
            <v>["Player_notin_enemymap","playernotdie","playernotincopy","country2"]</v>
          </cell>
          <cell r="D132" t="str">
            <v>["PlayerTransport_flyshoose"]</v>
          </cell>
          <cell r="E132" t="str">
            <v>true</v>
          </cell>
          <cell r="F132">
            <v>21008</v>
          </cell>
          <cell r="G132">
            <v>60</v>
          </cell>
          <cell r="H132">
            <v>54</v>
          </cell>
          <cell r="J132" t="str">
            <v>mon100802</v>
          </cell>
        </row>
        <row r="133">
          <cell r="B133">
            <v>20032</v>
          </cell>
          <cell r="C133" t="str">
            <v>["Player_notin_enemymap","playernotdie","playernotincopy","country2"]</v>
          </cell>
          <cell r="D133" t="str">
            <v>["PlayerTransport_flyshoose"]</v>
          </cell>
          <cell r="E133" t="str">
            <v>true</v>
          </cell>
          <cell r="F133">
            <v>21008</v>
          </cell>
          <cell r="G133">
            <v>129</v>
          </cell>
          <cell r="H133">
            <v>27</v>
          </cell>
          <cell r="J133" t="str">
            <v>mon100803</v>
          </cell>
        </row>
        <row r="134">
          <cell r="B134">
            <v>20033</v>
          </cell>
          <cell r="C134" t="str">
            <v>["Player_notin_enemymap","playernotdie","playernotincopy","country2"]</v>
          </cell>
          <cell r="D134" t="str">
            <v>["PlayerTransport_flyshoose"]</v>
          </cell>
          <cell r="E134" t="str">
            <v>true</v>
          </cell>
          <cell r="F134">
            <v>21008</v>
          </cell>
          <cell r="G134">
            <v>219</v>
          </cell>
          <cell r="H134">
            <v>62</v>
          </cell>
          <cell r="J134" t="str">
            <v>mon100805</v>
          </cell>
        </row>
        <row r="135">
          <cell r="B135">
            <v>20034</v>
          </cell>
          <cell r="C135" t="str">
            <v>["Player_notin_enemymap","playernotdie","playernotincopy","country2"]</v>
          </cell>
          <cell r="D135" t="str">
            <v>["PlayerTransport_flyshoose"]</v>
          </cell>
          <cell r="E135" t="str">
            <v>true</v>
          </cell>
          <cell r="F135">
            <v>21008</v>
          </cell>
          <cell r="G135">
            <v>161</v>
          </cell>
          <cell r="H135">
            <v>40</v>
          </cell>
          <cell r="J135" t="str">
            <v>mon100804</v>
          </cell>
        </row>
        <row r="136">
          <cell r="B136">
            <v>20035</v>
          </cell>
          <cell r="C136" t="str">
            <v>["Player_notin_enemymap","playernotdie","playernotincopy","country2"]</v>
          </cell>
          <cell r="D136" t="str">
            <v>["PlayerTransport_flyshoose"]</v>
          </cell>
          <cell r="E136" t="str">
            <v>true</v>
          </cell>
          <cell r="F136">
            <v>21008</v>
          </cell>
          <cell r="G136">
            <v>274</v>
          </cell>
          <cell r="H136">
            <v>86</v>
          </cell>
          <cell r="J136" t="str">
            <v>mon100806</v>
          </cell>
        </row>
        <row r="137">
          <cell r="B137">
            <v>20036</v>
          </cell>
          <cell r="C137" t="str">
            <v>["Player_notin_enemymap","playernotdie","playernotincopy","country2"]</v>
          </cell>
          <cell r="D137" t="str">
            <v>["PlayerTransport_flyshoose"]</v>
          </cell>
          <cell r="E137" t="str">
            <v>true</v>
          </cell>
          <cell r="F137">
            <v>21008</v>
          </cell>
          <cell r="G137">
            <v>159</v>
          </cell>
          <cell r="H137">
            <v>93</v>
          </cell>
          <cell r="J137" t="str">
            <v>mon100807</v>
          </cell>
        </row>
        <row r="138">
          <cell r="B138">
            <v>20037</v>
          </cell>
          <cell r="C138" t="str">
            <v>["Player_notin_enemymap","playernotdie","playernotincopy","country2"]</v>
          </cell>
          <cell r="D138" t="str">
            <v>["PlayerTransport_flyshoose"]</v>
          </cell>
          <cell r="E138" t="str">
            <v>true</v>
          </cell>
          <cell r="F138">
            <v>21007</v>
          </cell>
          <cell r="G138">
            <v>139</v>
          </cell>
          <cell r="H138">
            <v>204</v>
          </cell>
          <cell r="J138" t="str">
            <v>mon100701</v>
          </cell>
        </row>
        <row r="139">
          <cell r="B139">
            <v>20038</v>
          </cell>
          <cell r="C139" t="str">
            <v>["Player_notin_enemymap","playernotdie","playernotincopy","country2"]</v>
          </cell>
          <cell r="D139" t="str">
            <v>["PlayerTransport_flyshoose"]</v>
          </cell>
          <cell r="E139" t="str">
            <v>true</v>
          </cell>
          <cell r="F139">
            <v>21008</v>
          </cell>
          <cell r="G139">
            <v>182</v>
          </cell>
          <cell r="H139">
            <v>113</v>
          </cell>
          <cell r="J139" t="str">
            <v>mon100808</v>
          </cell>
        </row>
        <row r="140">
          <cell r="B140">
            <v>20039</v>
          </cell>
          <cell r="C140" t="str">
            <v>["Player_notin_enemymap","playernotdie","playernotincopy","country2"]</v>
          </cell>
          <cell r="D140" t="str">
            <v>["PlayerTransport_flyshoose"]</v>
          </cell>
          <cell r="E140" t="str">
            <v>true</v>
          </cell>
          <cell r="F140">
            <v>21007</v>
          </cell>
          <cell r="G140">
            <v>76</v>
          </cell>
          <cell r="H140">
            <v>202</v>
          </cell>
          <cell r="J140" t="str">
            <v>mon100703</v>
          </cell>
        </row>
        <row r="141">
          <cell r="B141">
            <v>20040</v>
          </cell>
          <cell r="C141" t="str">
            <v>["Player_notin_enemymap","playernotdie","playernotincopy","country2"]</v>
          </cell>
          <cell r="D141" t="str">
            <v>["PlayerTransport_flyshoose"]</v>
          </cell>
          <cell r="E141" t="str">
            <v>true</v>
          </cell>
          <cell r="F141">
            <v>21007</v>
          </cell>
          <cell r="G141">
            <v>53</v>
          </cell>
          <cell r="H141">
            <v>152</v>
          </cell>
          <cell r="J141" t="str">
            <v>mon100704</v>
          </cell>
        </row>
        <row r="142">
          <cell r="B142">
            <v>20041</v>
          </cell>
          <cell r="C142" t="str">
            <v>["Player_notin_enemymap","playernotdie","playernotincopy","country2"]</v>
          </cell>
          <cell r="D142" t="str">
            <v>["PlayerTransport_flyshoose"]</v>
          </cell>
          <cell r="E142" t="str">
            <v>true</v>
          </cell>
          <cell r="F142">
            <v>21007</v>
          </cell>
          <cell r="G142">
            <v>17</v>
          </cell>
          <cell r="H142">
            <v>130</v>
          </cell>
          <cell r="J142" t="str">
            <v>mon100705</v>
          </cell>
        </row>
        <row r="143">
          <cell r="B143">
            <v>20042</v>
          </cell>
          <cell r="C143" t="str">
            <v>["Player_notin_enemymap","playernotdie","playernotincopy","country2"]</v>
          </cell>
          <cell r="D143" t="str">
            <v>["PlayerTransport_flyshoose"]</v>
          </cell>
          <cell r="E143" t="str">
            <v>true</v>
          </cell>
          <cell r="F143">
            <v>21011</v>
          </cell>
          <cell r="G143">
            <v>66</v>
          </cell>
          <cell r="H143">
            <v>233</v>
          </cell>
          <cell r="J143" t="str">
            <v>mon101101</v>
          </cell>
        </row>
        <row r="144">
          <cell r="B144">
            <v>20043</v>
          </cell>
          <cell r="C144" t="str">
            <v>["Player_notin_enemymap","playernotdie","playernotincopy","country2"]</v>
          </cell>
          <cell r="D144" t="str">
            <v>["PlayerTransport_flyshoose"]</v>
          </cell>
          <cell r="E144" t="str">
            <v>true</v>
          </cell>
          <cell r="F144">
            <v>21007</v>
          </cell>
          <cell r="G144">
            <v>58</v>
          </cell>
          <cell r="H144">
            <v>87</v>
          </cell>
          <cell r="J144" t="str">
            <v>mon100706</v>
          </cell>
        </row>
        <row r="145">
          <cell r="B145">
            <v>20044</v>
          </cell>
          <cell r="C145" t="str">
            <v>["Player_notin_enemymap","playernotdie","playernotincopy","country2"]</v>
          </cell>
          <cell r="D145" t="str">
            <v>["PlayerTransport_flyshoose"]</v>
          </cell>
          <cell r="E145" t="str">
            <v>true</v>
          </cell>
          <cell r="F145">
            <v>21011</v>
          </cell>
          <cell r="G145">
            <v>273</v>
          </cell>
          <cell r="H145">
            <v>187</v>
          </cell>
          <cell r="J145" t="str">
            <v>mon101103</v>
          </cell>
        </row>
        <row r="146">
          <cell r="B146">
            <v>20045</v>
          </cell>
          <cell r="C146" t="str">
            <v>["Player_notin_enemymap","playernotdie","playernotincopy","country2"]</v>
          </cell>
          <cell r="D146" t="str">
            <v>["PlayerTransport_flyshoose"]</v>
          </cell>
          <cell r="E146" t="str">
            <v>true</v>
          </cell>
          <cell r="F146">
            <v>21011</v>
          </cell>
          <cell r="G146">
            <v>188</v>
          </cell>
          <cell r="H146">
            <v>240</v>
          </cell>
          <cell r="J146" t="str">
            <v>mon101102</v>
          </cell>
        </row>
        <row r="147">
          <cell r="B147">
            <v>20046</v>
          </cell>
          <cell r="C147" t="str">
            <v>["Player_notin_enemymap","playernotdie","playernotincopy","country2"]</v>
          </cell>
          <cell r="D147" t="str">
            <v>["PlayerTransport_flyshoose"]</v>
          </cell>
          <cell r="E147" t="str">
            <v>true</v>
          </cell>
          <cell r="F147">
            <v>21007</v>
          </cell>
          <cell r="G147">
            <v>95</v>
          </cell>
          <cell r="H147">
            <v>105</v>
          </cell>
          <cell r="J147" t="str">
            <v>mon100707</v>
          </cell>
        </row>
        <row r="148">
          <cell r="B148">
            <v>20047</v>
          </cell>
          <cell r="C148" t="str">
            <v>["Player_notin_enemymap","playernotdie","playernotincopy","country2"]</v>
          </cell>
          <cell r="D148" t="str">
            <v>["PlayerTransport_flyshoose"]</v>
          </cell>
          <cell r="E148" t="str">
            <v>true</v>
          </cell>
          <cell r="F148">
            <v>21011</v>
          </cell>
          <cell r="G148">
            <v>140</v>
          </cell>
          <cell r="H148">
            <v>40</v>
          </cell>
          <cell r="J148" t="str">
            <v>mon101106</v>
          </cell>
        </row>
        <row r="149">
          <cell r="B149">
            <v>20048</v>
          </cell>
          <cell r="C149" t="str">
            <v>["Player_notin_enemymap","playernotdie","playernotincopy","country2"]</v>
          </cell>
          <cell r="D149" t="str">
            <v>["PlayerTransport_flyshoose"]</v>
          </cell>
          <cell r="E149" t="str">
            <v>true</v>
          </cell>
          <cell r="F149">
            <v>21007</v>
          </cell>
          <cell r="G149">
            <v>193</v>
          </cell>
          <cell r="H149">
            <v>69</v>
          </cell>
          <cell r="J149" t="str">
            <v>mon100709</v>
          </cell>
        </row>
        <row r="150">
          <cell r="B150">
            <v>20049</v>
          </cell>
          <cell r="C150" t="str">
            <v>["Player_notin_enemymap","playernotdie","playernotincopy","country2"]</v>
          </cell>
          <cell r="D150" t="str">
            <v>["PlayerTransport_flyshoose"]</v>
          </cell>
          <cell r="E150" t="str">
            <v>true</v>
          </cell>
          <cell r="F150">
            <v>21011</v>
          </cell>
          <cell r="G150">
            <v>278</v>
          </cell>
          <cell r="H150">
            <v>141</v>
          </cell>
          <cell r="J150" t="str">
            <v>mon101104</v>
          </cell>
        </row>
        <row r="151">
          <cell r="B151">
            <v>20050</v>
          </cell>
          <cell r="C151" t="str">
            <v>["Player_notin_enemymap","playernotdie","playernotincopy","country2"]</v>
          </cell>
          <cell r="D151" t="str">
            <v>["PlayerTransport_flyshoose"]</v>
          </cell>
          <cell r="E151" t="str">
            <v>true</v>
          </cell>
          <cell r="F151">
            <v>21011</v>
          </cell>
          <cell r="G151">
            <v>263</v>
          </cell>
          <cell r="H151">
            <v>84</v>
          </cell>
          <cell r="J151" t="str">
            <v>mon101105</v>
          </cell>
        </row>
        <row r="152">
          <cell r="B152">
            <v>20051</v>
          </cell>
          <cell r="C152" t="str">
            <v>["Player_notin_enemymap","playernotdie","playernotincopy","country2"]</v>
          </cell>
          <cell r="D152" t="str">
            <v>["PlayerTransport_flyshoose"]</v>
          </cell>
          <cell r="E152" t="str">
            <v>true</v>
          </cell>
          <cell r="F152">
            <v>21011</v>
          </cell>
          <cell r="G152">
            <v>177</v>
          </cell>
          <cell r="H152">
            <v>99</v>
          </cell>
          <cell r="J152" t="str">
            <v>mon101110</v>
          </cell>
        </row>
        <row r="153">
          <cell r="B153">
            <v>20054</v>
          </cell>
          <cell r="C153" t="str">
            <v>["Player_notin_enemymap","playernotdie","playernotincopy","country2"]</v>
          </cell>
          <cell r="D153" t="str">
            <v>["PlayerTransport_flyshoose"]</v>
          </cell>
          <cell r="E153" t="str">
            <v>true</v>
          </cell>
          <cell r="F153">
            <v>21011</v>
          </cell>
          <cell r="G153">
            <v>44</v>
          </cell>
          <cell r="H153">
            <v>39</v>
          </cell>
          <cell r="J153" t="str">
            <v>mon101107</v>
          </cell>
        </row>
        <row r="154">
          <cell r="B154">
            <v>20052</v>
          </cell>
          <cell r="C154" t="str">
            <v>["Player_notin_enemymap","playernotdie","playernotincopy","country2"]</v>
          </cell>
          <cell r="D154" t="str">
            <v>["PlayerTransport_flyshoose"]</v>
          </cell>
          <cell r="E154" t="str">
            <v>true</v>
          </cell>
          <cell r="F154">
            <v>21012</v>
          </cell>
          <cell r="G154">
            <v>245</v>
          </cell>
          <cell r="H154">
            <v>237</v>
          </cell>
          <cell r="J154" t="str">
            <v>mon101201</v>
          </cell>
        </row>
        <row r="155">
          <cell r="B155">
            <v>20053</v>
          </cell>
          <cell r="C155" t="str">
            <v>["Player_notin_enemymap","playernotdie","playernotincopy","country2"]</v>
          </cell>
          <cell r="D155" t="str">
            <v>["PlayerTransport_flyshoose"]</v>
          </cell>
          <cell r="E155" t="str">
            <v>true</v>
          </cell>
          <cell r="F155">
            <v>21012</v>
          </cell>
          <cell r="G155">
            <v>210</v>
          </cell>
          <cell r="H155">
            <v>176</v>
          </cell>
          <cell r="J155" t="str">
            <v>mon101202</v>
          </cell>
        </row>
        <row r="156">
          <cell r="B156">
            <v>20055</v>
          </cell>
          <cell r="C156" t="str">
            <v>["Player_notin_enemymap","playernotdie","playernotincopy","country2"]</v>
          </cell>
          <cell r="D156" t="str">
            <v>["PlayerTransport_flyshoose"]</v>
          </cell>
          <cell r="E156" t="str">
            <v>true</v>
          </cell>
          <cell r="F156">
            <v>21012</v>
          </cell>
          <cell r="G156">
            <v>257</v>
          </cell>
          <cell r="H156">
            <v>104</v>
          </cell>
          <cell r="J156" t="str">
            <v>mon101204</v>
          </cell>
        </row>
        <row r="157">
          <cell r="B157">
            <v>20056</v>
          </cell>
          <cell r="C157" t="str">
            <v>["Player_notin_enemymap","playernotdie","playernotincopy","country2"]</v>
          </cell>
          <cell r="D157" t="str">
            <v>["PlayerTransport_flyshoose"]</v>
          </cell>
          <cell r="E157" t="str">
            <v>true</v>
          </cell>
          <cell r="F157">
            <v>21012</v>
          </cell>
          <cell r="G157">
            <v>259</v>
          </cell>
          <cell r="H157">
            <v>47</v>
          </cell>
          <cell r="J157" t="str">
            <v>mon101205</v>
          </cell>
        </row>
        <row r="158">
          <cell r="B158">
            <v>20057</v>
          </cell>
          <cell r="C158" t="str">
            <v>["Player_notin_enemymap","playernotdie","playernotincopy","country2"]</v>
          </cell>
          <cell r="D158" t="str">
            <v>["PlayerTransport_flyshoose"]</v>
          </cell>
          <cell r="E158" t="str">
            <v>true</v>
          </cell>
          <cell r="F158">
            <v>21012</v>
          </cell>
          <cell r="G158">
            <v>98</v>
          </cell>
          <cell r="H158">
            <v>33</v>
          </cell>
          <cell r="J158" t="str">
            <v>mon101206</v>
          </cell>
        </row>
        <row r="159">
          <cell r="B159">
            <v>20058</v>
          </cell>
          <cell r="C159" t="str">
            <v>["Player_notin_enemymap","playernotdie","playernotincopy","country2"]</v>
          </cell>
          <cell r="D159" t="str">
            <v>["PlayerTransport_flyshoose"]</v>
          </cell>
          <cell r="E159" t="str">
            <v>true</v>
          </cell>
          <cell r="F159">
            <v>21012</v>
          </cell>
          <cell r="G159">
            <v>99</v>
          </cell>
          <cell r="H159">
            <v>102</v>
          </cell>
          <cell r="J159" t="str">
            <v>mon101207</v>
          </cell>
        </row>
        <row r="160">
          <cell r="B160">
            <v>20061</v>
          </cell>
          <cell r="C160" t="str">
            <v>["Player_notin_enemymap","playernotdie","playernotincopy","country2"]</v>
          </cell>
          <cell r="D160" t="str">
            <v>["PlayerTransport_flyshoose"]</v>
          </cell>
          <cell r="E160" t="str">
            <v>true</v>
          </cell>
          <cell r="F160">
            <v>21012</v>
          </cell>
          <cell r="G160">
            <v>68</v>
          </cell>
          <cell r="H160">
            <v>174</v>
          </cell>
          <cell r="J160" t="str">
            <v>mon101208</v>
          </cell>
        </row>
        <row r="161">
          <cell r="B161">
            <v>20059</v>
          </cell>
          <cell r="C161" t="str">
            <v>["Player_notin_enemymap","playernotdie","playernotincopy","country2"]</v>
          </cell>
          <cell r="D161" t="str">
            <v>["PlayerTransport_flyshoose"]</v>
          </cell>
          <cell r="E161" t="str">
            <v>true</v>
          </cell>
          <cell r="F161">
            <v>21009</v>
          </cell>
          <cell r="G161">
            <v>175</v>
          </cell>
          <cell r="H161">
            <v>237</v>
          </cell>
          <cell r="J161" t="str">
            <v>mon100901</v>
          </cell>
        </row>
        <row r="162">
          <cell r="B162">
            <v>20060</v>
          </cell>
          <cell r="C162" t="str">
            <v>["Player_notin_enemymap","playernotdie","playernotincopy","country2"]</v>
          </cell>
          <cell r="D162" t="str">
            <v>["PlayerTransport_flyshoose"]</v>
          </cell>
          <cell r="E162" t="str">
            <v>true</v>
          </cell>
          <cell r="F162">
            <v>21009</v>
          </cell>
          <cell r="G162">
            <v>228</v>
          </cell>
          <cell r="H162">
            <v>193</v>
          </cell>
          <cell r="J162" t="str">
            <v>mon100902</v>
          </cell>
        </row>
        <row r="163">
          <cell r="B163">
            <v>20062</v>
          </cell>
          <cell r="C163" t="str">
            <v>["Player_notin_enemymap","playernotdie","playernotincopy","country2"]</v>
          </cell>
          <cell r="D163" t="str">
            <v>["PlayerTransport_flyshoose"]</v>
          </cell>
          <cell r="E163" t="str">
            <v>true</v>
          </cell>
          <cell r="F163">
            <v>21009</v>
          </cell>
          <cell r="G163">
            <v>199</v>
          </cell>
          <cell r="H163">
            <v>122</v>
          </cell>
          <cell r="J163" t="str">
            <v>mon100904</v>
          </cell>
        </row>
        <row r="164">
          <cell r="B164">
            <v>20063</v>
          </cell>
          <cell r="C164" t="str">
            <v>["Player_notin_enemymap","playernotdie","playernotincopy","country2"]</v>
          </cell>
          <cell r="D164" t="str">
            <v>["PlayerTransport_flyshoose"]</v>
          </cell>
          <cell r="E164" t="str">
            <v>true</v>
          </cell>
          <cell r="F164">
            <v>21009</v>
          </cell>
          <cell r="G164">
            <v>183</v>
          </cell>
          <cell r="H164">
            <v>79</v>
          </cell>
          <cell r="J164" t="str">
            <v>mon100905</v>
          </cell>
        </row>
        <row r="165">
          <cell r="B165">
            <v>20064</v>
          </cell>
          <cell r="C165" t="str">
            <v>["Player_notin_enemymap","playernotdie","playernotincopy","country2"]</v>
          </cell>
          <cell r="D165" t="str">
            <v>["PlayerTransport_flyshoose"]</v>
          </cell>
          <cell r="E165" t="str">
            <v>true</v>
          </cell>
          <cell r="F165">
            <v>21009</v>
          </cell>
          <cell r="G165">
            <v>126</v>
          </cell>
          <cell r="H165">
            <v>31</v>
          </cell>
          <cell r="J165" t="str">
            <v>mon100907</v>
          </cell>
        </row>
        <row r="166">
          <cell r="B166">
            <v>20065</v>
          </cell>
          <cell r="C166" t="str">
            <v>["Player_notin_enemymap","playernotdie","playernotincopy","country2"]</v>
          </cell>
          <cell r="D166" t="str">
            <v>["PlayerTransport_flyshoose"]</v>
          </cell>
          <cell r="E166" t="str">
            <v>true</v>
          </cell>
          <cell r="F166">
            <v>21009</v>
          </cell>
          <cell r="G166">
            <v>65</v>
          </cell>
          <cell r="H166">
            <v>32</v>
          </cell>
          <cell r="J166" t="str">
            <v>mon100908</v>
          </cell>
        </row>
        <row r="167">
          <cell r="B167">
            <v>20066</v>
          </cell>
          <cell r="C167" t="str">
            <v>["Player_notin_enemymap","playernotdie","playernotincopy","country2"]</v>
          </cell>
          <cell r="D167" t="str">
            <v>["PlayerTransport_flyshoose"]</v>
          </cell>
          <cell r="E167" t="str">
            <v>true</v>
          </cell>
          <cell r="F167">
            <v>21009</v>
          </cell>
          <cell r="G167">
            <v>75</v>
          </cell>
          <cell r="H167">
            <v>91</v>
          </cell>
          <cell r="J167" t="str">
            <v>mon100910</v>
          </cell>
        </row>
        <row r="168">
          <cell r="B168">
            <v>20067</v>
          </cell>
          <cell r="C168" t="str">
            <v>["Player_notin_enemymap","playernotdie","playernotincopy","country2"]</v>
          </cell>
          <cell r="D168" t="str">
            <v>["PlayerTransport_flyshoose"]</v>
          </cell>
          <cell r="E168" t="str">
            <v>true</v>
          </cell>
          <cell r="F168">
            <v>21009</v>
          </cell>
          <cell r="G168">
            <v>56</v>
          </cell>
          <cell r="H168">
            <v>175</v>
          </cell>
          <cell r="J168" t="str">
            <v>mon100911</v>
          </cell>
        </row>
        <row r="169">
          <cell r="B169">
            <v>20068</v>
          </cell>
          <cell r="C169" t="str">
            <v>["Player_notin_enemymap","playernotdie","playernotincopy","country2"]</v>
          </cell>
          <cell r="D169" t="str">
            <v>["PlayerTransport_flyshoose"]</v>
          </cell>
          <cell r="E169" t="str">
            <v>true</v>
          </cell>
          <cell r="F169">
            <v>21009</v>
          </cell>
          <cell r="G169">
            <v>65</v>
          </cell>
          <cell r="H169">
            <v>230</v>
          </cell>
          <cell r="J169" t="str">
            <v>mon100912</v>
          </cell>
        </row>
        <row r="170">
          <cell r="B170">
            <v>20069</v>
          </cell>
          <cell r="C170" t="str">
            <v>["Player_notin_enemymap","playernotdie","playernotincopy","country2"]</v>
          </cell>
          <cell r="D170" t="str">
            <v>["PlayerTransport_flyshoose"]</v>
          </cell>
          <cell r="E170" t="str">
            <v>true</v>
          </cell>
          <cell r="F170">
            <v>21010</v>
          </cell>
          <cell r="G170">
            <v>256</v>
          </cell>
          <cell r="H170">
            <v>218</v>
          </cell>
          <cell r="J170" t="str">
            <v>mon101001</v>
          </cell>
        </row>
        <row r="171">
          <cell r="B171">
            <v>20070</v>
          </cell>
          <cell r="C171" t="str">
            <v>["Player_notin_enemymap","playernotdie","playernotincopy","country2"]</v>
          </cell>
          <cell r="D171" t="str">
            <v>["PlayerTransport_flyshoose"]</v>
          </cell>
          <cell r="E171" t="str">
            <v>true</v>
          </cell>
          <cell r="F171">
            <v>21010</v>
          </cell>
          <cell r="G171">
            <v>261</v>
          </cell>
          <cell r="H171">
            <v>122</v>
          </cell>
          <cell r="J171" t="str">
            <v>mon101002</v>
          </cell>
        </row>
        <row r="172">
          <cell r="B172">
            <v>20071</v>
          </cell>
          <cell r="C172" t="str">
            <v>["Player_notin_enemymap","playernotdie","playernotincopy","country2"]</v>
          </cell>
          <cell r="D172" t="str">
            <v>["PlayerTransport_flyshoose"]</v>
          </cell>
          <cell r="E172" t="str">
            <v>true</v>
          </cell>
          <cell r="F172">
            <v>21010</v>
          </cell>
          <cell r="G172">
            <v>227</v>
          </cell>
          <cell r="H172">
            <v>28</v>
          </cell>
          <cell r="J172" t="str">
            <v>mon101004</v>
          </cell>
        </row>
        <row r="173">
          <cell r="B173">
            <v>20072</v>
          </cell>
          <cell r="C173" t="str">
            <v>["Player_notin_enemymap","playernotdie","playernotincopy","country2"]</v>
          </cell>
          <cell r="D173" t="str">
            <v>["PlayerTransport_flyshoose"]</v>
          </cell>
          <cell r="E173" t="str">
            <v>true</v>
          </cell>
          <cell r="F173">
            <v>21010</v>
          </cell>
          <cell r="G173">
            <v>31</v>
          </cell>
          <cell r="H173">
            <v>93</v>
          </cell>
          <cell r="J173" t="str">
            <v>mon101007</v>
          </cell>
        </row>
        <row r="174">
          <cell r="B174">
            <v>20073</v>
          </cell>
          <cell r="C174" t="str">
            <v>["Player_notin_enemymap","playernotdie","playernotincopy","country2"]</v>
          </cell>
          <cell r="D174" t="str">
            <v>["PlayerTransport_flyshoose"]</v>
          </cell>
          <cell r="E174" t="str">
            <v>true</v>
          </cell>
          <cell r="F174">
            <v>21010</v>
          </cell>
          <cell r="G174">
            <v>67</v>
          </cell>
          <cell r="H174">
            <v>181</v>
          </cell>
          <cell r="J174" t="str">
            <v>mon101008</v>
          </cell>
        </row>
        <row r="175">
          <cell r="B175">
            <v>20074</v>
          </cell>
          <cell r="C175" t="str">
            <v>["Player_notin_enemymap","playernotdie","playernotincopy","country2"]</v>
          </cell>
          <cell r="D175" t="str">
            <v>["PlayerTransport_flyshoose"]</v>
          </cell>
          <cell r="E175" t="str">
            <v>true</v>
          </cell>
          <cell r="F175">
            <v>21010</v>
          </cell>
          <cell r="G175">
            <v>37</v>
          </cell>
          <cell r="H175">
            <v>45</v>
          </cell>
          <cell r="J175" t="str">
            <v>mon101006</v>
          </cell>
        </row>
        <row r="176">
          <cell r="B176">
            <v>20075</v>
          </cell>
          <cell r="C176" t="str">
            <v>["Player_notin_enemymap","playernotdie","playernotincopy","country2"]</v>
          </cell>
          <cell r="D176" t="str">
            <v>["PlayerTransport_flyshoose"]</v>
          </cell>
          <cell r="E176" t="str">
            <v>true</v>
          </cell>
          <cell r="F176">
            <v>21002</v>
          </cell>
          <cell r="G176">
            <v>517</v>
          </cell>
          <cell r="H176">
            <v>27</v>
          </cell>
          <cell r="J176" t="str">
            <v>mon100201</v>
          </cell>
        </row>
        <row r="177">
          <cell r="B177">
            <v>20076</v>
          </cell>
          <cell r="C177" t="str">
            <v>["Player_notin_enemymap","playernotdie","playernotincopy","country2"]</v>
          </cell>
          <cell r="D177" t="str">
            <v>["PlayerTransport_flyshoose"]</v>
          </cell>
          <cell r="E177" t="str">
            <v>true</v>
          </cell>
          <cell r="F177">
            <v>21002</v>
          </cell>
          <cell r="G177">
            <v>523</v>
          </cell>
          <cell r="H177">
            <v>84</v>
          </cell>
          <cell r="J177" t="str">
            <v>mon100202</v>
          </cell>
        </row>
        <row r="178">
          <cell r="B178">
            <v>20077</v>
          </cell>
          <cell r="C178" t="str">
            <v>["Player_notin_enemymap","playernotdie","playernotincopy","country2"]</v>
          </cell>
          <cell r="D178" t="str">
            <v>["PlayerTransport_flyshoose"]</v>
          </cell>
          <cell r="E178" t="str">
            <v>true</v>
          </cell>
          <cell r="F178">
            <v>21002</v>
          </cell>
          <cell r="G178">
            <v>553</v>
          </cell>
          <cell r="H178">
            <v>145</v>
          </cell>
          <cell r="J178" t="str">
            <v>mon100203</v>
          </cell>
        </row>
        <row r="179">
          <cell r="B179">
            <v>20078</v>
          </cell>
          <cell r="C179" t="str">
            <v>["Player_notin_enemymap","playernotdie","playernotincopy","country2"]</v>
          </cell>
          <cell r="D179" t="str">
            <v>["PlayerTransport_flyshoose"]</v>
          </cell>
          <cell r="E179" t="str">
            <v>true</v>
          </cell>
          <cell r="F179">
            <v>21002</v>
          </cell>
          <cell r="G179">
            <v>523</v>
          </cell>
          <cell r="H179">
            <v>224</v>
          </cell>
          <cell r="J179" t="str">
            <v>mon100204</v>
          </cell>
        </row>
        <row r="180">
          <cell r="B180">
            <v>20079</v>
          </cell>
          <cell r="C180" t="str">
            <v>["Player_notin_enemymap","playernotdie","playernotincopy","country2"]</v>
          </cell>
          <cell r="D180" t="str">
            <v>["PlayerTransport_flyshoose"]</v>
          </cell>
          <cell r="E180" t="str">
            <v>true</v>
          </cell>
          <cell r="F180">
            <v>21002</v>
          </cell>
          <cell r="G180">
            <v>515</v>
          </cell>
          <cell r="H180">
            <v>259</v>
          </cell>
          <cell r="J180" t="str">
            <v>mon100205</v>
          </cell>
        </row>
        <row r="181">
          <cell r="B181">
            <v>20080</v>
          </cell>
          <cell r="C181" t="str">
            <v>["Player_notin_enemymap","playernotdie","playernotincopy","country2"]</v>
          </cell>
          <cell r="D181" t="str">
            <v>["PlayerTransport_flyshoose"]</v>
          </cell>
          <cell r="E181" t="str">
            <v>true</v>
          </cell>
          <cell r="F181">
            <v>21002</v>
          </cell>
          <cell r="G181">
            <v>357</v>
          </cell>
          <cell r="H181">
            <v>284</v>
          </cell>
          <cell r="J181" t="str">
            <v>mon100206</v>
          </cell>
        </row>
        <row r="182">
          <cell r="B182">
            <v>20081</v>
          </cell>
          <cell r="C182" t="str">
            <v>["Player_notin_enemymap","playernotdie","playernotincopy","country2"]</v>
          </cell>
          <cell r="D182" t="str">
            <v>["PlayerTransport_flyshoose"]</v>
          </cell>
          <cell r="E182" t="str">
            <v>true</v>
          </cell>
          <cell r="F182">
            <v>21003</v>
          </cell>
          <cell r="G182">
            <v>169</v>
          </cell>
          <cell r="H182">
            <v>59</v>
          </cell>
          <cell r="J182" t="str">
            <v>mon100214</v>
          </cell>
        </row>
        <row r="183">
          <cell r="B183">
            <v>20082</v>
          </cell>
          <cell r="C183" t="str">
            <v>["Player_notin_enemymap","playernotdie","playernotincopy","country2"]</v>
          </cell>
          <cell r="D183" t="str">
            <v>["PlayerTransport_flyshoose"]</v>
          </cell>
          <cell r="E183" t="str">
            <v>true</v>
          </cell>
          <cell r="F183">
            <v>21002</v>
          </cell>
          <cell r="G183">
            <v>550</v>
          </cell>
          <cell r="H183">
            <v>119</v>
          </cell>
          <cell r="J183" t="str">
            <v>GATHER:Quest:8</v>
          </cell>
        </row>
        <row r="184">
          <cell r="B184">
            <v>20083</v>
          </cell>
          <cell r="C184" t="str">
            <v>["Player_notin_enemymap","playernotdie","playernotincopy","country2"]</v>
          </cell>
          <cell r="D184" t="str">
            <v>["PlayerTransport_flyshoose"]</v>
          </cell>
          <cell r="E184" t="str">
            <v>true</v>
          </cell>
          <cell r="F184">
            <v>21002</v>
          </cell>
          <cell r="G184">
            <v>39</v>
          </cell>
          <cell r="H184">
            <v>277</v>
          </cell>
          <cell r="J184" t="str">
            <v>mon100212</v>
          </cell>
        </row>
        <row r="185">
          <cell r="B185">
            <v>20084</v>
          </cell>
          <cell r="C185" t="str">
            <v>["Player_notin_enemymap","playernotdie","playernotincopy","country2"]</v>
          </cell>
          <cell r="D185" t="str">
            <v>["PlayerTransport_flyshoose"]</v>
          </cell>
          <cell r="E185" t="str">
            <v>true</v>
          </cell>
          <cell r="F185">
            <v>21001</v>
          </cell>
          <cell r="G185">
            <v>103</v>
          </cell>
          <cell r="H185">
            <v>79</v>
          </cell>
          <cell r="J185" t="str">
            <v>mon100101</v>
          </cell>
        </row>
        <row r="186">
          <cell r="B186">
            <v>20085</v>
          </cell>
          <cell r="C186" t="str">
            <v>["Player_notin_enemymap","playernotdie","playernotincopy","country2"]</v>
          </cell>
          <cell r="D186" t="str">
            <v>["PlayerTransport_flyshoose"]</v>
          </cell>
          <cell r="E186" t="str">
            <v>true</v>
          </cell>
          <cell r="F186">
            <v>21001</v>
          </cell>
          <cell r="G186">
            <v>175</v>
          </cell>
          <cell r="H186">
            <v>129</v>
          </cell>
          <cell r="J186" t="str">
            <v>mon100102</v>
          </cell>
        </row>
        <row r="187">
          <cell r="B187">
            <v>20086</v>
          </cell>
          <cell r="C187" t="str">
            <v>["Player_notin_enemymap","playernotdie","playernotincopy","country2"]</v>
          </cell>
          <cell r="D187" t="str">
            <v>["PlayerTransport_flyshoose"]</v>
          </cell>
          <cell r="E187" t="str">
            <v>true</v>
          </cell>
          <cell r="F187">
            <v>21001</v>
          </cell>
          <cell r="G187">
            <v>223</v>
          </cell>
          <cell r="H187">
            <v>150</v>
          </cell>
          <cell r="J187" t="str">
            <v>mon100103</v>
          </cell>
        </row>
        <row r="188">
          <cell r="B188">
            <v>20087</v>
          </cell>
          <cell r="C188" t="str">
            <v>["Player_notin_enemymap","playernotdie","playernotincopy","country2"]</v>
          </cell>
          <cell r="D188" t="str">
            <v>["PlayerTransport_flyshoose"]</v>
          </cell>
          <cell r="E188" t="str">
            <v>true</v>
          </cell>
          <cell r="F188">
            <v>21001</v>
          </cell>
          <cell r="G188">
            <v>188</v>
          </cell>
          <cell r="H188">
            <v>209</v>
          </cell>
          <cell r="J188" t="str">
            <v>mon100104</v>
          </cell>
        </row>
        <row r="189">
          <cell r="B189">
            <v>20088</v>
          </cell>
          <cell r="C189" t="str">
            <v>["Player_notin_enemymap","playernotdie","playernotincopy","country2"]</v>
          </cell>
          <cell r="D189" t="str">
            <v>["PlayerTransport_flyshoose"]</v>
          </cell>
          <cell r="E189" t="str">
            <v>true</v>
          </cell>
          <cell r="F189">
            <v>21001</v>
          </cell>
          <cell r="G189">
            <v>100</v>
          </cell>
          <cell r="H189">
            <v>263</v>
          </cell>
          <cell r="J189" t="str">
            <v>mon100105</v>
          </cell>
        </row>
        <row r="190">
          <cell r="B190">
            <v>20089</v>
          </cell>
          <cell r="C190" t="str">
            <v>["Player_notin_enemymap","playernotdie","playernotincopy","country2"]</v>
          </cell>
          <cell r="D190" t="str">
            <v>["PlayerTransport_flyshoose"]</v>
          </cell>
          <cell r="E190" t="str">
            <v>true</v>
          </cell>
          <cell r="F190">
            <v>21001</v>
          </cell>
          <cell r="G190">
            <v>112</v>
          </cell>
          <cell r="H190">
            <v>298</v>
          </cell>
          <cell r="J190" t="str">
            <v>mon100106</v>
          </cell>
        </row>
        <row r="191">
          <cell r="B191">
            <v>20090</v>
          </cell>
          <cell r="C191" t="str">
            <v>["Player_notin_enemymap","playernotdie","playernotincopy","country2"]</v>
          </cell>
          <cell r="D191" t="str">
            <v>["PlayerTransport_flyshoose"]</v>
          </cell>
          <cell r="E191" t="str">
            <v>true</v>
          </cell>
          <cell r="F191">
            <v>21001</v>
          </cell>
          <cell r="G191">
            <v>153</v>
          </cell>
          <cell r="H191">
            <v>313</v>
          </cell>
          <cell r="J191" t="str">
            <v>mon100107</v>
          </cell>
        </row>
        <row r="192">
          <cell r="B192">
            <v>20091</v>
          </cell>
          <cell r="C192" t="str">
            <v>["Player_notin_enemymap","playernotdie","playernotincopy","country2"]</v>
          </cell>
          <cell r="D192" t="str">
            <v>["PlayerTransport_flyshoose"]</v>
          </cell>
          <cell r="E192" t="str">
            <v>true</v>
          </cell>
          <cell r="F192">
            <v>21001</v>
          </cell>
          <cell r="G192">
            <v>221</v>
          </cell>
          <cell r="H192">
            <v>301</v>
          </cell>
          <cell r="J192" t="str">
            <v>mon100108</v>
          </cell>
        </row>
        <row r="193">
          <cell r="B193">
            <v>20092</v>
          </cell>
          <cell r="C193" t="str">
            <v>["Player_notin_enemymap","playernotdie","playernotincopy","country2"]</v>
          </cell>
          <cell r="D193" t="str">
            <v>["PlayerTransport_flyshoose"]</v>
          </cell>
          <cell r="E193" t="str">
            <v>true</v>
          </cell>
          <cell r="F193">
            <v>21004</v>
          </cell>
          <cell r="G193">
            <v>97</v>
          </cell>
          <cell r="H193">
            <v>58</v>
          </cell>
          <cell r="J193" t="str">
            <v>mon100404</v>
          </cell>
        </row>
        <row r="194">
          <cell r="B194">
            <v>20093</v>
          </cell>
          <cell r="C194" t="str">
            <v>["Player_notin_enemymap","playernotdie","playernotincopy","country2"]</v>
          </cell>
          <cell r="D194" t="str">
            <v>["PlayerTransport_flyshoose"]</v>
          </cell>
          <cell r="E194" t="str">
            <v>true</v>
          </cell>
          <cell r="F194">
            <v>21002</v>
          </cell>
          <cell r="G194">
            <v>305</v>
          </cell>
          <cell r="H194">
            <v>292</v>
          </cell>
          <cell r="J194" t="str">
            <v>mon100207</v>
          </cell>
        </row>
        <row r="195">
          <cell r="B195">
            <v>20094</v>
          </cell>
          <cell r="C195" t="str">
            <v>["Player_notin_enemymap","playernotdie","playernotincopy","country2"]</v>
          </cell>
          <cell r="D195" t="str">
            <v>["PlayerTransport_flyshoose"]</v>
          </cell>
          <cell r="E195" t="str">
            <v>true</v>
          </cell>
          <cell r="F195">
            <v>21011</v>
          </cell>
          <cell r="G195">
            <v>219</v>
          </cell>
          <cell r="H195">
            <v>165</v>
          </cell>
          <cell r="J195" t="str">
            <v>mon101111</v>
          </cell>
        </row>
        <row r="196">
          <cell r="B196">
            <v>30000</v>
          </cell>
          <cell r="C196" t="str">
            <v>["Player_notin_enemymap","playernotdie","playernotincopy","country3"]</v>
          </cell>
          <cell r="D196" t="str">
            <v>["PlayerTransport_flyshoose"]</v>
          </cell>
          <cell r="E196" t="str">
            <v>true</v>
          </cell>
          <cell r="F196">
            <v>31004</v>
          </cell>
          <cell r="G196">
            <v>152</v>
          </cell>
          <cell r="H196">
            <v>42</v>
          </cell>
          <cell r="J196" t="str">
            <v>mon100401</v>
          </cell>
        </row>
        <row r="197">
          <cell r="B197">
            <v>30001</v>
          </cell>
          <cell r="C197" t="str">
            <v>["Player_notin_enemymap","playernotdie","playernotincopy","country3"]</v>
          </cell>
          <cell r="D197" t="str">
            <v>["PlayerTransport_flyshoose"]</v>
          </cell>
          <cell r="E197" t="str">
            <v>true</v>
          </cell>
          <cell r="F197">
            <v>31004</v>
          </cell>
          <cell r="G197">
            <v>176</v>
          </cell>
          <cell r="H197">
            <v>127</v>
          </cell>
          <cell r="J197" t="str">
            <v>mon100403</v>
          </cell>
        </row>
        <row r="198">
          <cell r="B198">
            <v>30002</v>
          </cell>
          <cell r="C198" t="str">
            <v>["Player_notin_enemymap","playernotdie","playernotincopy","country3"]</v>
          </cell>
          <cell r="D198" t="str">
            <v>["PlayerTransport_flyshoose"]</v>
          </cell>
          <cell r="E198" t="str">
            <v>true</v>
          </cell>
          <cell r="F198">
            <v>31004</v>
          </cell>
          <cell r="G198">
            <v>111</v>
          </cell>
          <cell r="H198">
            <v>98</v>
          </cell>
          <cell r="J198" t="str">
            <v>mon100405</v>
          </cell>
        </row>
        <row r="199">
          <cell r="B199">
            <v>30003</v>
          </cell>
          <cell r="C199" t="str">
            <v>["Player_notin_enemymap","playernotdie","playernotincopy","country3"]</v>
          </cell>
          <cell r="D199" t="str">
            <v>["PlayerTransport_flyshoose"]</v>
          </cell>
          <cell r="E199" t="str">
            <v>true</v>
          </cell>
          <cell r="F199">
            <v>31004</v>
          </cell>
          <cell r="G199">
            <v>188</v>
          </cell>
          <cell r="H199">
            <v>124</v>
          </cell>
          <cell r="J199" t="str">
            <v>mon100406</v>
          </cell>
        </row>
        <row r="200">
          <cell r="B200">
            <v>30004</v>
          </cell>
          <cell r="C200" t="str">
            <v>["Player_notin_enemymap","playernotdie","playernotincopy","country3"]</v>
          </cell>
          <cell r="D200" t="str">
            <v>["PlayerTransport_flyshoose"]</v>
          </cell>
          <cell r="E200" t="str">
            <v>true</v>
          </cell>
          <cell r="F200">
            <v>31004</v>
          </cell>
          <cell r="G200">
            <v>27</v>
          </cell>
          <cell r="H200">
            <v>187</v>
          </cell>
          <cell r="J200" t="str">
            <v>mon100408</v>
          </cell>
        </row>
        <row r="201">
          <cell r="B201">
            <v>30005</v>
          </cell>
          <cell r="C201" t="str">
            <v>["Player_notin_enemymap","playernotdie","playernotincopy","country3"]</v>
          </cell>
          <cell r="D201" t="str">
            <v>["PlayerTransport_flyshoose"]</v>
          </cell>
          <cell r="E201" t="str">
            <v>true</v>
          </cell>
          <cell r="F201">
            <v>31004</v>
          </cell>
          <cell r="G201">
            <v>51</v>
          </cell>
          <cell r="H201">
            <v>169</v>
          </cell>
          <cell r="J201" t="str">
            <v>mon100409</v>
          </cell>
        </row>
        <row r="202">
          <cell r="B202">
            <v>30006</v>
          </cell>
          <cell r="C202" t="str">
            <v>["Player_notin_enemymap","playernotdie","playernotincopy","country3"]</v>
          </cell>
          <cell r="D202" t="str">
            <v>["PlayerTransport_flyshoose"]</v>
          </cell>
          <cell r="E202" t="str">
            <v>true</v>
          </cell>
          <cell r="F202">
            <v>31004</v>
          </cell>
          <cell r="G202">
            <v>38</v>
          </cell>
          <cell r="H202">
            <v>135</v>
          </cell>
          <cell r="J202" t="str">
            <v>mon100410</v>
          </cell>
        </row>
        <row r="203">
          <cell r="B203">
            <v>30007</v>
          </cell>
          <cell r="C203" t="str">
            <v>["Player_notin_enemymap","playernotdie","playernotincopy","country3"]</v>
          </cell>
          <cell r="D203" t="str">
            <v>["PlayerTransport_flyshoose"]</v>
          </cell>
          <cell r="E203" t="str">
            <v>true</v>
          </cell>
          <cell r="F203">
            <v>31004</v>
          </cell>
          <cell r="G203">
            <v>34</v>
          </cell>
          <cell r="H203">
            <v>60</v>
          </cell>
          <cell r="J203" t="str">
            <v>mon100411</v>
          </cell>
        </row>
        <row r="204">
          <cell r="B204">
            <v>30008</v>
          </cell>
          <cell r="C204" t="str">
            <v>["Player_notin_enemymap","playernotdie","playernotincopy","country3"]</v>
          </cell>
          <cell r="D204" t="str">
            <v>["PlayerTransport_flyshoose"]</v>
          </cell>
          <cell r="E204" t="str">
            <v>true</v>
          </cell>
          <cell r="F204">
            <v>31005</v>
          </cell>
          <cell r="G204">
            <v>168</v>
          </cell>
          <cell r="H204">
            <v>22</v>
          </cell>
          <cell r="J204" t="str">
            <v>mon100501</v>
          </cell>
        </row>
        <row r="205">
          <cell r="B205">
            <v>30009</v>
          </cell>
          <cell r="C205" t="str">
            <v>["Player_notin_enemymap","playernotdie","playernotincopy","country3"]</v>
          </cell>
          <cell r="D205" t="str">
            <v>["PlayerTransport_flyshoose"]</v>
          </cell>
          <cell r="E205" t="str">
            <v>true</v>
          </cell>
          <cell r="F205">
            <v>31005</v>
          </cell>
          <cell r="G205">
            <v>29</v>
          </cell>
          <cell r="H205">
            <v>28</v>
          </cell>
          <cell r="J205" t="str">
            <v>mon100503</v>
          </cell>
        </row>
        <row r="206">
          <cell r="B206">
            <v>30010</v>
          </cell>
          <cell r="C206" t="str">
            <v>["Player_notin_enemymap","playernotdie","playernotincopy","country3"]</v>
          </cell>
          <cell r="D206" t="str">
            <v>["PlayerTransport_flyshoose"]</v>
          </cell>
          <cell r="E206" t="str">
            <v>true</v>
          </cell>
          <cell r="F206">
            <v>31005</v>
          </cell>
          <cell r="G206">
            <v>85</v>
          </cell>
          <cell r="H206">
            <v>23</v>
          </cell>
          <cell r="J206" t="str">
            <v>mon100502</v>
          </cell>
        </row>
        <row r="207">
          <cell r="B207">
            <v>30011</v>
          </cell>
          <cell r="C207" t="str">
            <v>["Player_notin_enemymap","playernotdie","playernotincopy","country3"]</v>
          </cell>
          <cell r="D207" t="str">
            <v>["PlayerTransport_flyshoose"]</v>
          </cell>
          <cell r="E207" t="str">
            <v>true</v>
          </cell>
          <cell r="F207">
            <v>31005</v>
          </cell>
          <cell r="G207">
            <v>114</v>
          </cell>
          <cell r="H207">
            <v>84</v>
          </cell>
          <cell r="J207" t="str">
            <v>mon100506</v>
          </cell>
        </row>
        <row r="208">
          <cell r="B208">
            <v>30012</v>
          </cell>
          <cell r="C208" t="str">
            <v>["Player_notin_enemymap","playernotdie","playernotincopy","country3"]</v>
          </cell>
          <cell r="D208" t="str">
            <v>["PlayerTransport_flyshoose"]</v>
          </cell>
          <cell r="E208" t="str">
            <v>true</v>
          </cell>
          <cell r="F208">
            <v>31005</v>
          </cell>
          <cell r="G208">
            <v>64</v>
          </cell>
          <cell r="H208">
            <v>45</v>
          </cell>
          <cell r="J208" t="str">
            <v>mon100504</v>
          </cell>
        </row>
        <row r="209">
          <cell r="B209">
            <v>30013</v>
          </cell>
          <cell r="C209" t="str">
            <v>["Player_notin_enemymap","playernotdie","playernotincopy","country3"]</v>
          </cell>
          <cell r="D209" t="str">
            <v>["PlayerTransport_flyshoose"]</v>
          </cell>
          <cell r="E209" t="str">
            <v>true</v>
          </cell>
          <cell r="F209">
            <v>31005</v>
          </cell>
          <cell r="G209">
            <v>162</v>
          </cell>
          <cell r="H209">
            <v>87</v>
          </cell>
          <cell r="J209" t="str">
            <v>mon100507</v>
          </cell>
        </row>
        <row r="210">
          <cell r="B210">
            <v>30014</v>
          </cell>
          <cell r="C210" t="str">
            <v>["Player_notin_enemymap","playernotdie","playernotincopy","country3"]</v>
          </cell>
          <cell r="D210" t="str">
            <v>["PlayerTransport_flyshoose"]</v>
          </cell>
          <cell r="E210" t="str">
            <v>true</v>
          </cell>
          <cell r="F210">
            <v>31005</v>
          </cell>
          <cell r="G210">
            <v>170</v>
          </cell>
          <cell r="H210">
            <v>94</v>
          </cell>
          <cell r="J210" t="str">
            <v>mon100508</v>
          </cell>
        </row>
        <row r="211">
          <cell r="B211">
            <v>30015</v>
          </cell>
          <cell r="C211" t="str">
            <v>["Player_notin_enemymap","playernotdie","playernotincopy","country3"]</v>
          </cell>
          <cell r="D211" t="str">
            <v>["PlayerTransport_flyshoose"]</v>
          </cell>
          <cell r="E211" t="str">
            <v>true</v>
          </cell>
          <cell r="F211">
            <v>31005</v>
          </cell>
          <cell r="G211">
            <v>164</v>
          </cell>
          <cell r="H211">
            <v>140</v>
          </cell>
          <cell r="J211" t="str">
            <v>mon100509</v>
          </cell>
        </row>
        <row r="212">
          <cell r="B212">
            <v>30016</v>
          </cell>
          <cell r="C212" t="str">
            <v>["Player_notin_enemymap","playernotdie","playernotincopy","country3"]</v>
          </cell>
          <cell r="D212" t="str">
            <v>["PlayerTransport_flyshoose"]</v>
          </cell>
          <cell r="E212" t="str">
            <v>true</v>
          </cell>
          <cell r="F212">
            <v>31005</v>
          </cell>
          <cell r="G212">
            <v>123</v>
          </cell>
          <cell r="H212">
            <v>153</v>
          </cell>
          <cell r="J212" t="str">
            <v>mon100510</v>
          </cell>
        </row>
        <row r="213">
          <cell r="B213">
            <v>30017</v>
          </cell>
          <cell r="C213" t="str">
            <v>["Player_notin_enemymap","playernotdie","playernotincopy","country3"]</v>
          </cell>
          <cell r="D213" t="str">
            <v>["PlayerTransport_flyshoose"]</v>
          </cell>
          <cell r="E213" t="str">
            <v>true</v>
          </cell>
          <cell r="F213">
            <v>31005</v>
          </cell>
          <cell r="G213">
            <v>73</v>
          </cell>
          <cell r="H213">
            <v>151</v>
          </cell>
          <cell r="J213" t="str">
            <v>mon100511</v>
          </cell>
        </row>
        <row r="214">
          <cell r="B214">
            <v>30018</v>
          </cell>
          <cell r="C214" t="str">
            <v>["Player_notin_enemymap","playernotdie","playernotincopy","country3"]</v>
          </cell>
          <cell r="D214" t="str">
            <v>["PlayerTransport_flyshoose"]</v>
          </cell>
          <cell r="E214" t="str">
            <v>true</v>
          </cell>
          <cell r="F214">
            <v>31005</v>
          </cell>
          <cell r="G214">
            <v>20</v>
          </cell>
          <cell r="H214">
            <v>125</v>
          </cell>
          <cell r="J214" t="str">
            <v>mon100512</v>
          </cell>
        </row>
        <row r="215">
          <cell r="B215">
            <v>30019</v>
          </cell>
          <cell r="C215" t="str">
            <v>["Player_notin_enemymap","playernotdie","playernotincopy","country3"]</v>
          </cell>
          <cell r="D215" t="str">
            <v>["PlayerTransport_flyshoose"]</v>
          </cell>
          <cell r="E215" t="str">
            <v>true</v>
          </cell>
          <cell r="F215">
            <v>31006</v>
          </cell>
          <cell r="G215">
            <v>56</v>
          </cell>
          <cell r="H215">
            <v>54</v>
          </cell>
          <cell r="J215" t="str">
            <v>mon100602</v>
          </cell>
        </row>
        <row r="216">
          <cell r="B216">
            <v>30020</v>
          </cell>
          <cell r="C216" t="str">
            <v>["Player_notin_enemymap","playernotdie","playernotincopy","country3"]</v>
          </cell>
          <cell r="D216" t="str">
            <v>["PlayerTransport_flyshoose"]</v>
          </cell>
          <cell r="E216" t="str">
            <v>true</v>
          </cell>
          <cell r="F216">
            <v>31006</v>
          </cell>
          <cell r="G216">
            <v>54</v>
          </cell>
          <cell r="H216">
            <v>64</v>
          </cell>
          <cell r="J216" t="str">
            <v>mon100601</v>
          </cell>
        </row>
        <row r="217">
          <cell r="B217">
            <v>30021</v>
          </cell>
          <cell r="C217" t="str">
            <v>["Player_notin_enemymap","playernotdie","playernotincopy","country3"]</v>
          </cell>
          <cell r="D217" t="str">
            <v>["PlayerTransport_flyshoose"]</v>
          </cell>
          <cell r="E217" t="str">
            <v>true</v>
          </cell>
          <cell r="F217">
            <v>31006</v>
          </cell>
          <cell r="G217">
            <v>41</v>
          </cell>
          <cell r="H217">
            <v>153</v>
          </cell>
          <cell r="J217" t="str">
            <v>mon100605</v>
          </cell>
        </row>
        <row r="218">
          <cell r="B218">
            <v>30022</v>
          </cell>
          <cell r="C218" t="str">
            <v>["Player_notin_enemymap","playernotdie","playernotincopy","country3"]</v>
          </cell>
          <cell r="D218" t="str">
            <v>["PlayerTransport_flyshoose"]</v>
          </cell>
          <cell r="E218" t="str">
            <v>true</v>
          </cell>
          <cell r="F218">
            <v>31006</v>
          </cell>
          <cell r="G218">
            <v>109</v>
          </cell>
          <cell r="H218">
            <v>110</v>
          </cell>
          <cell r="J218" t="str">
            <v>mon100603</v>
          </cell>
        </row>
        <row r="219">
          <cell r="B219">
            <v>30023</v>
          </cell>
          <cell r="C219" t="str">
            <v>["Player_notin_enemymap","playernotdie","playernotincopy","country3"]</v>
          </cell>
          <cell r="D219" t="str">
            <v>["PlayerTransport_flyshoose"]</v>
          </cell>
          <cell r="E219" t="str">
            <v>true</v>
          </cell>
          <cell r="F219">
            <v>31006</v>
          </cell>
          <cell r="G219">
            <v>164</v>
          </cell>
          <cell r="H219">
            <v>148</v>
          </cell>
          <cell r="J219" t="str">
            <v>mon100604</v>
          </cell>
        </row>
        <row r="220">
          <cell r="B220">
            <v>30024</v>
          </cell>
          <cell r="C220" t="str">
            <v>["Player_notin_enemymap","playernotdie","playernotincopy","country3"]</v>
          </cell>
          <cell r="D220" t="str">
            <v>["PlayerTransport_flyshoose"]</v>
          </cell>
          <cell r="E220" t="str">
            <v>true</v>
          </cell>
          <cell r="F220">
            <v>31006</v>
          </cell>
          <cell r="G220">
            <v>38</v>
          </cell>
          <cell r="H220">
            <v>221</v>
          </cell>
          <cell r="J220" t="str">
            <v>mon100606</v>
          </cell>
        </row>
        <row r="221">
          <cell r="B221">
            <v>30025</v>
          </cell>
          <cell r="C221" t="str">
            <v>["Player_notin_enemymap","playernotdie","playernotincopy","country3"]</v>
          </cell>
          <cell r="D221" t="str">
            <v>["PlayerTransport_flyshoose"]</v>
          </cell>
          <cell r="E221" t="str">
            <v>true</v>
          </cell>
          <cell r="F221">
            <v>31006</v>
          </cell>
          <cell r="G221">
            <v>272</v>
          </cell>
          <cell r="H221">
            <v>162</v>
          </cell>
          <cell r="J221" t="str">
            <v>mon100609</v>
          </cell>
        </row>
        <row r="222">
          <cell r="B222">
            <v>30026</v>
          </cell>
          <cell r="C222" t="str">
            <v>["Player_notin_enemymap","playernotdie","playernotincopy","country3"]</v>
          </cell>
          <cell r="D222" t="str">
            <v>["PlayerTransport_flyshoose"]</v>
          </cell>
          <cell r="E222" t="str">
            <v>true</v>
          </cell>
          <cell r="F222">
            <v>31006</v>
          </cell>
          <cell r="G222">
            <v>102</v>
          </cell>
          <cell r="H222">
            <v>203</v>
          </cell>
          <cell r="J222" t="str">
            <v>mon100607</v>
          </cell>
        </row>
        <row r="223">
          <cell r="B223">
            <v>30027</v>
          </cell>
          <cell r="C223" t="str">
            <v>["Player_notin_enemymap","playernotdie","playernotincopy","country3"]</v>
          </cell>
          <cell r="D223" t="str">
            <v>["PlayerTransport_flyshoose"]</v>
          </cell>
          <cell r="E223" t="str">
            <v>true</v>
          </cell>
          <cell r="F223">
            <v>31006</v>
          </cell>
          <cell r="G223">
            <v>247</v>
          </cell>
          <cell r="H223">
            <v>127</v>
          </cell>
          <cell r="J223" t="str">
            <v>mon100610</v>
          </cell>
        </row>
        <row r="224">
          <cell r="B224">
            <v>30028</v>
          </cell>
          <cell r="C224" t="str">
            <v>["Player_notin_enemymap","playernotdie","playernotincopy","country3"]</v>
          </cell>
          <cell r="D224" t="str">
            <v>["PlayerTransport_flyshoose"]</v>
          </cell>
          <cell r="E224" t="str">
            <v>true</v>
          </cell>
          <cell r="F224">
            <v>31006</v>
          </cell>
          <cell r="G224">
            <v>220</v>
          </cell>
          <cell r="H224">
            <v>74</v>
          </cell>
          <cell r="J224" t="str">
            <v>mon100611</v>
          </cell>
        </row>
        <row r="225">
          <cell r="B225">
            <v>30029</v>
          </cell>
          <cell r="C225" t="str">
            <v>["Player_notin_enemymap","playernotdie","playernotincopy","country3"]</v>
          </cell>
          <cell r="D225" t="str">
            <v>["PlayerTransport_flyshoose"]</v>
          </cell>
          <cell r="E225" t="str">
            <v>true</v>
          </cell>
          <cell r="F225">
            <v>31006</v>
          </cell>
          <cell r="G225">
            <v>116</v>
          </cell>
          <cell r="H225">
            <v>38</v>
          </cell>
          <cell r="J225" t="str">
            <v>mon100612</v>
          </cell>
        </row>
        <row r="226">
          <cell r="B226">
            <v>30030</v>
          </cell>
          <cell r="C226" t="str">
            <v>["Player_notin_enemymap","playernotdie","playernotincopy","country3"]</v>
          </cell>
          <cell r="D226" t="str">
            <v>["PlayerTransport_flyshoose"]</v>
          </cell>
          <cell r="E226" t="str">
            <v>true</v>
          </cell>
          <cell r="F226">
            <v>31008</v>
          </cell>
          <cell r="G226">
            <v>83</v>
          </cell>
          <cell r="H226">
            <v>84</v>
          </cell>
          <cell r="J226" t="str">
            <v>mon100801</v>
          </cell>
        </row>
        <row r="227">
          <cell r="B227">
            <v>30031</v>
          </cell>
          <cell r="C227" t="str">
            <v>["Player_notin_enemymap","playernotdie","playernotincopy","country3"]</v>
          </cell>
          <cell r="D227" t="str">
            <v>["PlayerTransport_flyshoose"]</v>
          </cell>
          <cell r="E227" t="str">
            <v>true</v>
          </cell>
          <cell r="F227">
            <v>31008</v>
          </cell>
          <cell r="G227">
            <v>60</v>
          </cell>
          <cell r="H227">
            <v>54</v>
          </cell>
          <cell r="J227" t="str">
            <v>mon100802</v>
          </cell>
        </row>
        <row r="228">
          <cell r="B228">
            <v>30032</v>
          </cell>
          <cell r="C228" t="str">
            <v>["Player_notin_enemymap","playernotdie","playernotincopy","country3"]</v>
          </cell>
          <cell r="D228" t="str">
            <v>["PlayerTransport_flyshoose"]</v>
          </cell>
          <cell r="E228" t="str">
            <v>true</v>
          </cell>
          <cell r="F228">
            <v>31008</v>
          </cell>
          <cell r="G228">
            <v>129</v>
          </cell>
          <cell r="H228">
            <v>27</v>
          </cell>
          <cell r="J228" t="str">
            <v>mon100803</v>
          </cell>
        </row>
        <row r="229">
          <cell r="B229">
            <v>30033</v>
          </cell>
          <cell r="C229" t="str">
            <v>["Player_notin_enemymap","playernotdie","playernotincopy","country3"]</v>
          </cell>
          <cell r="D229" t="str">
            <v>["PlayerTransport_flyshoose"]</v>
          </cell>
          <cell r="E229" t="str">
            <v>true</v>
          </cell>
          <cell r="F229">
            <v>31008</v>
          </cell>
          <cell r="G229">
            <v>219</v>
          </cell>
          <cell r="H229">
            <v>62</v>
          </cell>
          <cell r="J229" t="str">
            <v>mon100805</v>
          </cell>
        </row>
        <row r="230">
          <cell r="B230">
            <v>30034</v>
          </cell>
          <cell r="C230" t="str">
            <v>["Player_notin_enemymap","playernotdie","playernotincopy","country3"]</v>
          </cell>
          <cell r="D230" t="str">
            <v>["PlayerTransport_flyshoose"]</v>
          </cell>
          <cell r="E230" t="str">
            <v>true</v>
          </cell>
          <cell r="F230">
            <v>31008</v>
          </cell>
          <cell r="G230">
            <v>161</v>
          </cell>
          <cell r="H230">
            <v>40</v>
          </cell>
          <cell r="J230" t="str">
            <v>mon100804</v>
          </cell>
        </row>
        <row r="231">
          <cell r="B231">
            <v>30035</v>
          </cell>
          <cell r="C231" t="str">
            <v>["Player_notin_enemymap","playernotdie","playernotincopy","country3"]</v>
          </cell>
          <cell r="D231" t="str">
            <v>["PlayerTransport_flyshoose"]</v>
          </cell>
          <cell r="E231" t="str">
            <v>true</v>
          </cell>
          <cell r="F231">
            <v>31008</v>
          </cell>
          <cell r="G231">
            <v>274</v>
          </cell>
          <cell r="H231">
            <v>86</v>
          </cell>
          <cell r="J231" t="str">
            <v>mon100806</v>
          </cell>
        </row>
        <row r="232">
          <cell r="B232">
            <v>30036</v>
          </cell>
          <cell r="C232" t="str">
            <v>["Player_notin_enemymap","playernotdie","playernotincopy","country3"]</v>
          </cell>
          <cell r="D232" t="str">
            <v>["PlayerTransport_flyshoose"]</v>
          </cell>
          <cell r="E232" t="str">
            <v>true</v>
          </cell>
          <cell r="F232">
            <v>31008</v>
          </cell>
          <cell r="G232">
            <v>159</v>
          </cell>
          <cell r="H232">
            <v>93</v>
          </cell>
          <cell r="J232" t="str">
            <v>mon100807</v>
          </cell>
        </row>
        <row r="233">
          <cell r="B233">
            <v>30037</v>
          </cell>
          <cell r="C233" t="str">
            <v>["Player_notin_enemymap","playernotdie","playernotincopy","country3"]</v>
          </cell>
          <cell r="D233" t="str">
            <v>["PlayerTransport_flyshoose"]</v>
          </cell>
          <cell r="E233" t="str">
            <v>true</v>
          </cell>
          <cell r="F233">
            <v>31007</v>
          </cell>
          <cell r="G233">
            <v>139</v>
          </cell>
          <cell r="H233">
            <v>204</v>
          </cell>
          <cell r="J233" t="str">
            <v>mon100701</v>
          </cell>
        </row>
        <row r="234">
          <cell r="B234">
            <v>30038</v>
          </cell>
          <cell r="C234" t="str">
            <v>["Player_notin_enemymap","playernotdie","playernotincopy","country3"]</v>
          </cell>
          <cell r="D234" t="str">
            <v>["PlayerTransport_flyshoose"]</v>
          </cell>
          <cell r="E234" t="str">
            <v>true</v>
          </cell>
          <cell r="F234">
            <v>31008</v>
          </cell>
          <cell r="G234">
            <v>182</v>
          </cell>
          <cell r="H234">
            <v>113</v>
          </cell>
          <cell r="J234" t="str">
            <v>mon100808</v>
          </cell>
        </row>
        <row r="235">
          <cell r="B235">
            <v>30039</v>
          </cell>
          <cell r="C235" t="str">
            <v>["Player_notin_enemymap","playernotdie","playernotincopy","country3"]</v>
          </cell>
          <cell r="D235" t="str">
            <v>["PlayerTransport_flyshoose"]</v>
          </cell>
          <cell r="E235" t="str">
            <v>true</v>
          </cell>
          <cell r="F235">
            <v>31007</v>
          </cell>
          <cell r="G235">
            <v>76</v>
          </cell>
          <cell r="H235">
            <v>202</v>
          </cell>
          <cell r="J235" t="str">
            <v>mon100703</v>
          </cell>
        </row>
        <row r="236">
          <cell r="B236">
            <v>30040</v>
          </cell>
          <cell r="C236" t="str">
            <v>["Player_notin_enemymap","playernotdie","playernotincopy","country3"]</v>
          </cell>
          <cell r="D236" t="str">
            <v>["PlayerTransport_flyshoose"]</v>
          </cell>
          <cell r="E236" t="str">
            <v>true</v>
          </cell>
          <cell r="F236">
            <v>31007</v>
          </cell>
          <cell r="G236">
            <v>53</v>
          </cell>
          <cell r="H236">
            <v>152</v>
          </cell>
          <cell r="J236" t="str">
            <v>mon100704</v>
          </cell>
        </row>
        <row r="237">
          <cell r="B237">
            <v>30041</v>
          </cell>
          <cell r="C237" t="str">
            <v>["Player_notin_enemymap","playernotdie","playernotincopy","country3"]</v>
          </cell>
          <cell r="D237" t="str">
            <v>["PlayerTransport_flyshoose"]</v>
          </cell>
          <cell r="E237" t="str">
            <v>true</v>
          </cell>
          <cell r="F237">
            <v>31007</v>
          </cell>
          <cell r="G237">
            <v>17</v>
          </cell>
          <cell r="H237">
            <v>130</v>
          </cell>
          <cell r="J237" t="str">
            <v>mon100705</v>
          </cell>
        </row>
        <row r="238">
          <cell r="B238">
            <v>30042</v>
          </cell>
          <cell r="C238" t="str">
            <v>["Player_notin_enemymap","playernotdie","playernotincopy","country3"]</v>
          </cell>
          <cell r="D238" t="str">
            <v>["PlayerTransport_flyshoose"]</v>
          </cell>
          <cell r="E238" t="str">
            <v>true</v>
          </cell>
          <cell r="F238">
            <v>31011</v>
          </cell>
          <cell r="G238">
            <v>66</v>
          </cell>
          <cell r="H238">
            <v>233</v>
          </cell>
          <cell r="J238" t="str">
            <v>mon101101</v>
          </cell>
        </row>
        <row r="239">
          <cell r="B239">
            <v>30043</v>
          </cell>
          <cell r="C239" t="str">
            <v>["Player_notin_enemymap","playernotdie","playernotincopy","country3"]</v>
          </cell>
          <cell r="D239" t="str">
            <v>["PlayerTransport_flyshoose"]</v>
          </cell>
          <cell r="E239" t="str">
            <v>true</v>
          </cell>
          <cell r="F239">
            <v>31007</v>
          </cell>
          <cell r="G239">
            <v>58</v>
          </cell>
          <cell r="H239">
            <v>87</v>
          </cell>
          <cell r="J239" t="str">
            <v>mon100706</v>
          </cell>
        </row>
        <row r="240">
          <cell r="B240">
            <v>30044</v>
          </cell>
          <cell r="C240" t="str">
            <v>["Player_notin_enemymap","playernotdie","playernotincopy","country3"]</v>
          </cell>
          <cell r="D240" t="str">
            <v>["PlayerTransport_flyshoose"]</v>
          </cell>
          <cell r="E240" t="str">
            <v>true</v>
          </cell>
          <cell r="F240">
            <v>31011</v>
          </cell>
          <cell r="G240">
            <v>273</v>
          </cell>
          <cell r="H240">
            <v>187</v>
          </cell>
          <cell r="J240" t="str">
            <v>mon101103</v>
          </cell>
        </row>
        <row r="241">
          <cell r="B241">
            <v>30045</v>
          </cell>
          <cell r="C241" t="str">
            <v>["Player_notin_enemymap","playernotdie","playernotincopy","country3"]</v>
          </cell>
          <cell r="D241" t="str">
            <v>["PlayerTransport_flyshoose"]</v>
          </cell>
          <cell r="E241" t="str">
            <v>true</v>
          </cell>
          <cell r="F241">
            <v>31011</v>
          </cell>
          <cell r="G241">
            <v>188</v>
          </cell>
          <cell r="H241">
            <v>240</v>
          </cell>
          <cell r="J241" t="str">
            <v>mon101102</v>
          </cell>
        </row>
        <row r="242">
          <cell r="B242">
            <v>30046</v>
          </cell>
          <cell r="C242" t="str">
            <v>["Player_notin_enemymap","playernotdie","playernotincopy","country3"]</v>
          </cell>
          <cell r="D242" t="str">
            <v>["PlayerTransport_flyshoose"]</v>
          </cell>
          <cell r="E242" t="str">
            <v>true</v>
          </cell>
          <cell r="F242">
            <v>31007</v>
          </cell>
          <cell r="G242">
            <v>95</v>
          </cell>
          <cell r="H242">
            <v>105</v>
          </cell>
          <cell r="J242" t="str">
            <v>mon100707</v>
          </cell>
        </row>
        <row r="243">
          <cell r="B243">
            <v>30047</v>
          </cell>
          <cell r="C243" t="str">
            <v>["Player_notin_enemymap","playernotdie","playernotincopy","country3"]</v>
          </cell>
          <cell r="D243" t="str">
            <v>["PlayerTransport_flyshoose"]</v>
          </cell>
          <cell r="E243" t="str">
            <v>true</v>
          </cell>
          <cell r="F243">
            <v>31011</v>
          </cell>
          <cell r="G243">
            <v>140</v>
          </cell>
          <cell r="H243">
            <v>40</v>
          </cell>
          <cell r="J243" t="str">
            <v>mon101106</v>
          </cell>
        </row>
        <row r="244">
          <cell r="B244">
            <v>30048</v>
          </cell>
          <cell r="C244" t="str">
            <v>["Player_notin_enemymap","playernotdie","playernotincopy","country3"]</v>
          </cell>
          <cell r="D244" t="str">
            <v>["PlayerTransport_flyshoose"]</v>
          </cell>
          <cell r="E244" t="str">
            <v>true</v>
          </cell>
          <cell r="F244">
            <v>31007</v>
          </cell>
          <cell r="G244">
            <v>193</v>
          </cell>
          <cell r="H244">
            <v>69</v>
          </cell>
          <cell r="J244" t="str">
            <v>mon100709</v>
          </cell>
        </row>
        <row r="245">
          <cell r="B245">
            <v>30049</v>
          </cell>
          <cell r="C245" t="str">
            <v>["Player_notin_enemymap","playernotdie","playernotincopy","country3"]</v>
          </cell>
          <cell r="D245" t="str">
            <v>["PlayerTransport_flyshoose"]</v>
          </cell>
          <cell r="E245" t="str">
            <v>true</v>
          </cell>
          <cell r="F245">
            <v>31011</v>
          </cell>
          <cell r="G245">
            <v>278</v>
          </cell>
          <cell r="H245">
            <v>141</v>
          </cell>
          <cell r="J245" t="str">
            <v>mon101104</v>
          </cell>
        </row>
        <row r="246">
          <cell r="B246">
            <v>30050</v>
          </cell>
          <cell r="C246" t="str">
            <v>["Player_notin_enemymap","playernotdie","playernotincopy","country3"]</v>
          </cell>
          <cell r="D246" t="str">
            <v>["PlayerTransport_flyshoose"]</v>
          </cell>
          <cell r="E246" t="str">
            <v>true</v>
          </cell>
          <cell r="F246">
            <v>31011</v>
          </cell>
          <cell r="G246">
            <v>263</v>
          </cell>
          <cell r="H246">
            <v>84</v>
          </cell>
          <cell r="J246" t="str">
            <v>mon101105</v>
          </cell>
        </row>
        <row r="247">
          <cell r="B247">
            <v>30051</v>
          </cell>
          <cell r="C247" t="str">
            <v>["Player_notin_enemymap","playernotdie","playernotincopy","country3"]</v>
          </cell>
          <cell r="D247" t="str">
            <v>["PlayerTransport_flyshoose"]</v>
          </cell>
          <cell r="E247" t="str">
            <v>true</v>
          </cell>
          <cell r="F247">
            <v>31011</v>
          </cell>
          <cell r="G247">
            <v>177</v>
          </cell>
          <cell r="H247">
            <v>99</v>
          </cell>
          <cell r="J247" t="str">
            <v>mon101110</v>
          </cell>
        </row>
        <row r="248">
          <cell r="B248">
            <v>30054</v>
          </cell>
          <cell r="C248" t="str">
            <v>["Player_notin_enemymap","playernotdie","playernotincopy","country3"]</v>
          </cell>
          <cell r="D248" t="str">
            <v>["PlayerTransport_flyshoose"]</v>
          </cell>
          <cell r="E248" t="str">
            <v>true</v>
          </cell>
          <cell r="F248">
            <v>31011</v>
          </cell>
          <cell r="G248">
            <v>44</v>
          </cell>
          <cell r="H248">
            <v>39</v>
          </cell>
          <cell r="J248" t="str">
            <v>mon101107</v>
          </cell>
        </row>
        <row r="249">
          <cell r="B249">
            <v>30052</v>
          </cell>
          <cell r="C249" t="str">
            <v>["Player_notin_enemymap","playernotdie","playernotincopy","country3"]</v>
          </cell>
          <cell r="D249" t="str">
            <v>["PlayerTransport_flyshoose"]</v>
          </cell>
          <cell r="E249" t="str">
            <v>true</v>
          </cell>
          <cell r="F249">
            <v>31012</v>
          </cell>
          <cell r="G249">
            <v>245</v>
          </cell>
          <cell r="H249">
            <v>237</v>
          </cell>
          <cell r="J249" t="str">
            <v>mon101201</v>
          </cell>
        </row>
        <row r="250">
          <cell r="B250">
            <v>30053</v>
          </cell>
          <cell r="C250" t="str">
            <v>["Player_notin_enemymap","playernotdie","playernotincopy","country3"]</v>
          </cell>
          <cell r="D250" t="str">
            <v>["PlayerTransport_flyshoose"]</v>
          </cell>
          <cell r="E250" t="str">
            <v>true</v>
          </cell>
          <cell r="F250">
            <v>31012</v>
          </cell>
          <cell r="G250">
            <v>210</v>
          </cell>
          <cell r="H250">
            <v>176</v>
          </cell>
          <cell r="J250" t="str">
            <v>mon101202</v>
          </cell>
        </row>
        <row r="251">
          <cell r="B251">
            <v>30055</v>
          </cell>
          <cell r="C251" t="str">
            <v>["Player_notin_enemymap","playernotdie","playernotincopy","country3"]</v>
          </cell>
          <cell r="D251" t="str">
            <v>["PlayerTransport_flyshoose"]</v>
          </cell>
          <cell r="E251" t="str">
            <v>true</v>
          </cell>
          <cell r="F251">
            <v>31012</v>
          </cell>
          <cell r="G251">
            <v>257</v>
          </cell>
          <cell r="H251">
            <v>104</v>
          </cell>
          <cell r="J251" t="str">
            <v>mon101204</v>
          </cell>
        </row>
        <row r="252">
          <cell r="B252">
            <v>30056</v>
          </cell>
          <cell r="C252" t="str">
            <v>["Player_notin_enemymap","playernotdie","playernotincopy","country3"]</v>
          </cell>
          <cell r="D252" t="str">
            <v>["PlayerTransport_flyshoose"]</v>
          </cell>
          <cell r="E252" t="str">
            <v>true</v>
          </cell>
          <cell r="F252">
            <v>31012</v>
          </cell>
          <cell r="G252">
            <v>259</v>
          </cell>
          <cell r="H252">
            <v>47</v>
          </cell>
          <cell r="J252" t="str">
            <v>mon101205</v>
          </cell>
        </row>
        <row r="253">
          <cell r="B253">
            <v>30057</v>
          </cell>
          <cell r="C253" t="str">
            <v>["Player_notin_enemymap","playernotdie","playernotincopy","country3"]</v>
          </cell>
          <cell r="D253" t="str">
            <v>["PlayerTransport_flyshoose"]</v>
          </cell>
          <cell r="E253" t="str">
            <v>true</v>
          </cell>
          <cell r="F253">
            <v>31012</v>
          </cell>
          <cell r="G253">
            <v>98</v>
          </cell>
          <cell r="H253">
            <v>33</v>
          </cell>
          <cell r="J253" t="str">
            <v>mon101206</v>
          </cell>
        </row>
        <row r="254">
          <cell r="B254">
            <v>30058</v>
          </cell>
          <cell r="C254" t="str">
            <v>["Player_notin_enemymap","playernotdie","playernotincopy","country3"]</v>
          </cell>
          <cell r="D254" t="str">
            <v>["PlayerTransport_flyshoose"]</v>
          </cell>
          <cell r="E254" t="str">
            <v>true</v>
          </cell>
          <cell r="F254">
            <v>31012</v>
          </cell>
          <cell r="G254">
            <v>99</v>
          </cell>
          <cell r="H254">
            <v>102</v>
          </cell>
          <cell r="J254" t="str">
            <v>mon101207</v>
          </cell>
        </row>
        <row r="255">
          <cell r="B255">
            <v>30061</v>
          </cell>
          <cell r="C255" t="str">
            <v>["Player_notin_enemymap","playernotdie","playernotincopy","country3"]</v>
          </cell>
          <cell r="D255" t="str">
            <v>["PlayerTransport_flyshoose"]</v>
          </cell>
          <cell r="E255" t="str">
            <v>true</v>
          </cell>
          <cell r="F255">
            <v>31012</v>
          </cell>
          <cell r="G255">
            <v>68</v>
          </cell>
          <cell r="H255">
            <v>174</v>
          </cell>
          <cell r="J255" t="str">
            <v>mon101208</v>
          </cell>
        </row>
        <row r="256">
          <cell r="B256">
            <v>30059</v>
          </cell>
          <cell r="C256" t="str">
            <v>["Player_notin_enemymap","playernotdie","playernotincopy","country3"]</v>
          </cell>
          <cell r="D256" t="str">
            <v>["PlayerTransport_flyshoose"]</v>
          </cell>
          <cell r="E256" t="str">
            <v>true</v>
          </cell>
          <cell r="F256">
            <v>31009</v>
          </cell>
          <cell r="G256">
            <v>175</v>
          </cell>
          <cell r="H256">
            <v>237</v>
          </cell>
          <cell r="J256" t="str">
            <v>mon100901</v>
          </cell>
        </row>
        <row r="257">
          <cell r="B257">
            <v>30060</v>
          </cell>
          <cell r="C257" t="str">
            <v>["Player_notin_enemymap","playernotdie","playernotincopy","country3"]</v>
          </cell>
          <cell r="D257" t="str">
            <v>["PlayerTransport_flyshoose"]</v>
          </cell>
          <cell r="E257" t="str">
            <v>true</v>
          </cell>
          <cell r="F257">
            <v>31009</v>
          </cell>
          <cell r="G257">
            <v>228</v>
          </cell>
          <cell r="H257">
            <v>193</v>
          </cell>
          <cell r="J257" t="str">
            <v>mon100902</v>
          </cell>
        </row>
        <row r="258">
          <cell r="B258">
            <v>30062</v>
          </cell>
          <cell r="C258" t="str">
            <v>["Player_notin_enemymap","playernotdie","playernotincopy","country3"]</v>
          </cell>
          <cell r="D258" t="str">
            <v>["PlayerTransport_flyshoose"]</v>
          </cell>
          <cell r="E258" t="str">
            <v>true</v>
          </cell>
          <cell r="F258">
            <v>31009</v>
          </cell>
          <cell r="G258">
            <v>199</v>
          </cell>
          <cell r="H258">
            <v>122</v>
          </cell>
          <cell r="J258" t="str">
            <v>mon100904</v>
          </cell>
        </row>
        <row r="259">
          <cell r="B259">
            <v>30063</v>
          </cell>
          <cell r="C259" t="str">
            <v>["Player_notin_enemymap","playernotdie","playernotincopy","country3"]</v>
          </cell>
          <cell r="D259" t="str">
            <v>["PlayerTransport_flyshoose"]</v>
          </cell>
          <cell r="E259" t="str">
            <v>true</v>
          </cell>
          <cell r="F259">
            <v>31009</v>
          </cell>
          <cell r="G259">
            <v>183</v>
          </cell>
          <cell r="H259">
            <v>79</v>
          </cell>
          <cell r="J259" t="str">
            <v>mon100905</v>
          </cell>
        </row>
        <row r="260">
          <cell r="B260">
            <v>30064</v>
          </cell>
          <cell r="C260" t="str">
            <v>["Player_notin_enemymap","playernotdie","playernotincopy","country3"]</v>
          </cell>
          <cell r="D260" t="str">
            <v>["PlayerTransport_flyshoose"]</v>
          </cell>
          <cell r="E260" t="str">
            <v>true</v>
          </cell>
          <cell r="F260">
            <v>31009</v>
          </cell>
          <cell r="G260">
            <v>126</v>
          </cell>
          <cell r="H260">
            <v>31</v>
          </cell>
          <cell r="J260" t="str">
            <v>mon100907</v>
          </cell>
        </row>
        <row r="261">
          <cell r="B261">
            <v>30065</v>
          </cell>
          <cell r="C261" t="str">
            <v>["Player_notin_enemymap","playernotdie","playernotincopy","country3"]</v>
          </cell>
          <cell r="D261" t="str">
            <v>["PlayerTransport_flyshoose"]</v>
          </cell>
          <cell r="E261" t="str">
            <v>true</v>
          </cell>
          <cell r="F261">
            <v>31009</v>
          </cell>
          <cell r="G261">
            <v>65</v>
          </cell>
          <cell r="H261">
            <v>32</v>
          </cell>
          <cell r="J261" t="str">
            <v>mon100908</v>
          </cell>
        </row>
        <row r="262">
          <cell r="B262">
            <v>30066</v>
          </cell>
          <cell r="C262" t="str">
            <v>["Player_notin_enemymap","playernotdie","playernotincopy","country3"]</v>
          </cell>
          <cell r="D262" t="str">
            <v>["PlayerTransport_flyshoose"]</v>
          </cell>
          <cell r="E262" t="str">
            <v>true</v>
          </cell>
          <cell r="F262">
            <v>31009</v>
          </cell>
          <cell r="G262">
            <v>75</v>
          </cell>
          <cell r="H262">
            <v>91</v>
          </cell>
          <cell r="J262" t="str">
            <v>mon100910</v>
          </cell>
        </row>
        <row r="263">
          <cell r="B263">
            <v>30067</v>
          </cell>
          <cell r="C263" t="str">
            <v>["Player_notin_enemymap","playernotdie","playernotincopy","country3"]</v>
          </cell>
          <cell r="D263" t="str">
            <v>["PlayerTransport_flyshoose"]</v>
          </cell>
          <cell r="E263" t="str">
            <v>true</v>
          </cell>
          <cell r="F263">
            <v>31009</v>
          </cell>
          <cell r="G263">
            <v>56</v>
          </cell>
          <cell r="H263">
            <v>175</v>
          </cell>
          <cell r="J263" t="str">
            <v>mon100911</v>
          </cell>
        </row>
        <row r="264">
          <cell r="B264">
            <v>30068</v>
          </cell>
          <cell r="C264" t="str">
            <v>["Player_notin_enemymap","playernotdie","playernotincopy","country3"]</v>
          </cell>
          <cell r="D264" t="str">
            <v>["PlayerTransport_flyshoose"]</v>
          </cell>
          <cell r="E264" t="str">
            <v>true</v>
          </cell>
          <cell r="F264">
            <v>31009</v>
          </cell>
          <cell r="G264">
            <v>65</v>
          </cell>
          <cell r="H264">
            <v>230</v>
          </cell>
          <cell r="J264" t="str">
            <v>mon100912</v>
          </cell>
        </row>
        <row r="265">
          <cell r="B265">
            <v>30069</v>
          </cell>
          <cell r="C265" t="str">
            <v>["Player_notin_enemymap","playernotdie","playernotincopy","country3"]</v>
          </cell>
          <cell r="D265" t="str">
            <v>["PlayerTransport_flyshoose"]</v>
          </cell>
          <cell r="E265" t="str">
            <v>true</v>
          </cell>
          <cell r="F265">
            <v>31010</v>
          </cell>
          <cell r="G265">
            <v>256</v>
          </cell>
          <cell r="H265">
            <v>218</v>
          </cell>
          <cell r="J265" t="str">
            <v>mon101001</v>
          </cell>
        </row>
        <row r="266">
          <cell r="B266">
            <v>30070</v>
          </cell>
          <cell r="C266" t="str">
            <v>["Player_notin_enemymap","playernotdie","playernotincopy","country3"]</v>
          </cell>
          <cell r="D266" t="str">
            <v>["PlayerTransport_flyshoose"]</v>
          </cell>
          <cell r="E266" t="str">
            <v>true</v>
          </cell>
          <cell r="F266">
            <v>31010</v>
          </cell>
          <cell r="G266">
            <v>261</v>
          </cell>
          <cell r="H266">
            <v>122</v>
          </cell>
          <cell r="J266" t="str">
            <v>mon101002</v>
          </cell>
        </row>
        <row r="267">
          <cell r="B267">
            <v>30071</v>
          </cell>
          <cell r="C267" t="str">
            <v>["Player_notin_enemymap","playernotdie","playernotincopy","country3"]</v>
          </cell>
          <cell r="D267" t="str">
            <v>["PlayerTransport_flyshoose"]</v>
          </cell>
          <cell r="E267" t="str">
            <v>true</v>
          </cell>
          <cell r="F267">
            <v>31010</v>
          </cell>
          <cell r="G267">
            <v>227</v>
          </cell>
          <cell r="H267">
            <v>28</v>
          </cell>
          <cell r="J267" t="str">
            <v>mon101004</v>
          </cell>
        </row>
        <row r="268">
          <cell r="B268">
            <v>30072</v>
          </cell>
          <cell r="C268" t="str">
            <v>["Player_notin_enemymap","playernotdie","playernotincopy","country3"]</v>
          </cell>
          <cell r="D268" t="str">
            <v>["PlayerTransport_flyshoose"]</v>
          </cell>
          <cell r="E268" t="str">
            <v>true</v>
          </cell>
          <cell r="F268">
            <v>31010</v>
          </cell>
          <cell r="G268">
            <v>31</v>
          </cell>
          <cell r="H268">
            <v>93</v>
          </cell>
          <cell r="J268" t="str">
            <v>mon101007</v>
          </cell>
        </row>
        <row r="269">
          <cell r="B269">
            <v>30073</v>
          </cell>
          <cell r="C269" t="str">
            <v>["Player_notin_enemymap","playernotdie","playernotincopy","country3"]</v>
          </cell>
          <cell r="D269" t="str">
            <v>["PlayerTransport_flyshoose"]</v>
          </cell>
          <cell r="E269" t="str">
            <v>true</v>
          </cell>
          <cell r="F269">
            <v>31010</v>
          </cell>
          <cell r="G269">
            <v>67</v>
          </cell>
          <cell r="H269">
            <v>181</v>
          </cell>
          <cell r="J269" t="str">
            <v>mon101008</v>
          </cell>
        </row>
        <row r="270">
          <cell r="B270">
            <v>30074</v>
          </cell>
          <cell r="C270" t="str">
            <v>["Player_notin_enemymap","playernotdie","playernotincopy","country3"]</v>
          </cell>
          <cell r="D270" t="str">
            <v>["PlayerTransport_flyshoose"]</v>
          </cell>
          <cell r="E270" t="str">
            <v>true</v>
          </cell>
          <cell r="F270">
            <v>31010</v>
          </cell>
          <cell r="G270">
            <v>37</v>
          </cell>
          <cell r="H270">
            <v>45</v>
          </cell>
          <cell r="J270" t="str">
            <v>mon101006</v>
          </cell>
        </row>
        <row r="271">
          <cell r="B271">
            <v>30075</v>
          </cell>
          <cell r="C271" t="str">
            <v>["Player_notin_enemymap","playernotdie","playernotincopy","country3"]</v>
          </cell>
          <cell r="D271" t="str">
            <v>["PlayerTransport_flyshoose"]</v>
          </cell>
          <cell r="E271" t="str">
            <v>true</v>
          </cell>
          <cell r="F271">
            <v>31002</v>
          </cell>
          <cell r="G271">
            <v>517</v>
          </cell>
          <cell r="H271">
            <v>27</v>
          </cell>
          <cell r="J271" t="str">
            <v>mon100201</v>
          </cell>
        </row>
        <row r="272">
          <cell r="B272">
            <v>30076</v>
          </cell>
          <cell r="C272" t="str">
            <v>["Player_notin_enemymap","playernotdie","playernotincopy","country3"]</v>
          </cell>
          <cell r="D272" t="str">
            <v>["PlayerTransport_flyshoose"]</v>
          </cell>
          <cell r="E272" t="str">
            <v>true</v>
          </cell>
          <cell r="F272">
            <v>31002</v>
          </cell>
          <cell r="G272">
            <v>523</v>
          </cell>
          <cell r="H272">
            <v>84</v>
          </cell>
          <cell r="J272" t="str">
            <v>mon100202</v>
          </cell>
        </row>
        <row r="273">
          <cell r="B273">
            <v>30077</v>
          </cell>
          <cell r="C273" t="str">
            <v>["Player_notin_enemymap","playernotdie","playernotincopy","country3"]</v>
          </cell>
          <cell r="D273" t="str">
            <v>["PlayerTransport_flyshoose"]</v>
          </cell>
          <cell r="E273" t="str">
            <v>true</v>
          </cell>
          <cell r="F273">
            <v>31002</v>
          </cell>
          <cell r="G273">
            <v>553</v>
          </cell>
          <cell r="H273">
            <v>145</v>
          </cell>
          <cell r="J273" t="str">
            <v>mon100203</v>
          </cell>
        </row>
        <row r="274">
          <cell r="B274">
            <v>30078</v>
          </cell>
          <cell r="C274" t="str">
            <v>["Player_notin_enemymap","playernotdie","playernotincopy","country3"]</v>
          </cell>
          <cell r="D274" t="str">
            <v>["PlayerTransport_flyshoose"]</v>
          </cell>
          <cell r="E274" t="str">
            <v>true</v>
          </cell>
          <cell r="F274">
            <v>31002</v>
          </cell>
          <cell r="G274">
            <v>523</v>
          </cell>
          <cell r="H274">
            <v>224</v>
          </cell>
          <cell r="J274" t="str">
            <v>mon100204</v>
          </cell>
        </row>
        <row r="275">
          <cell r="B275">
            <v>30079</v>
          </cell>
          <cell r="C275" t="str">
            <v>["Player_notin_enemymap","playernotdie","playernotincopy","country3"]</v>
          </cell>
          <cell r="D275" t="str">
            <v>["PlayerTransport_flyshoose"]</v>
          </cell>
          <cell r="E275" t="str">
            <v>true</v>
          </cell>
          <cell r="F275">
            <v>31002</v>
          </cell>
          <cell r="G275">
            <v>515</v>
          </cell>
          <cell r="H275">
            <v>259</v>
          </cell>
          <cell r="J275" t="str">
            <v>mon100205</v>
          </cell>
        </row>
        <row r="276">
          <cell r="B276">
            <v>30080</v>
          </cell>
          <cell r="C276" t="str">
            <v>["Player_notin_enemymap","playernotdie","playernotincopy","country3"]</v>
          </cell>
          <cell r="D276" t="str">
            <v>["PlayerTransport_flyshoose"]</v>
          </cell>
          <cell r="E276" t="str">
            <v>true</v>
          </cell>
          <cell r="F276">
            <v>31002</v>
          </cell>
          <cell r="G276">
            <v>357</v>
          </cell>
          <cell r="H276">
            <v>284</v>
          </cell>
          <cell r="J276" t="str">
            <v>mon100206</v>
          </cell>
        </row>
        <row r="277">
          <cell r="B277">
            <v>30081</v>
          </cell>
          <cell r="C277" t="str">
            <v>["Player_notin_enemymap","playernotdie","playernotincopy","country3"]</v>
          </cell>
          <cell r="D277" t="str">
            <v>["PlayerTransport_flyshoose"]</v>
          </cell>
          <cell r="E277" t="str">
            <v>true</v>
          </cell>
          <cell r="F277">
            <v>31003</v>
          </cell>
          <cell r="G277">
            <v>169</v>
          </cell>
          <cell r="H277">
            <v>59</v>
          </cell>
          <cell r="J277" t="str">
            <v>mon100214</v>
          </cell>
        </row>
        <row r="278">
          <cell r="B278">
            <v>30082</v>
          </cell>
          <cell r="C278" t="str">
            <v>["Player_notin_enemymap","playernotdie","playernotincopy","country3"]</v>
          </cell>
          <cell r="D278" t="str">
            <v>["PlayerTransport_flyshoose"]</v>
          </cell>
          <cell r="E278" t="str">
            <v>true</v>
          </cell>
          <cell r="F278">
            <v>31002</v>
          </cell>
          <cell r="G278">
            <v>550</v>
          </cell>
          <cell r="H278">
            <v>119</v>
          </cell>
          <cell r="J278" t="str">
            <v>GATHER:Quest:8</v>
          </cell>
        </row>
        <row r="279">
          <cell r="B279">
            <v>30083</v>
          </cell>
          <cell r="C279" t="str">
            <v>["Player_notin_enemymap","playernotdie","playernotincopy","country3"]</v>
          </cell>
          <cell r="D279" t="str">
            <v>["PlayerTransport_flyshoose"]</v>
          </cell>
          <cell r="E279" t="str">
            <v>true</v>
          </cell>
          <cell r="F279">
            <v>31002</v>
          </cell>
          <cell r="G279">
            <v>39</v>
          </cell>
          <cell r="H279">
            <v>277</v>
          </cell>
          <cell r="J279" t="str">
            <v>mon100212</v>
          </cell>
        </row>
        <row r="280">
          <cell r="B280">
            <v>30084</v>
          </cell>
          <cell r="C280" t="str">
            <v>["Player_notin_enemymap","playernotdie","playernotincopy","country3"]</v>
          </cell>
          <cell r="D280" t="str">
            <v>["PlayerTransport_flyshoose"]</v>
          </cell>
          <cell r="E280" t="str">
            <v>true</v>
          </cell>
          <cell r="F280">
            <v>31001</v>
          </cell>
          <cell r="G280">
            <v>103</v>
          </cell>
          <cell r="H280">
            <v>79</v>
          </cell>
          <cell r="J280" t="str">
            <v>mon100101</v>
          </cell>
        </row>
        <row r="281">
          <cell r="B281">
            <v>30085</v>
          </cell>
          <cell r="C281" t="str">
            <v>["Player_notin_enemymap","playernotdie","playernotincopy","country3"]</v>
          </cell>
          <cell r="D281" t="str">
            <v>["PlayerTransport_flyshoose"]</v>
          </cell>
          <cell r="E281" t="str">
            <v>true</v>
          </cell>
          <cell r="F281">
            <v>31001</v>
          </cell>
          <cell r="G281">
            <v>175</v>
          </cell>
          <cell r="H281">
            <v>129</v>
          </cell>
          <cell r="J281" t="str">
            <v>mon100102</v>
          </cell>
        </row>
        <row r="282">
          <cell r="B282">
            <v>30086</v>
          </cell>
          <cell r="C282" t="str">
            <v>["Player_notin_enemymap","playernotdie","playernotincopy","country3"]</v>
          </cell>
          <cell r="D282" t="str">
            <v>["PlayerTransport_flyshoose"]</v>
          </cell>
          <cell r="E282" t="str">
            <v>true</v>
          </cell>
          <cell r="F282">
            <v>31001</v>
          </cell>
          <cell r="G282">
            <v>223</v>
          </cell>
          <cell r="H282">
            <v>150</v>
          </cell>
          <cell r="J282" t="str">
            <v>mon100103</v>
          </cell>
        </row>
        <row r="283">
          <cell r="B283">
            <v>30087</v>
          </cell>
          <cell r="C283" t="str">
            <v>["Player_notin_enemymap","playernotdie","playernotincopy","country3"]</v>
          </cell>
          <cell r="D283" t="str">
            <v>["PlayerTransport_flyshoose"]</v>
          </cell>
          <cell r="E283" t="str">
            <v>true</v>
          </cell>
          <cell r="F283">
            <v>31001</v>
          </cell>
          <cell r="G283">
            <v>188</v>
          </cell>
          <cell r="H283">
            <v>209</v>
          </cell>
          <cell r="J283" t="str">
            <v>mon100104</v>
          </cell>
        </row>
        <row r="284">
          <cell r="B284">
            <v>30088</v>
          </cell>
          <cell r="C284" t="str">
            <v>["Player_notin_enemymap","playernotdie","playernotincopy","country3"]</v>
          </cell>
          <cell r="D284" t="str">
            <v>["PlayerTransport_flyshoose"]</v>
          </cell>
          <cell r="E284" t="str">
            <v>true</v>
          </cell>
          <cell r="F284">
            <v>31001</v>
          </cell>
          <cell r="G284">
            <v>100</v>
          </cell>
          <cell r="H284">
            <v>263</v>
          </cell>
          <cell r="J284" t="str">
            <v>mon100105</v>
          </cell>
        </row>
        <row r="285">
          <cell r="B285">
            <v>30089</v>
          </cell>
          <cell r="C285" t="str">
            <v>["Player_notin_enemymap","playernotdie","playernotincopy","country3"]</v>
          </cell>
          <cell r="D285" t="str">
            <v>["PlayerTransport_flyshoose"]</v>
          </cell>
          <cell r="E285" t="str">
            <v>true</v>
          </cell>
          <cell r="F285">
            <v>31001</v>
          </cell>
          <cell r="G285">
            <v>112</v>
          </cell>
          <cell r="H285">
            <v>298</v>
          </cell>
          <cell r="J285" t="str">
            <v>mon100106</v>
          </cell>
        </row>
        <row r="286">
          <cell r="B286">
            <v>30090</v>
          </cell>
          <cell r="C286" t="str">
            <v>["Player_notin_enemymap","playernotdie","playernotincopy","country3"]</v>
          </cell>
          <cell r="D286" t="str">
            <v>["PlayerTransport_flyshoose"]</v>
          </cell>
          <cell r="E286" t="str">
            <v>true</v>
          </cell>
          <cell r="F286">
            <v>31001</v>
          </cell>
          <cell r="G286">
            <v>153</v>
          </cell>
          <cell r="H286">
            <v>313</v>
          </cell>
          <cell r="J286" t="str">
            <v>mon100107</v>
          </cell>
        </row>
        <row r="287">
          <cell r="B287">
            <v>30091</v>
          </cell>
          <cell r="C287" t="str">
            <v>["Player_notin_enemymap","playernotdie","playernotincopy","country3"]</v>
          </cell>
          <cell r="D287" t="str">
            <v>["PlayerTransport_flyshoose"]</v>
          </cell>
          <cell r="E287" t="str">
            <v>true</v>
          </cell>
          <cell r="F287">
            <v>31001</v>
          </cell>
          <cell r="G287">
            <v>221</v>
          </cell>
          <cell r="H287">
            <v>301</v>
          </cell>
          <cell r="J287" t="str">
            <v>mon100108</v>
          </cell>
        </row>
        <row r="288">
          <cell r="B288">
            <v>30092</v>
          </cell>
          <cell r="C288" t="str">
            <v>["Player_notin_enemymap","playernotdie","playernotincopy","country3"]</v>
          </cell>
          <cell r="D288" t="str">
            <v>["PlayerTransport_flyshoose"]</v>
          </cell>
          <cell r="E288" t="str">
            <v>true</v>
          </cell>
          <cell r="F288">
            <v>31004</v>
          </cell>
          <cell r="G288">
            <v>97</v>
          </cell>
          <cell r="H288">
            <v>58</v>
          </cell>
          <cell r="J288" t="str">
            <v>mon100404</v>
          </cell>
        </row>
        <row r="289">
          <cell r="B289">
            <v>30093</v>
          </cell>
          <cell r="C289" t="str">
            <v>["Player_notin_enemymap","playernotdie","playernotincopy","country3"]</v>
          </cell>
          <cell r="D289" t="str">
            <v>["PlayerTransport_flyshoose"]</v>
          </cell>
          <cell r="E289" t="str">
            <v>true</v>
          </cell>
          <cell r="F289">
            <v>31002</v>
          </cell>
          <cell r="G289">
            <v>305</v>
          </cell>
          <cell r="H289">
            <v>292</v>
          </cell>
          <cell r="J289" t="str">
            <v>mon100207</v>
          </cell>
        </row>
        <row r="290">
          <cell r="B290">
            <v>30094</v>
          </cell>
          <cell r="C290" t="str">
            <v>["Player_notin_enemymap","playernotdie","playernotincopy","country3"]</v>
          </cell>
          <cell r="D290" t="str">
            <v>["PlayerTransport_flyshoose"]</v>
          </cell>
          <cell r="E290" t="str">
            <v>true</v>
          </cell>
          <cell r="F290">
            <v>31011</v>
          </cell>
          <cell r="G290">
            <v>219</v>
          </cell>
          <cell r="H290">
            <v>165</v>
          </cell>
          <cell r="J290" t="str">
            <v>mon101111</v>
          </cell>
        </row>
        <row r="291">
          <cell r="B291">
            <v>40001</v>
          </cell>
          <cell r="C291" t="str">
            <v>["Player_notin_enemymap","playernotdie","playernotincopy"]</v>
          </cell>
          <cell r="D291" t="str">
            <v>["PlayerTransport_flyshoose"]</v>
          </cell>
          <cell r="E291" t="str">
            <v>true</v>
          </cell>
          <cell r="F291">
            <v>41014</v>
          </cell>
          <cell r="G291">
            <v>51</v>
          </cell>
          <cell r="H291">
            <v>122</v>
          </cell>
          <cell r="J291" t="str">
            <v>mon4101409</v>
          </cell>
        </row>
        <row r="292">
          <cell r="B292">
            <v>10095</v>
          </cell>
          <cell r="C292" t="str">
            <v>["Player_notin_enemymap","playernotdie","playernotincopy","country1"]</v>
          </cell>
          <cell r="D292" t="str">
            <v>["PlayerTransport_flyshoose"]</v>
          </cell>
          <cell r="E292" t="str">
            <v>true</v>
          </cell>
          <cell r="F292">
            <v>11004</v>
          </cell>
          <cell r="G292">
            <v>89</v>
          </cell>
          <cell r="H292">
            <v>28</v>
          </cell>
          <cell r="J292" t="str">
            <v>mon100402</v>
          </cell>
        </row>
        <row r="293">
          <cell r="B293">
            <v>20095</v>
          </cell>
          <cell r="C293" t="str">
            <v>["Player_notin_enemymap","playernotdie","playernotincopy","country2"]</v>
          </cell>
          <cell r="D293" t="str">
            <v>["PlayerTransport_flyshoose"]</v>
          </cell>
          <cell r="E293" t="str">
            <v>true</v>
          </cell>
          <cell r="F293">
            <v>21004</v>
          </cell>
          <cell r="G293">
            <v>89</v>
          </cell>
          <cell r="H293">
            <v>28</v>
          </cell>
          <cell r="J293" t="str">
            <v>mon100402</v>
          </cell>
        </row>
        <row r="294">
          <cell r="B294">
            <v>30095</v>
          </cell>
          <cell r="C294" t="str">
            <v>["Player_notin_enemymap","playernotdie","playernotincopy","country3"]</v>
          </cell>
          <cell r="D294" t="str">
            <v>["PlayerTransport_flyshoose"]</v>
          </cell>
          <cell r="E294" t="str">
            <v>true</v>
          </cell>
          <cell r="F294">
            <v>31004</v>
          </cell>
          <cell r="G294">
            <v>89</v>
          </cell>
          <cell r="H294">
            <v>28</v>
          </cell>
          <cell r="J294" t="str">
            <v>mon100402</v>
          </cell>
        </row>
        <row r="295">
          <cell r="B295">
            <v>10096</v>
          </cell>
          <cell r="C295" t="str">
            <v>["Player_notin_enemymap","playernotdie","playernotincopy","country1"]</v>
          </cell>
          <cell r="D295" t="str">
            <v>["PlayerTransport_flyshoose"]</v>
          </cell>
          <cell r="E295" t="str">
            <v>true</v>
          </cell>
          <cell r="F295">
            <v>11004</v>
          </cell>
          <cell r="G295">
            <v>115</v>
          </cell>
          <cell r="H295">
            <v>164</v>
          </cell>
          <cell r="J295" t="str">
            <v>mon100407</v>
          </cell>
        </row>
        <row r="296">
          <cell r="B296">
            <v>20096</v>
          </cell>
          <cell r="C296" t="str">
            <v>["Player_notin_enemymap","playernotdie","playernotincopy","country2"]</v>
          </cell>
          <cell r="D296" t="str">
            <v>["PlayerTransport_flyshoose"]</v>
          </cell>
          <cell r="E296" t="str">
            <v>true</v>
          </cell>
          <cell r="F296">
            <v>21004</v>
          </cell>
          <cell r="G296">
            <v>115</v>
          </cell>
          <cell r="H296">
            <v>164</v>
          </cell>
          <cell r="J296" t="str">
            <v>mon100407</v>
          </cell>
        </row>
        <row r="297">
          <cell r="B297">
            <v>30096</v>
          </cell>
          <cell r="C297" t="str">
            <v>["Player_notin_enemymap","playernotdie","playernotincopy","country3"]</v>
          </cell>
          <cell r="D297" t="str">
            <v>["PlayerTransport_flyshoose"]</v>
          </cell>
          <cell r="E297" t="str">
            <v>true</v>
          </cell>
          <cell r="F297">
            <v>31004</v>
          </cell>
          <cell r="G297">
            <v>115</v>
          </cell>
          <cell r="H297">
            <v>164</v>
          </cell>
          <cell r="J297" t="str">
            <v>mon100407</v>
          </cell>
        </row>
        <row r="298">
          <cell r="B298">
            <v>10097</v>
          </cell>
          <cell r="C298" t="str">
            <v>["Player_notin_enemymap","playernotdie","playernotincopy","country1"]</v>
          </cell>
          <cell r="D298" t="str">
            <v>["PlayerTransport_flyshoose"]</v>
          </cell>
          <cell r="E298" t="str">
            <v>true</v>
          </cell>
          <cell r="F298">
            <v>11010</v>
          </cell>
          <cell r="G298">
            <v>160</v>
          </cell>
          <cell r="H298">
            <v>98</v>
          </cell>
          <cell r="J298" t="str">
            <v>mon101009</v>
          </cell>
        </row>
        <row r="299">
          <cell r="B299">
            <v>20097</v>
          </cell>
          <cell r="C299" t="str">
            <v>["Player_notin_enemymap","playernotdie","playernotincopy","country2"]</v>
          </cell>
          <cell r="D299" t="str">
            <v>["PlayerTransport_flyshoose"]</v>
          </cell>
          <cell r="E299" t="str">
            <v>true</v>
          </cell>
          <cell r="F299">
            <v>21010</v>
          </cell>
          <cell r="G299">
            <v>160</v>
          </cell>
          <cell r="H299">
            <v>98</v>
          </cell>
          <cell r="J299" t="str">
            <v>mon101009</v>
          </cell>
        </row>
        <row r="300">
          <cell r="B300">
            <v>30097</v>
          </cell>
          <cell r="C300" t="str">
            <v>["Player_notin_enemymap","playernotdie","playernotincopy","country3"]</v>
          </cell>
          <cell r="D300" t="str">
            <v>["PlayerTransport_flyshoose"]</v>
          </cell>
          <cell r="E300" t="str">
            <v>true</v>
          </cell>
          <cell r="F300">
            <v>31010</v>
          </cell>
          <cell r="G300">
            <v>160</v>
          </cell>
          <cell r="H300">
            <v>98</v>
          </cell>
          <cell r="J300" t="str">
            <v>mon101009</v>
          </cell>
        </row>
        <row r="301">
          <cell r="B301">
            <v>40002</v>
          </cell>
          <cell r="C301" t="str">
            <v>["Player_notin_enemymap","playernotdie","playernotincopy"]</v>
          </cell>
          <cell r="D301" t="str">
            <v>["PlayerTransport_flyshoose"]</v>
          </cell>
          <cell r="E301" t="str">
            <v>true</v>
          </cell>
          <cell r="F301">
            <v>41014</v>
          </cell>
          <cell r="G301">
            <v>56</v>
          </cell>
          <cell r="H301">
            <v>85</v>
          </cell>
          <cell r="J301" t="str">
            <v>mon4101411</v>
          </cell>
        </row>
        <row r="302">
          <cell r="B302">
            <v>10098</v>
          </cell>
          <cell r="C302" t="str">
            <v>["Player_notin_enemymap","playernotdie","playernotincopy","country1"]</v>
          </cell>
          <cell r="D302" t="str">
            <v>["PlayerTransport_flyshoose"]</v>
          </cell>
          <cell r="E302" t="str">
            <v>true</v>
          </cell>
          <cell r="F302">
            <v>11003</v>
          </cell>
          <cell r="G302">
            <v>135</v>
          </cell>
          <cell r="H302">
            <v>77</v>
          </cell>
          <cell r="J302" t="str">
            <v>GATHER:Quest:20</v>
          </cell>
        </row>
        <row r="303">
          <cell r="B303">
            <v>20098</v>
          </cell>
          <cell r="C303" t="str">
            <v>["Player_notin_enemymap","playernotdie","playernotincopy","country2"]</v>
          </cell>
          <cell r="D303" t="str">
            <v>["PlayerTransport_flyshoose"]</v>
          </cell>
          <cell r="E303" t="str">
            <v>true</v>
          </cell>
          <cell r="F303">
            <v>21003</v>
          </cell>
          <cell r="G303">
            <v>135</v>
          </cell>
          <cell r="H303">
            <v>77</v>
          </cell>
          <cell r="J303" t="str">
            <v>GATHER:Quest:23</v>
          </cell>
        </row>
        <row r="304">
          <cell r="B304">
            <v>30098</v>
          </cell>
          <cell r="C304" t="str">
            <v>["Player_notin_enemymap","playernotdie","playernotincopy","country3"]</v>
          </cell>
          <cell r="D304" t="str">
            <v>["PlayerTransport_flyshoose"]</v>
          </cell>
          <cell r="E304" t="str">
            <v>true</v>
          </cell>
          <cell r="F304">
            <v>31003</v>
          </cell>
          <cell r="G304">
            <v>135</v>
          </cell>
          <cell r="H304">
            <v>77</v>
          </cell>
          <cell r="J304" t="str">
            <v>GATHER:Quest:26</v>
          </cell>
        </row>
        <row r="305">
          <cell r="B305">
            <v>10099</v>
          </cell>
          <cell r="C305" t="str">
            <v>["Player_notin_enemymap","playernotdie","playernotincopy"]</v>
          </cell>
          <cell r="D305" t="str">
            <v>["PlayerTransport_flyshoose"]</v>
          </cell>
          <cell r="E305" t="str">
            <v>true</v>
          </cell>
          <cell r="F305">
            <v>41013</v>
          </cell>
          <cell r="G305">
            <v>28</v>
          </cell>
          <cell r="H305">
            <v>34</v>
          </cell>
          <cell r="J305" t="str">
            <v>DangerMon1</v>
          </cell>
        </row>
        <row r="306">
          <cell r="B306">
            <v>20099</v>
          </cell>
          <cell r="C306" t="str">
            <v>["Player_notin_enemymap","playernotdie","playernotincopy"]</v>
          </cell>
          <cell r="D306" t="str">
            <v>["PlayerTransport_flyshoose"]</v>
          </cell>
          <cell r="E306" t="str">
            <v>true</v>
          </cell>
          <cell r="F306">
            <v>41013</v>
          </cell>
          <cell r="G306">
            <v>55</v>
          </cell>
          <cell r="H306">
            <v>178</v>
          </cell>
          <cell r="J306" t="str">
            <v>DangerMon1</v>
          </cell>
        </row>
        <row r="307">
          <cell r="B307">
            <v>30099</v>
          </cell>
          <cell r="C307" t="str">
            <v>["Player_notin_enemymap","playernotdie","playernotincopy"]</v>
          </cell>
          <cell r="D307" t="str">
            <v>["PlayerTransport_flyshoose"]</v>
          </cell>
          <cell r="E307" t="str">
            <v>true</v>
          </cell>
          <cell r="F307">
            <v>41013</v>
          </cell>
          <cell r="G307">
            <v>28</v>
          </cell>
          <cell r="H307">
            <v>34</v>
          </cell>
          <cell r="J307" t="str">
            <v>DangerMon1</v>
          </cell>
        </row>
        <row r="308">
          <cell r="B308">
            <v>10100</v>
          </cell>
          <cell r="C308" t="str">
            <v>["Player_notin_enemymap","playernotdie","playernotincopy","country1"]</v>
          </cell>
          <cell r="D308" t="str">
            <v>["PlayerTransport_flyshoose"]</v>
          </cell>
          <cell r="E308" t="str">
            <v>true</v>
          </cell>
          <cell r="F308">
            <v>11002</v>
          </cell>
          <cell r="G308">
            <v>432</v>
          </cell>
          <cell r="H308">
            <v>130</v>
          </cell>
          <cell r="J308" t="str">
            <v>GATHER:Quest:21</v>
          </cell>
        </row>
        <row r="309">
          <cell r="B309">
            <v>20100</v>
          </cell>
          <cell r="C309" t="str">
            <v>["Player_notin_enemymap","playernotdie","playernotincopy","country2"]</v>
          </cell>
          <cell r="D309" t="str">
            <v>["PlayerTransport_flyshoose"]</v>
          </cell>
          <cell r="E309" t="str">
            <v>true</v>
          </cell>
          <cell r="F309">
            <v>21002</v>
          </cell>
          <cell r="G309">
            <v>432</v>
          </cell>
          <cell r="H309">
            <v>130</v>
          </cell>
          <cell r="J309" t="str">
            <v>GATHER:Quest:24</v>
          </cell>
        </row>
        <row r="310">
          <cell r="B310">
            <v>30100</v>
          </cell>
          <cell r="C310" t="str">
            <v>["Player_notin_enemymap","playernotdie","playernotincopy","country3"]</v>
          </cell>
          <cell r="D310" t="str">
            <v>["PlayerTransport_flyshoose"]</v>
          </cell>
          <cell r="E310" t="str">
            <v>true</v>
          </cell>
          <cell r="F310">
            <v>31002</v>
          </cell>
          <cell r="G310">
            <v>432</v>
          </cell>
          <cell r="H310">
            <v>130</v>
          </cell>
          <cell r="J310" t="str">
            <v>GATHER:Quest:27</v>
          </cell>
        </row>
        <row r="311">
          <cell r="B311">
            <v>10101</v>
          </cell>
          <cell r="C311" t="str">
            <v>["Player_notin_enemymap","playernotdie","playernotincopy","country1"]</v>
          </cell>
          <cell r="D311" t="str">
            <v>["PlayerTransport_flyshoose"]</v>
          </cell>
          <cell r="E311" t="str">
            <v>true</v>
          </cell>
          <cell r="F311">
            <v>11002</v>
          </cell>
          <cell r="G311">
            <v>149</v>
          </cell>
          <cell r="H311">
            <v>228</v>
          </cell>
          <cell r="J311" t="str">
            <v>GATHER:Quest:23</v>
          </cell>
        </row>
        <row r="312">
          <cell r="B312">
            <v>20101</v>
          </cell>
          <cell r="C312" t="str">
            <v>["Player_notin_enemymap","playernotdie","playernotincopy","country2"]</v>
          </cell>
          <cell r="D312" t="str">
            <v>["PlayerTransport_flyshoose"]</v>
          </cell>
          <cell r="E312" t="str">
            <v>true</v>
          </cell>
          <cell r="F312">
            <v>21002</v>
          </cell>
          <cell r="G312">
            <v>149</v>
          </cell>
          <cell r="H312">
            <v>228</v>
          </cell>
          <cell r="J312" t="str">
            <v>GATHER:Quest:25</v>
          </cell>
        </row>
        <row r="313">
          <cell r="B313">
            <v>30101</v>
          </cell>
          <cell r="C313" t="str">
            <v>["Player_notin_enemymap","playernotdie","playernotincopy","country3"]</v>
          </cell>
          <cell r="D313" t="str">
            <v>["PlayerTransport_flyshoose"]</v>
          </cell>
          <cell r="E313" t="str">
            <v>true</v>
          </cell>
          <cell r="F313">
            <v>31002</v>
          </cell>
          <cell r="G313">
            <v>149</v>
          </cell>
          <cell r="H313">
            <v>228</v>
          </cell>
          <cell r="J313" t="str">
            <v>GATHER:Quest:28</v>
          </cell>
        </row>
        <row r="314">
          <cell r="B314">
            <v>10102</v>
          </cell>
          <cell r="C314" t="str">
            <v>["Player_notin_enemymap","playernotdie","playernotincopy","country1"]</v>
          </cell>
          <cell r="D314" t="str">
            <v>["PlayerTransport_flyshoose"]</v>
          </cell>
          <cell r="E314" t="str">
            <v>true</v>
          </cell>
          <cell r="F314">
            <v>11006</v>
          </cell>
          <cell r="G314">
            <v>214</v>
          </cell>
          <cell r="H314">
            <v>198</v>
          </cell>
          <cell r="J314" t="str">
            <v>mon100608</v>
          </cell>
        </row>
        <row r="315">
          <cell r="B315">
            <v>20102</v>
          </cell>
          <cell r="C315" t="str">
            <v>["Player_notin_enemymap","playernotdie","playernotincopy","country2"]</v>
          </cell>
          <cell r="D315" t="str">
            <v>["PlayerTransport_flyshoose"]</v>
          </cell>
          <cell r="E315" t="str">
            <v>true</v>
          </cell>
          <cell r="F315">
            <v>21006</v>
          </cell>
          <cell r="G315">
            <v>214</v>
          </cell>
          <cell r="H315">
            <v>198</v>
          </cell>
          <cell r="J315" t="str">
            <v>mon100608</v>
          </cell>
        </row>
        <row r="316">
          <cell r="B316">
            <v>30102</v>
          </cell>
          <cell r="C316" t="str">
            <v>["Player_notin_enemymap","playernotdie","playernotincopy","country3"]</v>
          </cell>
          <cell r="D316" t="str">
            <v>["PlayerTransport_flyshoose"]</v>
          </cell>
          <cell r="E316" t="str">
            <v>true</v>
          </cell>
          <cell r="F316">
            <v>31006</v>
          </cell>
          <cell r="G316">
            <v>214</v>
          </cell>
          <cell r="H316">
            <v>198</v>
          </cell>
          <cell r="J316" t="str">
            <v>mon100608</v>
          </cell>
        </row>
        <row r="317">
          <cell r="B317">
            <v>40003</v>
          </cell>
          <cell r="C317" t="str">
            <v>["Player_notin_enemymap","playernotdie","playernotincopy"]</v>
          </cell>
          <cell r="D317" t="str">
            <v>["PlayerTransport_flyshoose"]</v>
          </cell>
          <cell r="E317" t="str">
            <v>true</v>
          </cell>
          <cell r="F317">
            <v>41013</v>
          </cell>
          <cell r="G317">
            <v>171</v>
          </cell>
          <cell r="H317">
            <v>100</v>
          </cell>
          <cell r="J317" t="str">
            <v>秦邑任意精英怪</v>
          </cell>
        </row>
        <row r="318">
          <cell r="B318">
            <v>40004</v>
          </cell>
          <cell r="C318" t="str">
            <v>["Player_notin_enemymap","playernotdie","playernotincopy"]</v>
          </cell>
          <cell r="D318" t="str">
            <v>["PlayerTransport_flyshoose"]</v>
          </cell>
          <cell r="E318" t="str">
            <v>true</v>
          </cell>
          <cell r="F318">
            <v>41014</v>
          </cell>
          <cell r="G318">
            <v>35</v>
          </cell>
          <cell r="H318">
            <v>65</v>
          </cell>
          <cell r="J318" t="str">
            <v>匈奴宝库任意精英怪</v>
          </cell>
        </row>
        <row r="319">
          <cell r="B319">
            <v>40005</v>
          </cell>
          <cell r="C319" t="str">
            <v>["Player_notin_enemymap","playernotdie","playernotincopy"]</v>
          </cell>
          <cell r="D319" t="str">
            <v>["PlayerTransport_flyshoose"]</v>
          </cell>
          <cell r="E319" t="str">
            <v>true</v>
          </cell>
          <cell r="F319">
            <v>41018</v>
          </cell>
          <cell r="G319">
            <v>136</v>
          </cell>
          <cell r="H319">
            <v>160</v>
          </cell>
          <cell r="J319" t="str">
            <v>宝库二层任意精英怪</v>
          </cell>
        </row>
        <row r="320">
          <cell r="B320">
            <v>40006</v>
          </cell>
          <cell r="C320" t="str">
            <v>["Player_notin_enemymap","playernotdie","playernotincopy"]</v>
          </cell>
          <cell r="D320" t="str">
            <v>["PlayerTransport_flyshoose"]</v>
          </cell>
          <cell r="E320" t="str">
            <v>true</v>
          </cell>
          <cell r="F320">
            <v>41015</v>
          </cell>
          <cell r="G320">
            <v>50</v>
          </cell>
          <cell r="H320">
            <v>56</v>
          </cell>
          <cell r="J320" t="str">
            <v>戈壁荒村</v>
          </cell>
        </row>
        <row r="321">
          <cell r="B321">
            <v>40007</v>
          </cell>
          <cell r="C321" t="str">
            <v>["Player_notin_enemymap","playernotdie","playernotincopy"]</v>
          </cell>
          <cell r="D321" t="str">
            <v>["PlayerTransport_flyshoose"]</v>
          </cell>
          <cell r="E321" t="str">
            <v>true</v>
          </cell>
          <cell r="F321">
            <v>41019</v>
          </cell>
          <cell r="G321">
            <v>216</v>
          </cell>
          <cell r="H321">
            <v>103</v>
          </cell>
          <cell r="J321" t="str">
            <v>荒村深处</v>
          </cell>
        </row>
        <row r="322">
          <cell r="B322">
            <v>40008</v>
          </cell>
          <cell r="C322" t="str">
            <v>["Player_notin_enemymap","playernotdie","playernotincopy"]</v>
          </cell>
          <cell r="D322" t="str">
            <v>["PlayerTransport_flyshoose"]</v>
          </cell>
          <cell r="E322" t="str">
            <v>true</v>
          </cell>
          <cell r="F322">
            <v>41016</v>
          </cell>
          <cell r="G322">
            <v>210</v>
          </cell>
          <cell r="H322">
            <v>115</v>
          </cell>
          <cell r="J322" t="str">
            <v>漠北天山</v>
          </cell>
        </row>
        <row r="323">
          <cell r="B323">
            <v>41001</v>
          </cell>
          <cell r="C323" t="str">
            <v>["Player_notin_enemymap","playernotdie","playernotincopy"]</v>
          </cell>
          <cell r="D323" t="str">
            <v>["PlayerTransport_flyshoose"]</v>
          </cell>
          <cell r="E323" t="str">
            <v>true</v>
          </cell>
          <cell r="F323">
            <v>41013</v>
          </cell>
          <cell r="G323">
            <v>290</v>
          </cell>
          <cell r="H323">
            <v>211</v>
          </cell>
          <cell r="J323" t="str">
            <v>秦邑任意精英怪-齐</v>
          </cell>
        </row>
        <row r="324">
          <cell r="B324">
            <v>42001</v>
          </cell>
          <cell r="C324" t="str">
            <v>["Player_notin_enemymap","playernotdie","playernotincopy"]</v>
          </cell>
          <cell r="D324" t="str">
            <v>["PlayerTransport_flyshoose"]</v>
          </cell>
          <cell r="E324" t="str">
            <v>true</v>
          </cell>
          <cell r="F324">
            <v>41013</v>
          </cell>
          <cell r="G324">
            <v>33</v>
          </cell>
          <cell r="H324">
            <v>203</v>
          </cell>
          <cell r="J324" t="str">
            <v>秦邑任意精英怪-楚</v>
          </cell>
        </row>
        <row r="325">
          <cell r="B325">
            <v>43001</v>
          </cell>
          <cell r="C325" t="str">
            <v>["Player_notin_enemymap","playernotdie","playernotincopy"]</v>
          </cell>
          <cell r="D325" t="str">
            <v>["PlayerTransport_flyshoose"]</v>
          </cell>
          <cell r="E325" t="str">
            <v>true</v>
          </cell>
          <cell r="F325">
            <v>41013</v>
          </cell>
          <cell r="G325">
            <v>31</v>
          </cell>
          <cell r="H325">
            <v>30</v>
          </cell>
          <cell r="J325" t="str">
            <v>秦邑任意精英怪-赵</v>
          </cell>
        </row>
        <row r="326">
          <cell r="B326">
            <v>10103</v>
          </cell>
          <cell r="C326" t="str">
            <v>["Player_notin_enemymap","playernotdie","playernotincopy","country1"]</v>
          </cell>
          <cell r="D326" t="str">
            <v>["PlayerTransport_flyshoose"]</v>
          </cell>
          <cell r="E326" t="str">
            <v>true</v>
          </cell>
          <cell r="F326">
            <v>11008</v>
          </cell>
          <cell r="G326">
            <v>247</v>
          </cell>
          <cell r="H326">
            <v>138</v>
          </cell>
          <cell r="J326" t="str">
            <v>mon100809</v>
          </cell>
        </row>
        <row r="327">
          <cell r="B327">
            <v>10104</v>
          </cell>
          <cell r="C327" t="str">
            <v>["Player_notin_enemymap","playernotdie","playernotincopy","country1"]</v>
          </cell>
          <cell r="D327" t="str">
            <v>["PlayerTransport_flyshoose"]</v>
          </cell>
          <cell r="E327" t="str">
            <v>true</v>
          </cell>
          <cell r="F327">
            <v>11008</v>
          </cell>
          <cell r="G327">
            <v>196</v>
          </cell>
          <cell r="H327">
            <v>168</v>
          </cell>
          <cell r="J327" t="str">
            <v>mon100810</v>
          </cell>
        </row>
        <row r="328">
          <cell r="B328">
            <v>10105</v>
          </cell>
          <cell r="C328" t="str">
            <v>["Player_notin_enemymap","playernotdie","playernotincopy","country1"]</v>
          </cell>
          <cell r="D328" t="str">
            <v>["PlayerTransport_flyshoose"]</v>
          </cell>
          <cell r="E328" t="str">
            <v>true</v>
          </cell>
          <cell r="F328">
            <v>11008</v>
          </cell>
          <cell r="G328">
            <v>145</v>
          </cell>
          <cell r="H328">
            <v>148</v>
          </cell>
          <cell r="J328" t="str">
            <v>mon100811</v>
          </cell>
        </row>
        <row r="329">
          <cell r="B329">
            <v>20103</v>
          </cell>
          <cell r="C329" t="str">
            <v>["Player_notin_enemymap","playernotdie","playernotincopy","country2"]</v>
          </cell>
          <cell r="D329" t="str">
            <v>["PlayerTransport_flyshoose"]</v>
          </cell>
          <cell r="E329" t="str">
            <v>true</v>
          </cell>
          <cell r="F329">
            <v>21008</v>
          </cell>
          <cell r="G329">
            <v>247</v>
          </cell>
          <cell r="H329">
            <v>138</v>
          </cell>
          <cell r="J329" t="str">
            <v>mon100809</v>
          </cell>
        </row>
        <row r="330">
          <cell r="B330">
            <v>20104</v>
          </cell>
          <cell r="C330" t="str">
            <v>["Player_notin_enemymap","playernotdie","playernotincopy","country2"]</v>
          </cell>
          <cell r="D330" t="str">
            <v>["PlayerTransport_flyshoose"]</v>
          </cell>
          <cell r="E330" t="str">
            <v>true</v>
          </cell>
          <cell r="F330">
            <v>21008</v>
          </cell>
          <cell r="G330">
            <v>196</v>
          </cell>
          <cell r="H330">
            <v>168</v>
          </cell>
          <cell r="J330" t="str">
            <v>mon100810</v>
          </cell>
        </row>
        <row r="331">
          <cell r="B331">
            <v>20105</v>
          </cell>
          <cell r="C331" t="str">
            <v>["Player_notin_enemymap","playernotdie","playernotincopy","country2"]</v>
          </cell>
          <cell r="D331" t="str">
            <v>["PlayerTransport_flyshoose"]</v>
          </cell>
          <cell r="E331" t="str">
            <v>true</v>
          </cell>
          <cell r="F331">
            <v>21008</v>
          </cell>
          <cell r="G331">
            <v>145</v>
          </cell>
          <cell r="H331">
            <v>148</v>
          </cell>
          <cell r="J331" t="str">
            <v>mon100811</v>
          </cell>
        </row>
        <row r="332">
          <cell r="B332">
            <v>30103</v>
          </cell>
          <cell r="C332" t="str">
            <v>["Player_notin_enemymap","playernotdie","playernotincopy","country3"]</v>
          </cell>
          <cell r="D332" t="str">
            <v>["PlayerTransport_flyshoose"]</v>
          </cell>
          <cell r="E332" t="str">
            <v>true</v>
          </cell>
          <cell r="F332">
            <v>31008</v>
          </cell>
          <cell r="G332">
            <v>247</v>
          </cell>
          <cell r="H332">
            <v>138</v>
          </cell>
          <cell r="J332" t="str">
            <v>mon100809</v>
          </cell>
        </row>
        <row r="333">
          <cell r="B333">
            <v>30104</v>
          </cell>
          <cell r="C333" t="str">
            <v>["Player_notin_enemymap","playernotdie","playernotincopy","country3"]</v>
          </cell>
          <cell r="D333" t="str">
            <v>["PlayerTransport_flyshoose"]</v>
          </cell>
          <cell r="E333" t="str">
            <v>true</v>
          </cell>
          <cell r="F333">
            <v>31008</v>
          </cell>
          <cell r="G333">
            <v>196</v>
          </cell>
          <cell r="H333">
            <v>168</v>
          </cell>
          <cell r="J333" t="str">
            <v>mon100810</v>
          </cell>
        </row>
        <row r="334">
          <cell r="B334">
            <v>30105</v>
          </cell>
          <cell r="C334" t="str">
            <v>["Player_notin_enemymap","playernotdie","playernotincopy","country3"]</v>
          </cell>
          <cell r="D334" t="str">
            <v>["PlayerTransport_flyshoose"]</v>
          </cell>
          <cell r="E334" t="str">
            <v>true</v>
          </cell>
          <cell r="F334">
            <v>31008</v>
          </cell>
          <cell r="G334">
            <v>145</v>
          </cell>
          <cell r="H334">
            <v>148</v>
          </cell>
          <cell r="J334" t="str">
            <v>mon100811</v>
          </cell>
        </row>
        <row r="335">
          <cell r="B335">
            <v>10106</v>
          </cell>
          <cell r="C335" t="str">
            <v>["Player_notin_enemymap","playernotdie","playernotincopy","country1"]</v>
          </cell>
          <cell r="D335" t="str">
            <v>[]</v>
          </cell>
          <cell r="E335" t="str">
            <v>true</v>
          </cell>
          <cell r="F335">
            <v>11003</v>
          </cell>
          <cell r="G335">
            <v>79</v>
          </cell>
          <cell r="H335">
            <v>134</v>
          </cell>
          <cell r="J335" t="str">
            <v>游历龙牙关</v>
          </cell>
        </row>
        <row r="336">
          <cell r="B336">
            <v>20106</v>
          </cell>
          <cell r="C336" t="str">
            <v>["Player_notin_enemymap","playernotdie","playernotincopy","country2"]</v>
          </cell>
          <cell r="D336" t="str">
            <v>[]</v>
          </cell>
          <cell r="E336" t="str">
            <v>true</v>
          </cell>
          <cell r="F336">
            <v>21003</v>
          </cell>
          <cell r="G336">
            <v>79</v>
          </cell>
          <cell r="H336">
            <v>134</v>
          </cell>
          <cell r="J336" t="str">
            <v>游历龙牙关</v>
          </cell>
        </row>
        <row r="337">
          <cell r="B337">
            <v>30106</v>
          </cell>
          <cell r="C337" t="str">
            <v>["Player_notin_enemymap","playernotdie","playernotincopy","country3"]</v>
          </cell>
          <cell r="D337" t="str">
            <v>[]</v>
          </cell>
          <cell r="E337" t="str">
            <v>true</v>
          </cell>
          <cell r="F337">
            <v>31003</v>
          </cell>
          <cell r="G337">
            <v>79</v>
          </cell>
          <cell r="H337">
            <v>134</v>
          </cell>
          <cell r="J337" t="str">
            <v>游历龙牙关</v>
          </cell>
        </row>
        <row r="338">
          <cell r="B338">
            <v>10107</v>
          </cell>
          <cell r="C338" t="str">
            <v>["Player_notin_enemymap","playernotdie","playernotincopy","country1"]</v>
          </cell>
          <cell r="D338" t="str">
            <v>["PlayerTransport_flyshoose"]</v>
          </cell>
          <cell r="E338" t="str">
            <v>true</v>
          </cell>
          <cell r="F338">
            <v>11008</v>
          </cell>
          <cell r="G338">
            <v>247</v>
          </cell>
          <cell r="H338">
            <v>138</v>
          </cell>
          <cell r="J338" t="str">
            <v>mon100809</v>
          </cell>
        </row>
        <row r="339">
          <cell r="B339">
            <v>10108</v>
          </cell>
          <cell r="C339" t="str">
            <v>["Player_notin_enemymap","playernotdie","playernotincopy","country1"]</v>
          </cell>
          <cell r="D339" t="str">
            <v>["PlayerTransport_flyshoose"]</v>
          </cell>
          <cell r="E339" t="str">
            <v>true</v>
          </cell>
          <cell r="F339">
            <v>11011</v>
          </cell>
          <cell r="G339">
            <v>119</v>
          </cell>
          <cell r="H339">
            <v>129</v>
          </cell>
          <cell r="J339" t="str">
            <v>mon101109</v>
          </cell>
        </row>
        <row r="340">
          <cell r="B340">
            <v>10109</v>
          </cell>
          <cell r="C340" t="str">
            <v>["Player_notin_enemymap","playernotdie","playernotincopy","country1"]</v>
          </cell>
          <cell r="D340" t="str">
            <v>["PlayerTransport_flyshoose"]</v>
          </cell>
          <cell r="E340" t="str">
            <v>true</v>
          </cell>
          <cell r="F340">
            <v>11010</v>
          </cell>
          <cell r="G340">
            <v>249</v>
          </cell>
          <cell r="H340">
            <v>57</v>
          </cell>
          <cell r="J340" t="str">
            <v>mon101003</v>
          </cell>
        </row>
        <row r="341">
          <cell r="B341">
            <v>10110</v>
          </cell>
          <cell r="C341" t="str">
            <v>["Player_notin_enemymap","playernotdie","playernotincopy","country1"]</v>
          </cell>
          <cell r="D341" t="str">
            <v>["PlayerTransport_flyshoose"]</v>
          </cell>
          <cell r="E341" t="str">
            <v>true</v>
          </cell>
          <cell r="F341">
            <v>11010</v>
          </cell>
          <cell r="G341">
            <v>85</v>
          </cell>
          <cell r="H341">
            <v>37</v>
          </cell>
          <cell r="J341" t="str">
            <v>mon101005</v>
          </cell>
        </row>
        <row r="342">
          <cell r="B342">
            <v>20107</v>
          </cell>
          <cell r="C342" t="str">
            <v>["Player_notin_enemymap","playernotdie","playernotincopy","country2"]</v>
          </cell>
          <cell r="D342" t="str">
            <v>["PlayerTransport_flyshoose"]</v>
          </cell>
          <cell r="E342" t="str">
            <v>true</v>
          </cell>
          <cell r="F342">
            <v>21008</v>
          </cell>
          <cell r="G342">
            <v>247</v>
          </cell>
          <cell r="H342">
            <v>138</v>
          </cell>
          <cell r="J342" t="str">
            <v>mon100809</v>
          </cell>
        </row>
        <row r="343">
          <cell r="B343">
            <v>20108</v>
          </cell>
          <cell r="C343" t="str">
            <v>["Player_notin_enemymap","playernotdie","playernotincopy","country2"]</v>
          </cell>
          <cell r="D343" t="str">
            <v>["PlayerTransport_flyshoose"]</v>
          </cell>
          <cell r="E343" t="str">
            <v>true</v>
          </cell>
          <cell r="F343">
            <v>21011</v>
          </cell>
          <cell r="G343">
            <v>119</v>
          </cell>
          <cell r="H343">
            <v>129</v>
          </cell>
          <cell r="J343" t="str">
            <v>mon101109</v>
          </cell>
        </row>
        <row r="344">
          <cell r="B344">
            <v>20109</v>
          </cell>
          <cell r="C344" t="str">
            <v>["Player_notin_enemymap","playernotdie","playernotincopy","country2"]</v>
          </cell>
          <cell r="D344" t="str">
            <v>["PlayerTransport_flyshoose"]</v>
          </cell>
          <cell r="E344" t="str">
            <v>true</v>
          </cell>
          <cell r="F344">
            <v>21010</v>
          </cell>
          <cell r="G344">
            <v>249</v>
          </cell>
          <cell r="H344">
            <v>57</v>
          </cell>
          <cell r="J344" t="str">
            <v>mon101003</v>
          </cell>
        </row>
        <row r="345">
          <cell r="B345">
            <v>20110</v>
          </cell>
          <cell r="C345" t="str">
            <v>["Player_notin_enemymap","playernotdie","playernotincopy","country2"]</v>
          </cell>
          <cell r="D345" t="str">
            <v>["PlayerTransport_flyshoose"]</v>
          </cell>
          <cell r="E345" t="str">
            <v>true</v>
          </cell>
          <cell r="F345">
            <v>21010</v>
          </cell>
          <cell r="G345">
            <v>85</v>
          </cell>
          <cell r="H345">
            <v>37</v>
          </cell>
          <cell r="J345" t="str">
            <v>mon101005</v>
          </cell>
        </row>
        <row r="346">
          <cell r="B346">
            <v>30107</v>
          </cell>
          <cell r="C346" t="str">
            <v>["Player_notin_enemymap","playernotdie","playernotincopy","country3"]</v>
          </cell>
          <cell r="D346" t="str">
            <v>["PlayerTransport_flyshoose"]</v>
          </cell>
          <cell r="E346" t="str">
            <v>true</v>
          </cell>
          <cell r="F346">
            <v>31008</v>
          </cell>
          <cell r="G346">
            <v>247</v>
          </cell>
          <cell r="H346">
            <v>138</v>
          </cell>
          <cell r="J346" t="str">
            <v>mon100809</v>
          </cell>
        </row>
        <row r="347">
          <cell r="B347">
            <v>30108</v>
          </cell>
          <cell r="C347" t="str">
            <v>["Player_notin_enemymap","playernotdie","playernotincopy","country3"]</v>
          </cell>
          <cell r="D347" t="str">
            <v>["PlayerTransport_flyshoose"]</v>
          </cell>
          <cell r="E347" t="str">
            <v>true</v>
          </cell>
          <cell r="F347">
            <v>31011</v>
          </cell>
          <cell r="G347">
            <v>119</v>
          </cell>
          <cell r="H347">
            <v>129</v>
          </cell>
          <cell r="J347" t="str">
            <v>mon101109</v>
          </cell>
        </row>
        <row r="348">
          <cell r="B348">
            <v>30109</v>
          </cell>
          <cell r="C348" t="str">
            <v>["Player_notin_enemymap","playernotdie","playernotincopy","country3"]</v>
          </cell>
          <cell r="D348" t="str">
            <v>["PlayerTransport_flyshoose"]</v>
          </cell>
          <cell r="E348" t="str">
            <v>true</v>
          </cell>
          <cell r="F348">
            <v>31010</v>
          </cell>
          <cell r="G348">
            <v>249</v>
          </cell>
          <cell r="H348">
            <v>57</v>
          </cell>
          <cell r="J348" t="str">
            <v>mon101003</v>
          </cell>
        </row>
        <row r="349">
          <cell r="B349">
            <v>30110</v>
          </cell>
          <cell r="C349" t="str">
            <v>["Player_notin_enemymap","playernotdie","playernotincopy","country3"]</v>
          </cell>
          <cell r="D349" t="str">
            <v>["PlayerTransport_flyshoose"]</v>
          </cell>
          <cell r="E349" t="str">
            <v>true</v>
          </cell>
          <cell r="F349">
            <v>31010</v>
          </cell>
          <cell r="G349">
            <v>85</v>
          </cell>
          <cell r="H349">
            <v>37</v>
          </cell>
          <cell r="J349" t="str">
            <v>mon101005</v>
          </cell>
        </row>
        <row r="350">
          <cell r="B350">
            <v>10111</v>
          </cell>
          <cell r="C350" t="str">
            <v>["Player_notin_enemymap","playernotdie","playernotincopy","country1"]</v>
          </cell>
          <cell r="D350" t="str">
            <v>["PlayerTransport_flyshoose"]</v>
          </cell>
          <cell r="E350" t="str">
            <v>true</v>
          </cell>
          <cell r="F350">
            <v>11011</v>
          </cell>
          <cell r="G350">
            <v>45</v>
          </cell>
          <cell r="H350">
            <v>81</v>
          </cell>
          <cell r="J350" t="str">
            <v>mon101108</v>
          </cell>
        </row>
        <row r="351">
          <cell r="B351">
            <v>10112</v>
          </cell>
          <cell r="C351" t="str">
            <v>["Player_notin_enemymap","playernotdie","playernotincopy","country1"]</v>
          </cell>
          <cell r="D351" t="str">
            <v>["PlayerTransport_flyshoose"]</v>
          </cell>
          <cell r="E351" t="str">
            <v>true</v>
          </cell>
          <cell r="F351">
            <v>11009</v>
          </cell>
          <cell r="G351">
            <v>269</v>
          </cell>
          <cell r="H351">
            <v>167</v>
          </cell>
          <cell r="J351" t="str">
            <v>mon100903</v>
          </cell>
        </row>
        <row r="352">
          <cell r="B352">
            <v>10113</v>
          </cell>
          <cell r="C352" t="str">
            <v>["Player_notin_enemymap","playernotdie","playernotincopy","country1"]</v>
          </cell>
          <cell r="D352" t="str">
            <v>["PlayerTransport_flyshoose"]</v>
          </cell>
          <cell r="E352" t="str">
            <v>true</v>
          </cell>
          <cell r="F352">
            <v>11009</v>
          </cell>
          <cell r="G352">
            <v>228</v>
          </cell>
          <cell r="H352">
            <v>66</v>
          </cell>
          <cell r="J352" t="str">
            <v>mon100906</v>
          </cell>
        </row>
        <row r="353">
          <cell r="B353">
            <v>20111</v>
          </cell>
          <cell r="C353" t="str">
            <v>["Player_notin_enemymap","playernotdie","playernotincopy","country2"]</v>
          </cell>
          <cell r="D353" t="str">
            <v>["PlayerTransport_flyshoose"]</v>
          </cell>
          <cell r="E353" t="str">
            <v>true</v>
          </cell>
          <cell r="F353">
            <v>21011</v>
          </cell>
          <cell r="G353">
            <v>45</v>
          </cell>
          <cell r="H353">
            <v>81</v>
          </cell>
          <cell r="J353" t="str">
            <v>mon101108</v>
          </cell>
        </row>
        <row r="354">
          <cell r="B354">
            <v>20112</v>
          </cell>
          <cell r="C354" t="str">
            <v>["Player_notin_enemymap","playernotdie","playernotincopy","country2"]</v>
          </cell>
          <cell r="D354" t="str">
            <v>["PlayerTransport_flyshoose"]</v>
          </cell>
          <cell r="E354" t="str">
            <v>true</v>
          </cell>
          <cell r="F354">
            <v>21009</v>
          </cell>
          <cell r="G354">
            <v>269</v>
          </cell>
          <cell r="H354">
            <v>167</v>
          </cell>
          <cell r="J354" t="str">
            <v>mon100903</v>
          </cell>
        </row>
        <row r="355">
          <cell r="B355">
            <v>20113</v>
          </cell>
          <cell r="C355" t="str">
            <v>["Player_notin_enemymap","playernotdie","playernotincopy","country2"]</v>
          </cell>
          <cell r="D355" t="str">
            <v>["PlayerTransport_flyshoose"]</v>
          </cell>
          <cell r="E355" t="str">
            <v>true</v>
          </cell>
          <cell r="F355">
            <v>21009</v>
          </cell>
          <cell r="G355">
            <v>228</v>
          </cell>
          <cell r="H355">
            <v>66</v>
          </cell>
          <cell r="J355" t="str">
            <v>mon100906</v>
          </cell>
        </row>
        <row r="356">
          <cell r="B356">
            <v>30111</v>
          </cell>
          <cell r="C356" t="str">
            <v>["Player_notin_enemymap","playernotdie","playernotincopy","country3"]</v>
          </cell>
          <cell r="D356" t="str">
            <v>["PlayerTransport_flyshoose"]</v>
          </cell>
          <cell r="E356" t="str">
            <v>true</v>
          </cell>
          <cell r="F356">
            <v>31011</v>
          </cell>
          <cell r="G356">
            <v>45</v>
          </cell>
          <cell r="H356">
            <v>81</v>
          </cell>
          <cell r="J356" t="str">
            <v>mon101108</v>
          </cell>
        </row>
        <row r="357">
          <cell r="B357">
            <v>30112</v>
          </cell>
          <cell r="C357" t="str">
            <v>["Player_notin_enemymap","playernotdie","playernotincopy","country3"]</v>
          </cell>
          <cell r="D357" t="str">
            <v>["PlayerTransport_flyshoose"]</v>
          </cell>
          <cell r="E357" t="str">
            <v>true</v>
          </cell>
          <cell r="F357">
            <v>31009</v>
          </cell>
          <cell r="G357">
            <v>269</v>
          </cell>
          <cell r="H357">
            <v>167</v>
          </cell>
          <cell r="J357" t="str">
            <v>mon100903</v>
          </cell>
        </row>
        <row r="358">
          <cell r="B358">
            <v>30113</v>
          </cell>
          <cell r="C358" t="str">
            <v>["Player_notin_enemymap","playernotdie","playernotincopy","country3"]</v>
          </cell>
          <cell r="D358" t="str">
            <v>["PlayerTransport_flyshoose"]</v>
          </cell>
          <cell r="E358" t="str">
            <v>true</v>
          </cell>
          <cell r="F358">
            <v>31009</v>
          </cell>
          <cell r="G358">
            <v>228</v>
          </cell>
          <cell r="H358">
            <v>66</v>
          </cell>
          <cell r="J358" t="str">
            <v>mon100906</v>
          </cell>
        </row>
        <row r="359">
          <cell r="B359">
            <v>10114</v>
          </cell>
          <cell r="C359" t="str">
            <v>["Player_notin_enemymap","playernotdie","playernotincopy","country1"]</v>
          </cell>
          <cell r="D359" t="str">
            <v>["PlayerTransport_flyshoose"]</v>
          </cell>
          <cell r="E359" t="str">
            <v>true</v>
          </cell>
          <cell r="F359">
            <v>11012</v>
          </cell>
          <cell r="G359">
            <v>74</v>
          </cell>
          <cell r="H359">
            <v>228</v>
          </cell>
          <cell r="J359" t="str">
            <v>mon101209</v>
          </cell>
        </row>
        <row r="360">
          <cell r="B360">
            <v>20114</v>
          </cell>
          <cell r="C360" t="str">
            <v>["Player_notin_enemymap","playernotdie","playernotincopy","country2"]</v>
          </cell>
          <cell r="D360" t="str">
            <v>["PlayerTransport_flyshoose"]</v>
          </cell>
          <cell r="E360" t="str">
            <v>true</v>
          </cell>
          <cell r="F360">
            <v>21012</v>
          </cell>
          <cell r="G360">
            <v>74</v>
          </cell>
          <cell r="H360">
            <v>228</v>
          </cell>
          <cell r="J360" t="str">
            <v>mon101209</v>
          </cell>
        </row>
        <row r="361">
          <cell r="B361">
            <v>30114</v>
          </cell>
          <cell r="C361" t="str">
            <v>["Player_notin_enemymap","playernotdie","playernotincopy","country3"]</v>
          </cell>
          <cell r="D361" t="str">
            <v>["PlayerTransport_flyshoose"]</v>
          </cell>
          <cell r="E361" t="str">
            <v>true</v>
          </cell>
          <cell r="F361">
            <v>31012</v>
          </cell>
          <cell r="G361">
            <v>74</v>
          </cell>
          <cell r="H361">
            <v>228</v>
          </cell>
          <cell r="J361" t="str">
            <v>mon101209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7版本怪物"/>
      <sheetName val="采集"/>
      <sheetName val="召唤物"/>
      <sheetName val="副本"/>
      <sheetName val="国家特殊NPC"/>
      <sheetName val="镖车"/>
      <sheetName val="BOSS"/>
      <sheetName val="精英"/>
      <sheetName val="咸阳争夺战"/>
      <sheetName val="王城争夺战"/>
      <sheetName val="剧情副本"/>
      <sheetName val="操练"/>
      <sheetName val="皇帝国君模型"/>
      <sheetName val="皇帝国君雕像"/>
      <sheetName val="中立（秦邑）"/>
      <sheetName val="个人BOSS"/>
      <sheetName val="Sheet1"/>
      <sheetName val="旧版怪物"/>
      <sheetName val="大臣国旗墓碑"/>
      <sheetName val="sheet2"/>
    </sheetNames>
    <sheetDataSet>
      <sheetData sheetId="0">
        <row r="6">
          <cell r="B6" t="str">
            <v>mon100101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通用"/>
      <sheetName val="角色属性"/>
      <sheetName val="NPC"/>
      <sheetName val="NPC对白"/>
      <sheetName val="泡泡"/>
      <sheetName val="章节名称"/>
      <sheetName val="任务"/>
      <sheetName val="闪光公告"/>
      <sheetName val="新手引导"/>
      <sheetName val="主动技能"/>
      <sheetName val="怪物"/>
      <sheetName val="副本怪物"/>
      <sheetName val="世界等级怪物"/>
      <sheetName val="BOSS"/>
      <sheetName val="精英"/>
      <sheetName val="副本"/>
      <sheetName val="剧情副本"/>
      <sheetName val="军衔"/>
      <sheetName val="新功能开启"/>
      <sheetName val="被动技能"/>
      <sheetName val="技能效果buff"/>
      <sheetName val="道具"/>
      <sheetName val="展示类道具"/>
      <sheetName val="装备"/>
      <sheetName val="装备套装"/>
      <sheetName val="装备熔炉"/>
      <sheetName val="半身像对白"/>
      <sheetName val="坐骑"/>
      <sheetName val="神兵"/>
      <sheetName val="神兵描述"/>
      <sheetName val="英魂"/>
      <sheetName val="挂机"/>
      <sheetName val="英魂描述"/>
      <sheetName val="地图"/>
      <sheetName val="小地图"/>
      <sheetName val="NPC挂载"/>
      <sheetName val="国家战车"/>
      <sheetName val="采集物"/>
      <sheetName val="太庙刺探"/>
      <sheetName val="运镖"/>
      <sheetName val="国家"/>
      <sheetName val="信息提示"/>
      <sheetName val="咸阳争夺战"/>
      <sheetName val="家族战"/>
      <sheetName val="主界面"/>
      <sheetName val="福利大厅"/>
      <sheetName val="国家邮件"/>
      <sheetName val="国家仓库日志"/>
      <sheetName val="邮件"/>
      <sheetName val="任务界面"/>
      <sheetName val="变强"/>
      <sheetName val="系统提示"/>
      <sheetName val="危险提示"/>
      <sheetName val="操练"/>
      <sheetName val="VIP"/>
      <sheetName val="合成"/>
      <sheetName val="活动大厅"/>
      <sheetName val="地图分区"/>
      <sheetName val="微端收藏奖励tips"/>
      <sheetName val="战魂"/>
      <sheetName val="国家战事"/>
      <sheetName val="广播消息类型"/>
      <sheetName val="前端提示"/>
      <sheetName val="后端提示"/>
      <sheetName val="情感"/>
      <sheetName val="家族"/>
      <sheetName val="转职"/>
      <sheetName val="防沉迷"/>
      <sheetName val="足迹"/>
      <sheetName val="膜拜皇帝"/>
      <sheetName val="排行榜"/>
      <sheetName val="快捷键"/>
      <sheetName val="UI界面中文名"/>
      <sheetName val="聊天"/>
      <sheetName val="开服活动"/>
      <sheetName val="称号"/>
      <sheetName val="后台描述信息"/>
      <sheetName val="礼金汇总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B6" t="str">
            <v>mon100101</v>
          </cell>
          <cell r="C6" t="str">
            <v>攻城步卒[1级]</v>
          </cell>
        </row>
        <row r="7">
          <cell r="B7" t="str">
            <v>mon100102</v>
          </cell>
          <cell r="C7" t="str">
            <v>攻城戟兵[3级]</v>
          </cell>
        </row>
        <row r="8">
          <cell r="B8" t="str">
            <v>mon100103</v>
          </cell>
          <cell r="C8" t="str">
            <v>攻城剑士[5级]</v>
          </cell>
        </row>
        <row r="9">
          <cell r="B9" t="str">
            <v>mon100104</v>
          </cell>
          <cell r="C9" t="str">
            <v>联军戎长[6级]</v>
          </cell>
        </row>
        <row r="10">
          <cell r="B10" t="str">
            <v>mon100105</v>
          </cell>
          <cell r="C10" t="str">
            <v>山贼喽啰[9级]</v>
          </cell>
        </row>
        <row r="11">
          <cell r="B11" t="str">
            <v>mon100106</v>
          </cell>
          <cell r="C11" t="str">
            <v>山贼打手[11级]</v>
          </cell>
        </row>
        <row r="12">
          <cell r="B12" t="str">
            <v>mon100107</v>
          </cell>
          <cell r="C12" t="str">
            <v>山贼精英[13级]</v>
          </cell>
        </row>
        <row r="13">
          <cell r="B13" t="str">
            <v>mon100108</v>
          </cell>
          <cell r="C13" t="str">
            <v>山贼头目[14级]</v>
          </cell>
        </row>
        <row r="14">
          <cell r="B14" t="str">
            <v>mon100201</v>
          </cell>
          <cell r="C14" t="str">
            <v>暴乱流民[17级]</v>
          </cell>
        </row>
        <row r="15">
          <cell r="B15" t="str">
            <v>mon100202</v>
          </cell>
          <cell r="C15" t="str">
            <v>蒙面方士[19级]</v>
          </cell>
        </row>
        <row r="16">
          <cell r="B16" t="str">
            <v>mon100203</v>
          </cell>
          <cell r="C16" t="str">
            <v>鬼祟谋士[22级]</v>
          </cell>
        </row>
        <row r="17">
          <cell r="B17" t="str">
            <v>mon100204</v>
          </cell>
          <cell r="C17" t="str">
            <v>神秘剑客[24级]</v>
          </cell>
        </row>
        <row r="18">
          <cell r="B18" t="str">
            <v>mon100205</v>
          </cell>
          <cell r="C18" t="str">
            <v>妙手空空[25级]</v>
          </cell>
        </row>
        <row r="19">
          <cell r="B19" t="str">
            <v>mon100206</v>
          </cell>
          <cell r="C19" t="str">
            <v>山贼谋士[28级]</v>
          </cell>
        </row>
        <row r="20">
          <cell r="B20" t="str">
            <v>mon100207</v>
          </cell>
          <cell r="C20" t="str">
            <v>二当家[29级]</v>
          </cell>
        </row>
        <row r="21">
          <cell r="B21" t="str">
            <v>mon100208</v>
          </cell>
          <cell r="C21" t="str">
            <v>弓弩手逃兵[35级]</v>
          </cell>
        </row>
        <row r="22">
          <cell r="B22" t="str">
            <v>mon100209</v>
          </cell>
          <cell r="C22" t="str">
            <v>鬼祟的步兵[34级]</v>
          </cell>
        </row>
        <row r="23">
          <cell r="B23" t="str">
            <v>mon100210</v>
          </cell>
          <cell r="C23" t="str">
            <v>狂暴的兔子[35级]</v>
          </cell>
        </row>
        <row r="24">
          <cell r="B24" t="str">
            <v>mon100212</v>
          </cell>
          <cell r="C24" t="str">
            <v>王城苦力[40级]</v>
          </cell>
        </row>
        <row r="25">
          <cell r="B25" t="str">
            <v>mon100213</v>
          </cell>
          <cell r="C25" t="str">
            <v>神秘舞姬[42级]</v>
          </cell>
        </row>
        <row r="26">
          <cell r="B26" t="str">
            <v>mon100214</v>
          </cell>
          <cell r="C26" t="str">
            <v>追魂剑客[83级]</v>
          </cell>
        </row>
        <row r="27">
          <cell r="B27" t="str">
            <v>mon100401</v>
          </cell>
          <cell r="C27" t="str">
            <v>流浪土狗[35级]</v>
          </cell>
        </row>
        <row r="28">
          <cell r="B28" t="str">
            <v>mon100402</v>
          </cell>
          <cell r="C28" t="str">
            <v>烈焰狐王[36级]</v>
          </cell>
        </row>
        <row r="29">
          <cell r="B29" t="str">
            <v>mon100404</v>
          </cell>
          <cell r="C29" t="str">
            <v>野狐[37级]</v>
          </cell>
        </row>
        <row r="30">
          <cell r="B30" t="str">
            <v>mon100405</v>
          </cell>
          <cell r="C30" t="str">
            <v>野鹿[39级]</v>
          </cell>
        </row>
        <row r="31">
          <cell r="B31" t="str">
            <v>mon100406</v>
          </cell>
          <cell r="C31" t="str">
            <v>野熊[47级]</v>
          </cell>
        </row>
        <row r="32">
          <cell r="B32" t="str">
            <v>mon100407</v>
          </cell>
          <cell r="C32" t="str">
            <v>野豹[48级]</v>
          </cell>
        </row>
        <row r="33">
          <cell r="B33" t="str">
            <v>mon100408</v>
          </cell>
          <cell r="C33" t="str">
            <v>荒野头狼[49级]</v>
          </cell>
        </row>
        <row r="34">
          <cell r="B34" t="str">
            <v>mon100409</v>
          </cell>
          <cell r="C34" t="str">
            <v>野狼[50级]</v>
          </cell>
        </row>
        <row r="35">
          <cell r="B35" t="str">
            <v>mon100410</v>
          </cell>
          <cell r="C35" t="str">
            <v>野猪[51级]</v>
          </cell>
        </row>
        <row r="36">
          <cell r="B36" t="str">
            <v>mon100411</v>
          </cell>
          <cell r="C36" t="str">
            <v>大黑狗[52级]</v>
          </cell>
        </row>
        <row r="37">
          <cell r="B37" t="str">
            <v>mon100501</v>
          </cell>
          <cell r="C37" t="str">
            <v>大秦哨卫[55级]</v>
          </cell>
        </row>
        <row r="38">
          <cell r="B38" t="str">
            <v>mon100502</v>
          </cell>
          <cell r="C38" t="str">
            <v>精锐探哨[55级]</v>
          </cell>
        </row>
        <row r="39">
          <cell r="B39" t="str">
            <v>mon100503</v>
          </cell>
          <cell r="C39" t="str">
            <v>暗哨队长[56级]</v>
          </cell>
        </row>
        <row r="40">
          <cell r="B40" t="str">
            <v>mon100504</v>
          </cell>
          <cell r="C40" t="str">
            <v>蒙面探哨[57级]</v>
          </cell>
        </row>
        <row r="41">
          <cell r="B41" t="str">
            <v>mon100506</v>
          </cell>
          <cell r="C41" t="str">
            <v>大秦悍将[62级]</v>
          </cell>
        </row>
        <row r="42">
          <cell r="B42" t="str">
            <v>mon100507</v>
          </cell>
          <cell r="C42" t="str">
            <v>无面战卒[66级]</v>
          </cell>
        </row>
        <row r="43">
          <cell r="B43" t="str">
            <v>mon100508</v>
          </cell>
          <cell r="C43" t="str">
            <v>神弓营射手[64级]</v>
          </cell>
        </row>
        <row r="44">
          <cell r="B44" t="str">
            <v>mon100509</v>
          </cell>
          <cell r="C44" t="str">
            <v>神弓营大将[66级]</v>
          </cell>
        </row>
        <row r="45">
          <cell r="B45" t="str">
            <v>mon100510</v>
          </cell>
          <cell r="C45" t="str">
            <v>鹏翅营刀手[67级]</v>
          </cell>
        </row>
        <row r="46">
          <cell r="B46" t="str">
            <v>mon100511</v>
          </cell>
          <cell r="C46" t="str">
            <v>鹏翅营护卫[68级]</v>
          </cell>
        </row>
        <row r="47">
          <cell r="B47" t="str">
            <v>mon100512</v>
          </cell>
          <cell r="C47" t="str">
            <v>鹏翅营统帅[72级]</v>
          </cell>
        </row>
        <row r="48">
          <cell r="B48" t="str">
            <v>mon100601</v>
          </cell>
          <cell r="C48" t="str">
            <v>摸金校尉[75级]</v>
          </cell>
        </row>
        <row r="49">
          <cell r="B49" t="str">
            <v>mon100602</v>
          </cell>
          <cell r="C49" t="str">
            <v>无赖逃兵[75级]</v>
          </cell>
        </row>
        <row r="50">
          <cell r="B50" t="str">
            <v>mon100603</v>
          </cell>
          <cell r="C50" t="str">
            <v>鬼祟羽士[77级]</v>
          </cell>
        </row>
        <row r="51">
          <cell r="B51" t="str">
            <v>mon100604</v>
          </cell>
          <cell r="C51" t="str">
            <v>掘金营小卒[79级]</v>
          </cell>
        </row>
        <row r="52">
          <cell r="B52" t="str">
            <v>mon100605</v>
          </cell>
          <cell r="C52" t="str">
            <v>傀儡虫[81级]</v>
          </cell>
        </row>
        <row r="53">
          <cell r="B53" t="str">
            <v>mon100606</v>
          </cell>
          <cell r="C53" t="str">
            <v>掘金营工兵[83级]</v>
          </cell>
        </row>
        <row r="54">
          <cell r="B54" t="str">
            <v>mon100607</v>
          </cell>
          <cell r="C54" t="str">
            <v>掘金营伍长[85级]</v>
          </cell>
        </row>
        <row r="55">
          <cell r="B55" t="str">
            <v>mon100608</v>
          </cell>
          <cell r="C55" t="str">
            <v>发丘营步卒[87级]</v>
          </cell>
        </row>
        <row r="56">
          <cell r="B56" t="str">
            <v>mon100609</v>
          </cell>
          <cell r="C56" t="str">
            <v>掘金营督军[89级]</v>
          </cell>
        </row>
        <row r="57">
          <cell r="B57" t="str">
            <v>mon100610</v>
          </cell>
          <cell r="C57" t="str">
            <v>发丘营护卫[91级]</v>
          </cell>
        </row>
        <row r="58">
          <cell r="B58" t="str">
            <v>mon100611</v>
          </cell>
          <cell r="C58" t="str">
            <v>发丘营监军[93级]</v>
          </cell>
        </row>
        <row r="59">
          <cell r="B59" t="str">
            <v>mon100612</v>
          </cell>
          <cell r="C59" t="str">
            <v>石卒[95级]</v>
          </cell>
        </row>
        <row r="60">
          <cell r="B60" t="str">
            <v>mon100801</v>
          </cell>
          <cell r="C60" t="str">
            <v>掘金营岗哨[100级]</v>
          </cell>
        </row>
        <row r="61">
          <cell r="B61" t="str">
            <v>mon100802</v>
          </cell>
          <cell r="C61" t="str">
            <v>掘金营精锐[103级]</v>
          </cell>
        </row>
        <row r="62">
          <cell r="B62" t="str">
            <v>mon100803</v>
          </cell>
          <cell r="C62" t="str">
            <v>木傀儡[107级]</v>
          </cell>
        </row>
        <row r="63">
          <cell r="B63" t="str">
            <v>mon100804</v>
          </cell>
          <cell r="C63" t="str">
            <v>镇墓石将[110级]</v>
          </cell>
        </row>
        <row r="64">
          <cell r="B64" t="str">
            <v>mon100805</v>
          </cell>
          <cell r="C64" t="str">
            <v>铁锤傀儡[113级]</v>
          </cell>
        </row>
        <row r="65">
          <cell r="B65" t="str">
            <v>mon100806</v>
          </cell>
          <cell r="C65" t="str">
            <v>发丘营苦力[117级]</v>
          </cell>
        </row>
        <row r="66">
          <cell r="B66" t="str">
            <v>mon100807</v>
          </cell>
          <cell r="C66" t="str">
            <v>发丘营执首[120级]</v>
          </cell>
        </row>
        <row r="67">
          <cell r="B67" t="str">
            <v>mon100808</v>
          </cell>
          <cell r="C67" t="str">
            <v>发丘营行令[124级]</v>
          </cell>
        </row>
        <row r="68">
          <cell r="B68" t="str">
            <v>mon100809</v>
          </cell>
          <cell r="C68" t="str">
            <v>发丘营监工[127级]</v>
          </cell>
        </row>
        <row r="69">
          <cell r="B69" t="str">
            <v>mon100810</v>
          </cell>
          <cell r="C69" t="str">
            <v>神秘术士[131级]</v>
          </cell>
        </row>
        <row r="70">
          <cell r="B70" t="str">
            <v>mon100811</v>
          </cell>
          <cell r="C70" t="str">
            <v>神秘舞姬[135级]</v>
          </cell>
        </row>
        <row r="71">
          <cell r="B71" t="str">
            <v>mon100701</v>
          </cell>
          <cell r="C71" t="str">
            <v>流浪山民[130级]</v>
          </cell>
        </row>
        <row r="72">
          <cell r="B72" t="str">
            <v>mon100703</v>
          </cell>
          <cell r="C72" t="str">
            <v>蛮族勇士[134级]</v>
          </cell>
        </row>
        <row r="73">
          <cell r="B73" t="str">
            <v>mon100704</v>
          </cell>
          <cell r="C73" t="str">
            <v>山越男祭[138级]</v>
          </cell>
        </row>
        <row r="74">
          <cell r="B74" t="str">
            <v>mon100705</v>
          </cell>
          <cell r="C74" t="str">
            <v>贼寇锤兵[142级]</v>
          </cell>
        </row>
        <row r="75">
          <cell r="B75" t="str">
            <v>mon100706</v>
          </cell>
          <cell r="C75" t="str">
            <v>山越勇士[146级]</v>
          </cell>
        </row>
        <row r="76">
          <cell r="B76" t="str">
            <v>mon100707</v>
          </cell>
          <cell r="C76" t="str">
            <v>边民巫卜[150级]</v>
          </cell>
        </row>
        <row r="77">
          <cell r="B77" t="str">
            <v>mon100709</v>
          </cell>
          <cell r="C77" t="str">
            <v>边民首领[154级]</v>
          </cell>
        </row>
        <row r="78">
          <cell r="B78" t="str">
            <v>mon101101</v>
          </cell>
          <cell r="C78" t="str">
            <v>山越墓守[150级]</v>
          </cell>
        </row>
        <row r="79">
          <cell r="B79" t="str">
            <v>mon101102</v>
          </cell>
          <cell r="C79" t="str">
            <v>守墓死士[153级]</v>
          </cell>
        </row>
        <row r="80">
          <cell r="B80" t="str">
            <v>mon101103</v>
          </cell>
          <cell r="C80" t="str">
            <v>青铜机关[156级]</v>
          </cell>
        </row>
        <row r="81">
          <cell r="B81" t="str">
            <v>mon101104</v>
          </cell>
          <cell r="C81" t="str">
            <v>机关无双[159级]</v>
          </cell>
        </row>
        <row r="82">
          <cell r="B82" t="str">
            <v>mon101105</v>
          </cell>
          <cell r="C82" t="str">
            <v>沉木机关人[162级]</v>
          </cell>
        </row>
        <row r="83">
          <cell r="B83" t="str">
            <v>mon101106</v>
          </cell>
          <cell r="C83" t="str">
            <v>长戈将军[165级]</v>
          </cell>
        </row>
        <row r="84">
          <cell r="B84" t="str">
            <v>mon101107</v>
          </cell>
          <cell r="C84" t="str">
            <v>巨剑兵马俑[168级]</v>
          </cell>
        </row>
        <row r="85">
          <cell r="B85" t="str">
            <v>mon101108</v>
          </cell>
          <cell r="C85" t="str">
            <v>朱雀机关兽[171级]</v>
          </cell>
        </row>
        <row r="86">
          <cell r="B86" t="str">
            <v>mon101109</v>
          </cell>
          <cell r="C86" t="str">
            <v>石狮机关兽[174级]</v>
          </cell>
        </row>
        <row r="87">
          <cell r="B87" t="str">
            <v>mon101110</v>
          </cell>
          <cell r="C87" t="str">
            <v>长戈兵马俑[177级]</v>
          </cell>
        </row>
        <row r="88">
          <cell r="B88" t="str">
            <v>mon101111</v>
          </cell>
          <cell r="C88" t="str">
            <v>巨锤兵马俑[180级]</v>
          </cell>
        </row>
        <row r="89">
          <cell r="B89" t="str">
            <v>mon101201</v>
          </cell>
          <cell r="C89" t="str">
            <v>千机机关人[170级]</v>
          </cell>
        </row>
        <row r="90">
          <cell r="B90" t="str">
            <v>mon101202</v>
          </cell>
          <cell r="C90" t="str">
            <v>联军探哨[173级]</v>
          </cell>
        </row>
        <row r="91">
          <cell r="B91" t="str">
            <v>mon101204</v>
          </cell>
          <cell r="C91" t="str">
            <v>秦军弩手[179级]</v>
          </cell>
        </row>
        <row r="92">
          <cell r="B92" t="str">
            <v>mon101205</v>
          </cell>
          <cell r="C92" t="str">
            <v>秦军儒士[182级]</v>
          </cell>
        </row>
        <row r="93">
          <cell r="B93" t="str">
            <v>mon101206</v>
          </cell>
          <cell r="C93" t="str">
            <v>镇墓机关兽[185级]</v>
          </cell>
        </row>
        <row r="94">
          <cell r="B94" t="str">
            <v>mon101207</v>
          </cell>
          <cell r="C94" t="str">
            <v>联军寻龙者[188级]</v>
          </cell>
        </row>
        <row r="95">
          <cell r="B95" t="str">
            <v>mon101208</v>
          </cell>
          <cell r="C95" t="str">
            <v>镇墓天官[191级]</v>
          </cell>
        </row>
        <row r="96">
          <cell r="B96" t="str">
            <v>mon101209</v>
          </cell>
          <cell r="C96" t="str">
            <v>护宝国师[194级]</v>
          </cell>
        </row>
        <row r="97">
          <cell r="B97" t="str">
            <v>mon100901</v>
          </cell>
          <cell r="C97" t="str">
            <v>秦军追兵[190级]</v>
          </cell>
        </row>
        <row r="98">
          <cell r="B98" t="str">
            <v>mon100902</v>
          </cell>
          <cell r="C98" t="str">
            <v>秦军刺客[193级]</v>
          </cell>
        </row>
        <row r="99">
          <cell r="B99" t="str">
            <v>mon100903</v>
          </cell>
          <cell r="C99" t="str">
            <v>千机营斥候[197级]</v>
          </cell>
        </row>
        <row r="100">
          <cell r="B100" t="str">
            <v>mon100904</v>
          </cell>
          <cell r="C100" t="str">
            <v>牵机人偶[200级]</v>
          </cell>
        </row>
        <row r="101">
          <cell r="B101" t="str">
            <v>mon100905</v>
          </cell>
          <cell r="C101" t="str">
            <v>千机营弓手[203级]</v>
          </cell>
        </row>
        <row r="102">
          <cell r="B102" t="str">
            <v>mon100906</v>
          </cell>
          <cell r="C102" t="str">
            <v>千机营战士[207级]</v>
          </cell>
        </row>
        <row r="103">
          <cell r="B103" t="str">
            <v>mon100907</v>
          </cell>
          <cell r="C103" t="str">
            <v>千机营重甲士[210级]</v>
          </cell>
        </row>
        <row r="104">
          <cell r="B104" t="str">
            <v>mon100908</v>
          </cell>
          <cell r="C104" t="str">
            <v>烽火先锋官[213级]</v>
          </cell>
        </row>
        <row r="105">
          <cell r="B105" t="str">
            <v>mon100910</v>
          </cell>
          <cell r="C105" t="str">
            <v>千机营虎战车[217级]</v>
          </cell>
        </row>
        <row r="106">
          <cell r="B106" t="str">
            <v>mon100911</v>
          </cell>
          <cell r="C106" t="str">
            <v>千机营攻城车[220级]</v>
          </cell>
        </row>
        <row r="107">
          <cell r="B107" t="str">
            <v>mon100912</v>
          </cell>
          <cell r="C107" t="str">
            <v>千机营操控手[224级]</v>
          </cell>
        </row>
        <row r="108">
          <cell r="B108" t="str">
            <v>mon101001</v>
          </cell>
          <cell r="C108" t="str">
            <v>神锋营羽士[220级]</v>
          </cell>
        </row>
        <row r="109">
          <cell r="B109" t="str">
            <v>mon101002</v>
          </cell>
          <cell r="C109" t="str">
            <v>神锋营擂木士[223级]</v>
          </cell>
        </row>
        <row r="110">
          <cell r="B110" t="str">
            <v>mon101003</v>
          </cell>
          <cell r="C110" t="str">
            <v>黄铜战车[227级]</v>
          </cell>
        </row>
        <row r="111">
          <cell r="B111" t="str">
            <v>mon101004</v>
          </cell>
          <cell r="C111" t="str">
            <v>神锋营步卒[233级]</v>
          </cell>
        </row>
        <row r="112">
          <cell r="B112" t="str">
            <v>mon101005</v>
          </cell>
          <cell r="C112" t="str">
            <v>白银战车[237级]</v>
          </cell>
        </row>
        <row r="113">
          <cell r="B113" t="str">
            <v>mon101006</v>
          </cell>
          <cell r="C113" t="str">
            <v>神锋营精锐护卫[241级]</v>
          </cell>
        </row>
        <row r="114">
          <cell r="B114" t="str">
            <v>mon101007</v>
          </cell>
          <cell r="C114" t="str">
            <v>神锋营死士[245级]</v>
          </cell>
        </row>
        <row r="115">
          <cell r="B115" t="str">
            <v>mon101008</v>
          </cell>
          <cell r="C115" t="str">
            <v>神锋营马卒[249级]</v>
          </cell>
        </row>
        <row r="116">
          <cell r="B116" t="str">
            <v>mon101009</v>
          </cell>
          <cell r="C116" t="str">
            <v>神锋营骁将[253级]</v>
          </cell>
        </row>
        <row r="117">
          <cell r="B117" t="str">
            <v>mon101010</v>
          </cell>
          <cell r="C117" t="str">
            <v>神锋营刀斧手[257级]</v>
          </cell>
        </row>
        <row r="118">
          <cell r="B118" t="str">
            <v>mon4101409</v>
          </cell>
          <cell r="C118" t="str">
            <v>探宝傀儡虫[122级]</v>
          </cell>
        </row>
        <row r="119">
          <cell r="B119" t="str">
            <v>mon4101410</v>
          </cell>
          <cell r="C119" t="str">
            <v>扛鼎奴隶[125级]</v>
          </cell>
        </row>
        <row r="120">
          <cell r="B120" t="str">
            <v>mon4101411</v>
          </cell>
          <cell r="C120" t="str">
            <v>匈奴刀手[128级]</v>
          </cell>
        </row>
        <row r="121">
          <cell r="B121" t="str">
            <v>mon4101413</v>
          </cell>
          <cell r="C121" t="str">
            <v>青铜兵俑[132级]</v>
          </cell>
        </row>
        <row r="122">
          <cell r="B122" t="str">
            <v>mon4101414</v>
          </cell>
          <cell r="C122" t="str">
            <v>青铜石俑[136级]</v>
          </cell>
        </row>
        <row r="123">
          <cell r="B123" t="str">
            <v>mon4101415</v>
          </cell>
          <cell r="C123" t="str">
            <v>青铜朱雀[139级]</v>
          </cell>
        </row>
        <row r="124">
          <cell r="B124" t="str">
            <v>mon4101501</v>
          </cell>
          <cell r="C124" t="str">
            <v>巡逻狼犬[171级]</v>
          </cell>
        </row>
        <row r="125">
          <cell r="B125" t="str">
            <v>mon4101502</v>
          </cell>
          <cell r="C125" t="str">
            <v>浪荡方士[174级]</v>
          </cell>
        </row>
        <row r="126">
          <cell r="B126" t="str">
            <v>mon4101503</v>
          </cell>
          <cell r="C126" t="str">
            <v>穿云箭手[177级]</v>
          </cell>
        </row>
        <row r="127">
          <cell r="B127" t="str">
            <v>mon4101504</v>
          </cell>
          <cell r="C127" t="str">
            <v>匈奴狼牙卒[180级]</v>
          </cell>
        </row>
        <row r="128">
          <cell r="B128" t="str">
            <v>mon4101505</v>
          </cell>
          <cell r="C128" t="str">
            <v>联军狙击手[183级]</v>
          </cell>
        </row>
        <row r="129">
          <cell r="B129" t="str">
            <v>mon4101506</v>
          </cell>
          <cell r="C129" t="str">
            <v>匈奴轻骑[186级]</v>
          </cell>
        </row>
        <row r="130">
          <cell r="B130" t="str">
            <v>mon4101507</v>
          </cell>
          <cell r="C130" t="str">
            <v>匈奴驯狼人[189级]</v>
          </cell>
        </row>
        <row r="131">
          <cell r="B131" t="str">
            <v>mon4101508</v>
          </cell>
          <cell r="C131" t="str">
            <v>匈奴巫师[192级]</v>
          </cell>
        </row>
        <row r="132">
          <cell r="B132" t="str">
            <v>mon4101601</v>
          </cell>
          <cell r="C132" t="str">
            <v>联军逃卒[226级]</v>
          </cell>
        </row>
        <row r="133">
          <cell r="B133" t="str">
            <v>mon4101602</v>
          </cell>
          <cell r="C133" t="str">
            <v>刀锋战士[230级]</v>
          </cell>
        </row>
        <row r="134">
          <cell r="B134" t="str">
            <v>mon4101603</v>
          </cell>
          <cell r="C134" t="str">
            <v>匈奴密探[234级]</v>
          </cell>
        </row>
        <row r="135">
          <cell r="B135" t="str">
            <v>mon4101604</v>
          </cell>
          <cell r="C135" t="str">
            <v>山寨草寇[237级]</v>
          </cell>
        </row>
        <row r="136">
          <cell r="B136" t="str">
            <v>mon4101606</v>
          </cell>
          <cell r="C136" t="str">
            <v>斧钺手[241级]</v>
          </cell>
        </row>
        <row r="137">
          <cell r="B137" t="str">
            <v>mon4101607</v>
          </cell>
          <cell r="C137" t="str">
            <v>炼丹师[244级]</v>
          </cell>
        </row>
        <row r="138">
          <cell r="B138" t="str">
            <v>mon4101608</v>
          </cell>
          <cell r="C138" t="str">
            <v>绝地武士[247级]</v>
          </cell>
        </row>
        <row r="139">
          <cell r="B139" t="str">
            <v>mon4101801</v>
          </cell>
          <cell r="C139" t="str">
            <v>寻宝术士[141级]</v>
          </cell>
        </row>
        <row r="140">
          <cell r="B140" t="str">
            <v>mon4101802</v>
          </cell>
          <cell r="C140" t="str">
            <v>剑宗守墓人[145级]</v>
          </cell>
        </row>
        <row r="141">
          <cell r="B141" t="str">
            <v>mon4101803</v>
          </cell>
          <cell r="C141" t="str">
            <v>风水石兽[149级]</v>
          </cell>
        </row>
        <row r="142">
          <cell r="B142" t="str">
            <v>mon4101804</v>
          </cell>
          <cell r="C142" t="str">
            <v>寻宝阴阳师[153级]</v>
          </cell>
        </row>
        <row r="143">
          <cell r="B143" t="str">
            <v>mon4101805</v>
          </cell>
          <cell r="C143" t="str">
            <v>盗墓强匪[156级]</v>
          </cell>
        </row>
        <row r="144">
          <cell r="B144" t="str">
            <v>mon4101806</v>
          </cell>
          <cell r="C144" t="str">
            <v>气宗守墓人[159级]</v>
          </cell>
        </row>
        <row r="145">
          <cell r="B145" t="str">
            <v>mon4101807</v>
          </cell>
          <cell r="C145" t="str">
            <v>探宝傀儡虫[162级]</v>
          </cell>
        </row>
        <row r="146">
          <cell r="B146" t="str">
            <v>mon4101809</v>
          </cell>
          <cell r="C146" t="str">
            <v>前朝遗臣[165级]</v>
          </cell>
        </row>
        <row r="147">
          <cell r="B147" t="str">
            <v>mon4101901</v>
          </cell>
          <cell r="C147" t="str">
            <v>炼金蛊师[196级]</v>
          </cell>
        </row>
        <row r="148">
          <cell r="B148" t="str">
            <v>mon4101903</v>
          </cell>
          <cell r="C148" t="str">
            <v>筑城残兵[200级]</v>
          </cell>
        </row>
        <row r="149">
          <cell r="B149" t="str">
            <v>mon4101904</v>
          </cell>
          <cell r="C149" t="str">
            <v>谜之阴阳师[204级]</v>
          </cell>
        </row>
        <row r="150">
          <cell r="B150" t="str">
            <v>mon4101905</v>
          </cell>
          <cell r="C150" t="str">
            <v>萨满信徒[208级]</v>
          </cell>
        </row>
        <row r="151">
          <cell r="B151" t="str">
            <v>mon4101906</v>
          </cell>
          <cell r="C151" t="str">
            <v>萨满护卫[212级]</v>
          </cell>
        </row>
        <row r="152">
          <cell r="B152" t="str">
            <v>mon4101907</v>
          </cell>
          <cell r="C152" t="str">
            <v>幻之阴阳师[216级]</v>
          </cell>
        </row>
        <row r="153">
          <cell r="B153" t="str">
            <v>mon4101909</v>
          </cell>
          <cell r="C153" t="str">
            <v>荒村沙匪[220级]</v>
          </cell>
        </row>
        <row r="154">
          <cell r="B154" t="str">
            <v>mon4102001</v>
          </cell>
          <cell r="C154" t="str">
            <v>神秘人[251级]</v>
          </cell>
        </row>
        <row r="155">
          <cell r="B155" t="str">
            <v>mon4102002</v>
          </cell>
          <cell r="C155" t="str">
            <v>吹雪营密使[254级]</v>
          </cell>
        </row>
        <row r="156">
          <cell r="B156" t="str">
            <v>mon4102003</v>
          </cell>
          <cell r="C156" t="str">
            <v>吹雪营死士[257级]</v>
          </cell>
        </row>
        <row r="157">
          <cell r="B157" t="str">
            <v>mon4102004</v>
          </cell>
          <cell r="C157" t="str">
            <v>吹雪营蛊师[260级]</v>
          </cell>
        </row>
        <row r="158">
          <cell r="B158" t="str">
            <v>mon4102005</v>
          </cell>
          <cell r="C158" t="str">
            <v>吹雪营谋士[263级]</v>
          </cell>
        </row>
        <row r="159">
          <cell r="B159" t="str">
            <v>mon4102006</v>
          </cell>
          <cell r="C159" t="str">
            <v>吹雪营刺客[266级]</v>
          </cell>
        </row>
        <row r="160">
          <cell r="B160" t="str">
            <v>mon4102007</v>
          </cell>
          <cell r="C160" t="str">
            <v>吹雪营阴阳师[269级]</v>
          </cell>
        </row>
        <row r="161">
          <cell r="B161" t="str">
            <v>mon4102008</v>
          </cell>
          <cell r="C161" t="str">
            <v>吹雪营女使[272级]</v>
          </cell>
        </row>
        <row r="162">
          <cell r="B162" t="str">
            <v>mon4102009</v>
          </cell>
          <cell r="C162" t="str">
            <v>吹雪营刀手[275级]</v>
          </cell>
        </row>
        <row r="163">
          <cell r="B163" t="str">
            <v>mon4102010</v>
          </cell>
          <cell r="C163" t="str">
            <v>吹雪营术士[278级]</v>
          </cell>
        </row>
        <row r="164">
          <cell r="B164" t="str">
            <v>mon4102011</v>
          </cell>
          <cell r="C164" t="str">
            <v>叛乱的大臣[281级]</v>
          </cell>
        </row>
        <row r="165">
          <cell r="B165" t="str">
            <v>mon4102012</v>
          </cell>
          <cell r="C165" t="str">
            <v>被劫的战车[284级]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75"/>
  <sheetViews>
    <sheetView tabSelected="1" workbookViewId="0">
      <pane xSplit="1" ySplit="5" topLeftCell="B760" activePane="bottomRight" state="frozen"/>
      <selection pane="topRight" activeCell="B1" sqref="B1"/>
      <selection pane="bottomLeft" activeCell="A6" sqref="A6"/>
      <selection pane="bottomRight" activeCell="A775" sqref="A775"/>
    </sheetView>
  </sheetViews>
  <sheetFormatPr defaultRowHeight="13.5" x14ac:dyDescent="0.15"/>
  <cols>
    <col min="2" max="2" width="19.375" customWidth="1"/>
    <col min="3" max="3" width="22.25" customWidth="1"/>
    <col min="4" max="4" width="27" customWidth="1"/>
    <col min="6" max="6" width="23.25" customWidth="1"/>
    <col min="7" max="7" width="31.375" customWidth="1"/>
    <col min="8" max="8" width="19.375" customWidth="1"/>
    <col min="20" max="22" width="21.5" customWidth="1"/>
    <col min="23" max="25" width="21.625" customWidth="1"/>
    <col min="26" max="26" width="18.25" customWidth="1"/>
    <col min="39" max="39" width="16" customWidth="1"/>
    <col min="40" max="40" width="11.125" customWidth="1"/>
  </cols>
  <sheetData>
    <row r="1" spans="1:44" s="5" customFormat="1" ht="94.5" customHeight="1" x14ac:dyDescent="0.15">
      <c r="A1" s="5" t="s">
        <v>23</v>
      </c>
      <c r="B1" s="6"/>
      <c r="C1" s="6"/>
      <c r="D1" s="6"/>
      <c r="E1" s="7" t="s">
        <v>24</v>
      </c>
      <c r="F1" s="6" t="s">
        <v>0</v>
      </c>
      <c r="G1" s="6" t="s">
        <v>25</v>
      </c>
      <c r="H1" s="6" t="s">
        <v>0</v>
      </c>
      <c r="I1" s="8" t="s">
        <v>1</v>
      </c>
      <c r="J1" s="8"/>
      <c r="K1" s="8"/>
      <c r="L1" s="8" t="s">
        <v>795</v>
      </c>
      <c r="M1" s="5" t="s">
        <v>802</v>
      </c>
      <c r="O1" s="5" t="s">
        <v>803</v>
      </c>
      <c r="Q1" s="5" t="s">
        <v>804</v>
      </c>
      <c r="T1" s="5" t="s">
        <v>798</v>
      </c>
      <c r="W1" s="5" t="s">
        <v>796</v>
      </c>
      <c r="Z1" s="5" t="s">
        <v>797</v>
      </c>
      <c r="AB1" s="17" t="s">
        <v>799</v>
      </c>
      <c r="AC1" s="17"/>
      <c r="AE1" s="17" t="s">
        <v>800</v>
      </c>
      <c r="AF1" s="17"/>
      <c r="AH1" s="17" t="s">
        <v>801</v>
      </c>
      <c r="AI1" s="17"/>
      <c r="AL1" s="5" t="s">
        <v>805</v>
      </c>
      <c r="AN1" s="5" t="s">
        <v>806</v>
      </c>
      <c r="AR1" s="5" t="s">
        <v>874</v>
      </c>
    </row>
    <row r="2" spans="1:44" s="5" customFormat="1" ht="12" x14ac:dyDescent="0.15">
      <c r="A2" s="1" t="s">
        <v>2</v>
      </c>
      <c r="B2" s="2"/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44" s="5" customFormat="1" ht="12" x14ac:dyDescent="0.15">
      <c r="A3" s="3" t="s">
        <v>9</v>
      </c>
      <c r="B3" s="4" t="s">
        <v>10</v>
      </c>
      <c r="C3" s="4" t="s">
        <v>11</v>
      </c>
      <c r="D3" s="4" t="s">
        <v>12</v>
      </c>
      <c r="E3" s="4" t="s">
        <v>13</v>
      </c>
      <c r="F3" s="4" t="s">
        <v>21</v>
      </c>
      <c r="G3" s="4" t="s">
        <v>14</v>
      </c>
      <c r="H3" s="4" t="s">
        <v>15</v>
      </c>
      <c r="I3" s="4" t="s">
        <v>16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44" s="5" customFormat="1" ht="12" x14ac:dyDescent="0.15">
      <c r="A4" s="1"/>
      <c r="B4" s="2" t="s">
        <v>17</v>
      </c>
      <c r="C4" s="2" t="s">
        <v>17</v>
      </c>
      <c r="D4" s="2" t="s">
        <v>17</v>
      </c>
      <c r="E4" s="2" t="s">
        <v>18</v>
      </c>
      <c r="F4" s="2" t="s">
        <v>18</v>
      </c>
      <c r="G4" s="2" t="s">
        <v>19</v>
      </c>
      <c r="H4" s="2" t="s">
        <v>19</v>
      </c>
      <c r="I4" s="2" t="s">
        <v>17</v>
      </c>
      <c r="J4" s="2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44" s="5" customFormat="1" ht="12" x14ac:dyDescent="0.15">
      <c r="A5" s="3" t="s">
        <v>20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44" s="11" customFormat="1" ht="14.25" customHeight="1" x14ac:dyDescent="0.15">
      <c r="B6" s="14" t="s">
        <v>28</v>
      </c>
      <c r="C6" s="14" t="s">
        <v>26</v>
      </c>
      <c r="D6" s="14" t="s">
        <v>27</v>
      </c>
      <c r="E6" s="14">
        <v>2</v>
      </c>
      <c r="F6" s="14" t="s">
        <v>875</v>
      </c>
      <c r="G6" s="14" t="s">
        <v>807</v>
      </c>
      <c r="H6" s="14" t="s">
        <v>948</v>
      </c>
      <c r="I6" s="14"/>
      <c r="J6" s="14"/>
      <c r="K6" s="14"/>
      <c r="L6" s="14">
        <v>1</v>
      </c>
      <c r="M6" s="11" t="e">
        <f>VLOOKUP(T6,[1]环任务!$B:$H,5,FALSE)</f>
        <v>#N/A</v>
      </c>
      <c r="O6" s="11" t="e">
        <f>VLOOKUP(W6,[1]环任务!$B:$H,5,FALSE)</f>
        <v>#N/A</v>
      </c>
      <c r="Q6" s="11" t="e">
        <f>VLOOKUP(Z6,[1]环任务!$B:$H,5,FALSE)</f>
        <v>#N/A</v>
      </c>
      <c r="T6" s="14" t="e">
        <f>VLOOKUP(L6-3,[2]sheet2!$B:$C,2,TRUE)</f>
        <v>#N/A</v>
      </c>
      <c r="U6" s="14"/>
      <c r="V6" s="14"/>
      <c r="W6" s="14" t="e">
        <f>VLOOKUP(L6,[2]sheet2!$B:$C,2,TRUE)</f>
        <v>#N/A</v>
      </c>
      <c r="X6" s="14"/>
      <c r="Y6" s="14"/>
      <c r="Z6" s="14" t="e">
        <f>VLOOKUP(L6+5,[2]sheet2!$B:$C,2,TRUE)</f>
        <v>#N/A</v>
      </c>
      <c r="AB6" s="11" t="e">
        <f>VLOOKUP(T6,[1]环任务!$B:$H,6,FALSE)</f>
        <v>#N/A</v>
      </c>
      <c r="AC6" s="11" t="e">
        <f>VLOOKUP(T6,[1]环任务!$B:$H,7,FALSE)</f>
        <v>#N/A</v>
      </c>
      <c r="AE6" s="11" t="e">
        <f>VLOOKUP(W6,[1]环任务!$B:$H,6,FALSE)</f>
        <v>#N/A</v>
      </c>
      <c r="AF6" s="11" t="e">
        <f>VLOOKUP(W6,[1]环任务!$B:$H,7,FALSE)</f>
        <v>#N/A</v>
      </c>
      <c r="AH6" s="11" t="e">
        <f>VLOOKUP(Z6,[1]环任务!$B:$H,6,FALSE)</f>
        <v>#N/A</v>
      </c>
      <c r="AI6" s="11" t="e">
        <f>VLOOKUP(Z6,[1]环任务!$B:$H,7,FALSE)</f>
        <v>#N/A</v>
      </c>
      <c r="AL6" s="11" t="e">
        <f t="shared" ref="AL6:AL69" si="0">"["&amp;M6&amp;","&amp;O6&amp;","&amp;Q6&amp;"]"</f>
        <v>#N/A</v>
      </c>
      <c r="AN6" s="11" t="e">
        <f t="shared" ref="AN6:AN69" si="1">"["""&amp;AB6&amp;","&amp;AC6&amp;""","&amp;""""&amp;AE6&amp;","&amp;AF6&amp;""","&amp;""""&amp;AH6&amp;","&amp;AI6&amp;"""]"</f>
        <v>#N/A</v>
      </c>
      <c r="AR6" s="11" t="e">
        <f t="shared" ref="AR6:AR69" si="2">"["&amp;T6&amp;","&amp;W6&amp;","&amp;Z6&amp;"]"</f>
        <v>#N/A</v>
      </c>
    </row>
    <row r="7" spans="1:44" s="11" customFormat="1" ht="14.25" customHeight="1" x14ac:dyDescent="0.15">
      <c r="B7" s="14" t="s">
        <v>29</v>
      </c>
      <c r="C7" s="14" t="s">
        <v>26</v>
      </c>
      <c r="D7" s="14" t="s">
        <v>27</v>
      </c>
      <c r="E7" s="14">
        <v>2</v>
      </c>
      <c r="F7" s="14" t="s">
        <v>875</v>
      </c>
      <c r="G7" s="14" t="s">
        <v>807</v>
      </c>
      <c r="H7" s="14" t="s">
        <v>948</v>
      </c>
      <c r="I7" s="14"/>
      <c r="J7" s="14"/>
      <c r="K7" s="14"/>
      <c r="L7" s="14">
        <v>2</v>
      </c>
      <c r="M7" s="11" t="e">
        <f>VLOOKUP(T7,[1]环任务!$B:$H,5,FALSE)</f>
        <v>#N/A</v>
      </c>
      <c r="O7" s="11" t="e">
        <f>VLOOKUP(W7,[1]环任务!$B:$H,5,FALSE)</f>
        <v>#N/A</v>
      </c>
      <c r="Q7" s="11" t="e">
        <f>VLOOKUP(Z7,[1]环任务!$B:$H,5,FALSE)</f>
        <v>#N/A</v>
      </c>
      <c r="T7" s="14" t="e">
        <f>VLOOKUP(L7-3,[2]sheet2!$B:$C,2,TRUE)</f>
        <v>#N/A</v>
      </c>
      <c r="U7" s="14"/>
      <c r="V7" s="14"/>
      <c r="W7" s="14" t="e">
        <f>VLOOKUP(L7,[2]sheet2!$B:$C,2,TRUE)</f>
        <v>#N/A</v>
      </c>
      <c r="X7" s="14"/>
      <c r="Y7" s="14"/>
      <c r="Z7" s="14" t="e">
        <f>VLOOKUP(L7+5,[2]sheet2!$B:$C,2,TRUE)</f>
        <v>#N/A</v>
      </c>
      <c r="AB7" s="11" t="e">
        <f>VLOOKUP(T7,[1]环任务!$B:$H,6,FALSE)</f>
        <v>#N/A</v>
      </c>
      <c r="AC7" s="11" t="e">
        <f>VLOOKUP(T7,[1]环任务!$B:$H,7,FALSE)</f>
        <v>#N/A</v>
      </c>
      <c r="AD7" s="14"/>
      <c r="AE7" s="11" t="e">
        <f>VLOOKUP(W7,[1]环任务!$B:$H,6,FALSE)</f>
        <v>#N/A</v>
      </c>
      <c r="AF7" s="11" t="e">
        <f>VLOOKUP(W7,[1]环任务!$B:$H,7,FALSE)</f>
        <v>#N/A</v>
      </c>
      <c r="AH7" s="11" t="e">
        <f>VLOOKUP(Z7,[1]环任务!$B:$H,6,FALSE)</f>
        <v>#N/A</v>
      </c>
      <c r="AI7" s="11" t="e">
        <f>VLOOKUP(Z7,[1]环任务!$B:$H,7,FALSE)</f>
        <v>#N/A</v>
      </c>
      <c r="AL7" s="11" t="e">
        <f t="shared" si="0"/>
        <v>#N/A</v>
      </c>
      <c r="AN7" s="11" t="e">
        <f t="shared" si="1"/>
        <v>#N/A</v>
      </c>
      <c r="AR7" s="11" t="e">
        <f t="shared" si="2"/>
        <v>#N/A</v>
      </c>
    </row>
    <row r="8" spans="1:44" s="11" customFormat="1" ht="14.25" customHeight="1" x14ac:dyDescent="0.15">
      <c r="B8" s="14" t="s">
        <v>30</v>
      </c>
      <c r="C8" s="14" t="s">
        <v>26</v>
      </c>
      <c r="D8" s="14" t="s">
        <v>27</v>
      </c>
      <c r="E8" s="14">
        <v>2</v>
      </c>
      <c r="F8" s="14" t="s">
        <v>875</v>
      </c>
      <c r="G8" s="14" t="s">
        <v>808</v>
      </c>
      <c r="H8" s="14" t="s">
        <v>949</v>
      </c>
      <c r="I8" s="14"/>
      <c r="J8" s="14"/>
      <c r="K8" s="14"/>
      <c r="L8" s="14">
        <v>3</v>
      </c>
      <c r="M8" s="11" t="e">
        <f>VLOOKUP(T8,[1]环任务!$B:$H,5,FALSE)</f>
        <v>#N/A</v>
      </c>
      <c r="O8" s="11" t="e">
        <f>VLOOKUP(W8,[1]环任务!$B:$H,5,FALSE)</f>
        <v>#N/A</v>
      </c>
      <c r="Q8" s="11" t="e">
        <f>VLOOKUP(Z8,[1]环任务!$B:$H,5,FALSE)</f>
        <v>#N/A</v>
      </c>
      <c r="T8" s="14" t="e">
        <f>VLOOKUP(L8-3,[2]sheet2!$B:$C,2,TRUE)</f>
        <v>#N/A</v>
      </c>
      <c r="U8" s="14"/>
      <c r="V8" s="14"/>
      <c r="W8" s="14" t="e">
        <f>VLOOKUP(L8,[2]sheet2!$B:$C,2,TRUE)</f>
        <v>#N/A</v>
      </c>
      <c r="X8" s="14"/>
      <c r="Y8" s="14"/>
      <c r="Z8" s="14" t="e">
        <f>VLOOKUP(L8+5,[2]sheet2!$B:$C,2,TRUE)</f>
        <v>#N/A</v>
      </c>
      <c r="AB8" s="11" t="e">
        <f>VLOOKUP(T8,[1]环任务!$B:$H,6,FALSE)</f>
        <v>#N/A</v>
      </c>
      <c r="AC8" s="11" t="e">
        <f>VLOOKUP(T8,[1]环任务!$B:$H,7,FALSE)</f>
        <v>#N/A</v>
      </c>
      <c r="AD8" s="14"/>
      <c r="AE8" s="11" t="e">
        <f>VLOOKUP(W8,[1]环任务!$B:$H,6,FALSE)</f>
        <v>#N/A</v>
      </c>
      <c r="AF8" s="11" t="e">
        <f>VLOOKUP(W8,[1]环任务!$B:$H,7,FALSE)</f>
        <v>#N/A</v>
      </c>
      <c r="AH8" s="11" t="e">
        <f>VLOOKUP(Z8,[1]环任务!$B:$H,6,FALSE)</f>
        <v>#N/A</v>
      </c>
      <c r="AI8" s="11" t="e">
        <f>VLOOKUP(Z8,[1]环任务!$B:$H,7,FALSE)</f>
        <v>#N/A</v>
      </c>
      <c r="AL8" s="11" t="e">
        <f t="shared" si="0"/>
        <v>#N/A</v>
      </c>
      <c r="AN8" s="11" t="e">
        <f t="shared" si="1"/>
        <v>#N/A</v>
      </c>
      <c r="AR8" s="11" t="e">
        <f t="shared" si="2"/>
        <v>#N/A</v>
      </c>
    </row>
    <row r="9" spans="1:44" s="11" customFormat="1" ht="14.25" customHeight="1" x14ac:dyDescent="0.15">
      <c r="B9" s="14" t="s">
        <v>31</v>
      </c>
      <c r="C9" s="14" t="s">
        <v>26</v>
      </c>
      <c r="D9" s="14" t="s">
        <v>27</v>
      </c>
      <c r="E9" s="14">
        <v>2</v>
      </c>
      <c r="F9" s="14" t="s">
        <v>875</v>
      </c>
      <c r="G9" s="14" t="s">
        <v>809</v>
      </c>
      <c r="H9" s="14" t="s">
        <v>950</v>
      </c>
      <c r="I9" s="14"/>
      <c r="J9" s="14"/>
      <c r="K9" s="14"/>
      <c r="L9" s="14">
        <v>4</v>
      </c>
      <c r="M9" s="11" t="e">
        <f>VLOOKUP(T9,[1]环任务!$B:$H,5,FALSE)</f>
        <v>#N/A</v>
      </c>
      <c r="O9" s="11" t="e">
        <f>VLOOKUP(W9,[1]环任务!$B:$H,5,FALSE)</f>
        <v>#N/A</v>
      </c>
      <c r="Q9" s="11" t="e">
        <f>VLOOKUP(Z9,[1]环任务!$B:$H,5,FALSE)</f>
        <v>#N/A</v>
      </c>
      <c r="T9" s="14" t="e">
        <f>VLOOKUP(L9-3,[2]sheet2!$B:$C,2,TRUE)</f>
        <v>#N/A</v>
      </c>
      <c r="U9" s="14"/>
      <c r="V9" s="14"/>
      <c r="W9" s="14" t="e">
        <f>VLOOKUP(L9,[2]sheet2!$B:$C,2,TRUE)</f>
        <v>#N/A</v>
      </c>
      <c r="X9" s="14"/>
      <c r="Y9" s="14"/>
      <c r="Z9" s="14" t="e">
        <f>VLOOKUP(L9+5,[2]sheet2!$B:$C,2,TRUE)</f>
        <v>#N/A</v>
      </c>
      <c r="AB9" s="11" t="e">
        <f>VLOOKUP(T9,[1]环任务!$B:$H,6,FALSE)</f>
        <v>#N/A</v>
      </c>
      <c r="AC9" s="11" t="e">
        <f>VLOOKUP(T9,[1]环任务!$B:$H,7,FALSE)</f>
        <v>#N/A</v>
      </c>
      <c r="AD9" s="14"/>
      <c r="AE9" s="11" t="e">
        <f>VLOOKUP(W9,[1]环任务!$B:$H,6,FALSE)</f>
        <v>#N/A</v>
      </c>
      <c r="AF9" s="11" t="e">
        <f>VLOOKUP(W9,[1]环任务!$B:$H,7,FALSE)</f>
        <v>#N/A</v>
      </c>
      <c r="AH9" s="11" t="e">
        <f>VLOOKUP(Z9,[1]环任务!$B:$H,6,FALSE)</f>
        <v>#N/A</v>
      </c>
      <c r="AI9" s="11" t="e">
        <f>VLOOKUP(Z9,[1]环任务!$B:$H,7,FALSE)</f>
        <v>#N/A</v>
      </c>
      <c r="AL9" s="11" t="e">
        <f t="shared" si="0"/>
        <v>#N/A</v>
      </c>
      <c r="AN9" s="11" t="e">
        <f t="shared" si="1"/>
        <v>#N/A</v>
      </c>
      <c r="AR9" s="11" t="e">
        <f t="shared" si="2"/>
        <v>#N/A</v>
      </c>
    </row>
    <row r="10" spans="1:44" s="11" customFormat="1" ht="14.25" customHeight="1" x14ac:dyDescent="0.15">
      <c r="B10" s="14" t="s">
        <v>32</v>
      </c>
      <c r="C10" s="14" t="s">
        <v>26</v>
      </c>
      <c r="D10" s="14" t="s">
        <v>27</v>
      </c>
      <c r="E10" s="14">
        <v>2</v>
      </c>
      <c r="F10" s="14" t="s">
        <v>875</v>
      </c>
      <c r="G10" s="14" t="s">
        <v>810</v>
      </c>
      <c r="H10" s="14" t="s">
        <v>951</v>
      </c>
      <c r="I10" s="14"/>
      <c r="J10" s="14"/>
      <c r="K10" s="14"/>
      <c r="L10" s="14">
        <v>5</v>
      </c>
      <c r="M10" s="11" t="e">
        <f>VLOOKUP(T10,[1]环任务!$B:$H,5,FALSE)</f>
        <v>#N/A</v>
      </c>
      <c r="O10" s="11" t="e">
        <f>VLOOKUP(W10,[1]环任务!$B:$H,5,FALSE)</f>
        <v>#N/A</v>
      </c>
      <c r="Q10" s="11" t="e">
        <f>VLOOKUP(Z10,[1]环任务!$B:$H,5,FALSE)</f>
        <v>#N/A</v>
      </c>
      <c r="T10" s="14" t="e">
        <f>VLOOKUP(L10-3,[2]sheet2!$B:$C,2,TRUE)</f>
        <v>#N/A</v>
      </c>
      <c r="U10" s="14"/>
      <c r="V10" s="14"/>
      <c r="W10" s="14" t="e">
        <f>VLOOKUP(L10,[2]sheet2!$B:$C,2,TRUE)</f>
        <v>#N/A</v>
      </c>
      <c r="X10" s="14"/>
      <c r="Y10" s="14"/>
      <c r="Z10" s="14" t="e">
        <f>VLOOKUP(L10+5,[2]sheet2!$B:$C,2,TRUE)</f>
        <v>#N/A</v>
      </c>
      <c r="AB10" s="11" t="e">
        <f>VLOOKUP(T10,[1]环任务!$B:$H,6,FALSE)</f>
        <v>#N/A</v>
      </c>
      <c r="AC10" s="11" t="e">
        <f>VLOOKUP(T10,[1]环任务!$B:$H,7,FALSE)</f>
        <v>#N/A</v>
      </c>
      <c r="AE10" s="11" t="e">
        <f>VLOOKUP(W10,[1]环任务!$B:$H,6,FALSE)</f>
        <v>#N/A</v>
      </c>
      <c r="AF10" s="11" t="e">
        <f>VLOOKUP(W10,[1]环任务!$B:$H,7,FALSE)</f>
        <v>#N/A</v>
      </c>
      <c r="AH10" s="11" t="e">
        <f>VLOOKUP(Z10,[1]环任务!$B:$H,6,FALSE)</f>
        <v>#N/A</v>
      </c>
      <c r="AI10" s="11" t="e">
        <f>VLOOKUP(Z10,[1]环任务!$B:$H,7,FALSE)</f>
        <v>#N/A</v>
      </c>
      <c r="AL10" s="11" t="e">
        <f t="shared" si="0"/>
        <v>#N/A</v>
      </c>
      <c r="AN10" s="11" t="e">
        <f t="shared" si="1"/>
        <v>#N/A</v>
      </c>
      <c r="AR10" s="11" t="e">
        <f t="shared" si="2"/>
        <v>#N/A</v>
      </c>
    </row>
    <row r="11" spans="1:44" s="11" customFormat="1" ht="14.25" customHeight="1" x14ac:dyDescent="0.15">
      <c r="B11" s="14" t="s">
        <v>33</v>
      </c>
      <c r="C11" s="14" t="s">
        <v>26</v>
      </c>
      <c r="D11" s="14" t="s">
        <v>27</v>
      </c>
      <c r="E11" s="14">
        <v>2</v>
      </c>
      <c r="F11" s="14" t="s">
        <v>875</v>
      </c>
      <c r="G11" s="14" t="s">
        <v>811</v>
      </c>
      <c r="H11" s="14" t="s">
        <v>952</v>
      </c>
      <c r="I11" s="14"/>
      <c r="J11" s="14"/>
      <c r="K11" s="14"/>
      <c r="L11" s="14">
        <v>6</v>
      </c>
      <c r="M11" s="11" t="e">
        <f>VLOOKUP(T11,[1]环任务!$B:$H,5,FALSE)</f>
        <v>#N/A</v>
      </c>
      <c r="O11" s="11" t="e">
        <f>VLOOKUP(W11,[1]环任务!$B:$H,5,FALSE)</f>
        <v>#N/A</v>
      </c>
      <c r="Q11" s="11" t="e">
        <f>VLOOKUP(Z11,[1]环任务!$B:$H,5,FALSE)</f>
        <v>#N/A</v>
      </c>
      <c r="T11" s="14" t="e">
        <f>VLOOKUP(L11-3,[2]sheet2!$B:$C,2,TRUE)</f>
        <v>#N/A</v>
      </c>
      <c r="U11" s="14"/>
      <c r="V11" s="14"/>
      <c r="W11" s="14" t="e">
        <f>VLOOKUP(L11,[2]sheet2!$B:$C,2,TRUE)</f>
        <v>#N/A</v>
      </c>
      <c r="X11" s="14"/>
      <c r="Y11" s="14"/>
      <c r="Z11" s="14" t="e">
        <f>VLOOKUP(L11+5,[2]sheet2!$B:$C,2,TRUE)</f>
        <v>#N/A</v>
      </c>
      <c r="AB11" s="11" t="e">
        <f>VLOOKUP(T11,[1]环任务!$B:$H,6,FALSE)</f>
        <v>#N/A</v>
      </c>
      <c r="AC11" s="11" t="e">
        <f>VLOOKUP(T11,[1]环任务!$B:$H,7,FALSE)</f>
        <v>#N/A</v>
      </c>
      <c r="AE11" s="11" t="e">
        <f>VLOOKUP(W11,[1]环任务!$B:$H,6,FALSE)</f>
        <v>#N/A</v>
      </c>
      <c r="AF11" s="11" t="e">
        <f>VLOOKUP(W11,[1]环任务!$B:$H,7,FALSE)</f>
        <v>#N/A</v>
      </c>
      <c r="AH11" s="11" t="e">
        <f>VLOOKUP(Z11,[1]环任务!$B:$H,6,FALSE)</f>
        <v>#N/A</v>
      </c>
      <c r="AI11" s="11" t="e">
        <f>VLOOKUP(Z11,[1]环任务!$B:$H,7,FALSE)</f>
        <v>#N/A</v>
      </c>
      <c r="AL11" s="11" t="e">
        <f t="shared" si="0"/>
        <v>#N/A</v>
      </c>
      <c r="AN11" s="11" t="e">
        <f t="shared" si="1"/>
        <v>#N/A</v>
      </c>
      <c r="AR11" s="11" t="e">
        <f t="shared" si="2"/>
        <v>#N/A</v>
      </c>
    </row>
    <row r="12" spans="1:44" s="11" customFormat="1" ht="14.25" customHeight="1" x14ac:dyDescent="0.15">
      <c r="B12" s="14" t="s">
        <v>34</v>
      </c>
      <c r="C12" s="14" t="s">
        <v>26</v>
      </c>
      <c r="D12" s="14" t="s">
        <v>27</v>
      </c>
      <c r="E12" s="14">
        <v>2</v>
      </c>
      <c r="F12" s="14" t="s">
        <v>875</v>
      </c>
      <c r="G12" s="14" t="s">
        <v>811</v>
      </c>
      <c r="H12" s="14" t="s">
        <v>952</v>
      </c>
      <c r="I12" s="14"/>
      <c r="J12" s="14"/>
      <c r="K12" s="14"/>
      <c r="L12" s="14">
        <v>7</v>
      </c>
      <c r="M12" s="11" t="e">
        <f>VLOOKUP(T12,[1]环任务!$B:$H,5,FALSE)</f>
        <v>#N/A</v>
      </c>
      <c r="O12" s="11" t="e">
        <f>VLOOKUP(W12,[1]环任务!$B:$H,5,FALSE)</f>
        <v>#N/A</v>
      </c>
      <c r="Q12" s="11" t="e">
        <f>VLOOKUP(Z12,[1]环任务!$B:$H,5,FALSE)</f>
        <v>#N/A</v>
      </c>
      <c r="T12" s="14" t="e">
        <f>VLOOKUP(L12-3,[2]sheet2!$B:$C,2,TRUE)</f>
        <v>#N/A</v>
      </c>
      <c r="U12" s="14"/>
      <c r="V12" s="14"/>
      <c r="W12" s="14" t="e">
        <f>VLOOKUP(L12,[2]sheet2!$B:$C,2,TRUE)</f>
        <v>#N/A</v>
      </c>
      <c r="X12" s="14"/>
      <c r="Y12" s="14"/>
      <c r="Z12" s="14" t="e">
        <f>VLOOKUP(L12+5,[2]sheet2!$B:$C,2,TRUE)</f>
        <v>#N/A</v>
      </c>
      <c r="AB12" s="11" t="e">
        <f>VLOOKUP(T12,[1]环任务!$B:$H,6,FALSE)</f>
        <v>#N/A</v>
      </c>
      <c r="AC12" s="11" t="e">
        <f>VLOOKUP(T12,[1]环任务!$B:$H,7,FALSE)</f>
        <v>#N/A</v>
      </c>
      <c r="AE12" s="11" t="e">
        <f>VLOOKUP(W12,[1]环任务!$B:$H,6,FALSE)</f>
        <v>#N/A</v>
      </c>
      <c r="AF12" s="11" t="e">
        <f>VLOOKUP(W12,[1]环任务!$B:$H,7,FALSE)</f>
        <v>#N/A</v>
      </c>
      <c r="AH12" s="11" t="e">
        <f>VLOOKUP(Z12,[1]环任务!$B:$H,6,FALSE)</f>
        <v>#N/A</v>
      </c>
      <c r="AI12" s="11" t="e">
        <f>VLOOKUP(Z12,[1]环任务!$B:$H,7,FALSE)</f>
        <v>#N/A</v>
      </c>
      <c r="AL12" s="11" t="e">
        <f t="shared" si="0"/>
        <v>#N/A</v>
      </c>
      <c r="AN12" s="11" t="e">
        <f t="shared" si="1"/>
        <v>#N/A</v>
      </c>
      <c r="AR12" s="11" t="e">
        <f t="shared" si="2"/>
        <v>#N/A</v>
      </c>
    </row>
    <row r="13" spans="1:44" s="11" customFormat="1" ht="14.25" customHeight="1" x14ac:dyDescent="0.15">
      <c r="B13" s="14" t="s">
        <v>35</v>
      </c>
      <c r="C13" s="14" t="s">
        <v>26</v>
      </c>
      <c r="D13" s="14" t="s">
        <v>27</v>
      </c>
      <c r="E13" s="14">
        <v>2</v>
      </c>
      <c r="F13" s="14" t="s">
        <v>875</v>
      </c>
      <c r="G13" s="14" t="s">
        <v>812</v>
      </c>
      <c r="H13" s="14" t="s">
        <v>953</v>
      </c>
      <c r="I13" s="14"/>
      <c r="J13" s="14"/>
      <c r="K13" s="14"/>
      <c r="L13" s="14">
        <v>8</v>
      </c>
      <c r="M13" s="11" t="e">
        <f>VLOOKUP(T13,[1]环任务!$B:$H,5,FALSE)</f>
        <v>#N/A</v>
      </c>
      <c r="O13" s="11" t="e">
        <f>VLOOKUP(W13,[1]环任务!$B:$H,5,FALSE)</f>
        <v>#N/A</v>
      </c>
      <c r="Q13" s="11" t="e">
        <f>VLOOKUP(Z13,[1]环任务!$B:$H,5,FALSE)</f>
        <v>#N/A</v>
      </c>
      <c r="T13" s="14" t="e">
        <f>VLOOKUP(L13-3,[2]sheet2!$B:$C,2,TRUE)</f>
        <v>#N/A</v>
      </c>
      <c r="U13" s="14"/>
      <c r="V13" s="14"/>
      <c r="W13" s="14" t="e">
        <f>VLOOKUP(L13,[2]sheet2!$B:$C,2,TRUE)</f>
        <v>#N/A</v>
      </c>
      <c r="X13" s="14"/>
      <c r="Y13" s="14"/>
      <c r="Z13" s="14" t="e">
        <f>VLOOKUP(L13+5,[2]sheet2!$B:$C,2,TRUE)</f>
        <v>#N/A</v>
      </c>
      <c r="AB13" s="11" t="e">
        <f>VLOOKUP(T13,[1]环任务!$B:$H,6,FALSE)</f>
        <v>#N/A</v>
      </c>
      <c r="AC13" s="11" t="e">
        <f>VLOOKUP(T13,[1]环任务!$B:$H,7,FALSE)</f>
        <v>#N/A</v>
      </c>
      <c r="AE13" s="11" t="e">
        <f>VLOOKUP(W13,[1]环任务!$B:$H,6,FALSE)</f>
        <v>#N/A</v>
      </c>
      <c r="AF13" s="11" t="e">
        <f>VLOOKUP(W13,[1]环任务!$B:$H,7,FALSE)</f>
        <v>#N/A</v>
      </c>
      <c r="AH13" s="11" t="e">
        <f>VLOOKUP(Z13,[1]环任务!$B:$H,6,FALSE)</f>
        <v>#N/A</v>
      </c>
      <c r="AI13" s="11" t="e">
        <f>VLOOKUP(Z13,[1]环任务!$B:$H,7,FALSE)</f>
        <v>#N/A</v>
      </c>
      <c r="AL13" s="11" t="e">
        <f t="shared" si="0"/>
        <v>#N/A</v>
      </c>
      <c r="AN13" s="11" t="e">
        <f t="shared" si="1"/>
        <v>#N/A</v>
      </c>
      <c r="AR13" s="11" t="e">
        <f t="shared" si="2"/>
        <v>#N/A</v>
      </c>
    </row>
    <row r="14" spans="1:44" s="11" customFormat="1" ht="14.25" customHeight="1" x14ac:dyDescent="0.15">
      <c r="B14" s="14" t="s">
        <v>36</v>
      </c>
      <c r="C14" s="14" t="s">
        <v>26</v>
      </c>
      <c r="D14" s="14" t="s">
        <v>27</v>
      </c>
      <c r="E14" s="14">
        <v>2</v>
      </c>
      <c r="F14" s="14" t="s">
        <v>875</v>
      </c>
      <c r="G14" s="14" t="s">
        <v>813</v>
      </c>
      <c r="H14" s="14" t="s">
        <v>954</v>
      </c>
      <c r="I14" s="14"/>
      <c r="J14" s="14"/>
      <c r="K14" s="14"/>
      <c r="L14" s="14">
        <v>9</v>
      </c>
      <c r="M14" s="11" t="e">
        <f>VLOOKUP(T14,[1]环任务!$B:$H,5,FALSE)</f>
        <v>#N/A</v>
      </c>
      <c r="O14" s="11" t="e">
        <f>VLOOKUP(W14,[1]环任务!$B:$H,5,FALSE)</f>
        <v>#N/A</v>
      </c>
      <c r="Q14" s="11" t="e">
        <f>VLOOKUP(Z14,[1]环任务!$B:$H,5,FALSE)</f>
        <v>#N/A</v>
      </c>
      <c r="T14" s="14" t="e">
        <f>VLOOKUP(L14-3,[2]sheet2!$B:$C,2,TRUE)</f>
        <v>#N/A</v>
      </c>
      <c r="U14" s="14"/>
      <c r="V14" s="14"/>
      <c r="W14" s="14" t="e">
        <f>VLOOKUP(L14,[2]sheet2!$B:$C,2,TRUE)</f>
        <v>#N/A</v>
      </c>
      <c r="X14" s="14"/>
      <c r="Y14" s="14"/>
      <c r="Z14" s="14" t="e">
        <f>VLOOKUP(L14+5,[2]sheet2!$B:$C,2,TRUE)</f>
        <v>#N/A</v>
      </c>
      <c r="AB14" s="11" t="e">
        <f>VLOOKUP(T14,[1]环任务!$B:$H,6,FALSE)</f>
        <v>#N/A</v>
      </c>
      <c r="AC14" s="11" t="e">
        <f>VLOOKUP(T14,[1]环任务!$B:$H,7,FALSE)</f>
        <v>#N/A</v>
      </c>
      <c r="AE14" s="11" t="e">
        <f>VLOOKUP(W14,[1]环任务!$B:$H,6,FALSE)</f>
        <v>#N/A</v>
      </c>
      <c r="AF14" s="11" t="e">
        <f>VLOOKUP(W14,[1]环任务!$B:$H,7,FALSE)</f>
        <v>#N/A</v>
      </c>
      <c r="AH14" s="11" t="e">
        <f>VLOOKUP(Z14,[1]环任务!$B:$H,6,FALSE)</f>
        <v>#N/A</v>
      </c>
      <c r="AI14" s="11" t="e">
        <f>VLOOKUP(Z14,[1]环任务!$B:$H,7,FALSE)</f>
        <v>#N/A</v>
      </c>
      <c r="AL14" s="11" t="e">
        <f t="shared" si="0"/>
        <v>#N/A</v>
      </c>
      <c r="AN14" s="11" t="e">
        <f t="shared" si="1"/>
        <v>#N/A</v>
      </c>
      <c r="AR14" s="11" t="e">
        <f t="shared" si="2"/>
        <v>#N/A</v>
      </c>
    </row>
    <row r="15" spans="1:44" s="11" customFormat="1" ht="14.25" customHeight="1" x14ac:dyDescent="0.15">
      <c r="B15" s="14" t="s">
        <v>37</v>
      </c>
      <c r="C15" s="14" t="s">
        <v>26</v>
      </c>
      <c r="D15" s="14" t="s">
        <v>27</v>
      </c>
      <c r="E15" s="14">
        <v>2</v>
      </c>
      <c r="F15" s="14" t="s">
        <v>875</v>
      </c>
      <c r="G15" s="14" t="s">
        <v>813</v>
      </c>
      <c r="H15" s="14" t="s">
        <v>954</v>
      </c>
      <c r="I15" s="14"/>
      <c r="J15" s="14"/>
      <c r="K15" s="14"/>
      <c r="L15" s="14">
        <v>10</v>
      </c>
      <c r="M15" s="11" t="e">
        <f>VLOOKUP(T15,[1]环任务!$B:$H,5,FALSE)</f>
        <v>#N/A</v>
      </c>
      <c r="O15" s="11" t="e">
        <f>VLOOKUP(W15,[1]环任务!$B:$H,5,FALSE)</f>
        <v>#N/A</v>
      </c>
      <c r="Q15" s="11" t="e">
        <f>VLOOKUP(Z15,[1]环任务!$B:$H,5,FALSE)</f>
        <v>#N/A</v>
      </c>
      <c r="T15" s="14" t="e">
        <f>VLOOKUP(L15-3,[2]sheet2!$B:$C,2,TRUE)</f>
        <v>#N/A</v>
      </c>
      <c r="U15" s="14"/>
      <c r="V15" s="14"/>
      <c r="W15" s="14" t="e">
        <f>VLOOKUP(L15,[2]sheet2!$B:$C,2,TRUE)</f>
        <v>#N/A</v>
      </c>
      <c r="X15" s="14"/>
      <c r="Y15" s="14"/>
      <c r="Z15" s="14" t="e">
        <f>VLOOKUP(L15+5,[2]sheet2!$B:$C,2,TRUE)</f>
        <v>#N/A</v>
      </c>
      <c r="AB15" s="11" t="e">
        <f>VLOOKUP(T15,[1]环任务!$B:$H,6,FALSE)</f>
        <v>#N/A</v>
      </c>
      <c r="AC15" s="11" t="e">
        <f>VLOOKUP(T15,[1]环任务!$B:$H,7,FALSE)</f>
        <v>#N/A</v>
      </c>
      <c r="AE15" s="11" t="e">
        <f>VLOOKUP(W15,[1]环任务!$B:$H,6,FALSE)</f>
        <v>#N/A</v>
      </c>
      <c r="AF15" s="11" t="e">
        <f>VLOOKUP(W15,[1]环任务!$B:$H,7,FALSE)</f>
        <v>#N/A</v>
      </c>
      <c r="AH15" s="11" t="e">
        <f>VLOOKUP(Z15,[1]环任务!$B:$H,6,FALSE)</f>
        <v>#N/A</v>
      </c>
      <c r="AI15" s="11" t="e">
        <f>VLOOKUP(Z15,[1]环任务!$B:$H,7,FALSE)</f>
        <v>#N/A</v>
      </c>
      <c r="AL15" s="11" t="e">
        <f t="shared" si="0"/>
        <v>#N/A</v>
      </c>
      <c r="AN15" s="11" t="e">
        <f t="shared" si="1"/>
        <v>#N/A</v>
      </c>
      <c r="AR15" s="11" t="e">
        <f t="shared" si="2"/>
        <v>#N/A</v>
      </c>
    </row>
    <row r="16" spans="1:44" s="11" customFormat="1" ht="14.25" customHeight="1" x14ac:dyDescent="0.15">
      <c r="B16" s="14" t="s">
        <v>38</v>
      </c>
      <c r="C16" s="14" t="s">
        <v>26</v>
      </c>
      <c r="D16" s="14" t="s">
        <v>27</v>
      </c>
      <c r="E16" s="14">
        <v>2</v>
      </c>
      <c r="F16" s="14" t="s">
        <v>875</v>
      </c>
      <c r="G16" s="14" t="s">
        <v>814</v>
      </c>
      <c r="H16" s="14" t="s">
        <v>955</v>
      </c>
      <c r="I16" s="14"/>
      <c r="J16" s="14"/>
      <c r="K16" s="14"/>
      <c r="L16" s="14">
        <v>11</v>
      </c>
      <c r="M16" s="11" t="e">
        <f>VLOOKUP(T16,[1]环任务!$B:$H,5,FALSE)</f>
        <v>#N/A</v>
      </c>
      <c r="O16" s="11" t="e">
        <f>VLOOKUP(W16,[1]环任务!$B:$H,5,FALSE)</f>
        <v>#N/A</v>
      </c>
      <c r="Q16" s="11" t="e">
        <f>VLOOKUP(Z16,[1]环任务!$B:$H,5,FALSE)</f>
        <v>#N/A</v>
      </c>
      <c r="T16" s="14" t="e">
        <f>VLOOKUP(L16-3,[2]sheet2!$B:$C,2,TRUE)</f>
        <v>#N/A</v>
      </c>
      <c r="U16" s="14"/>
      <c r="V16" s="14"/>
      <c r="W16" s="14" t="e">
        <f>VLOOKUP(L16,[2]sheet2!$B:$C,2,TRUE)</f>
        <v>#N/A</v>
      </c>
      <c r="X16" s="14"/>
      <c r="Y16" s="14"/>
      <c r="Z16" s="14" t="e">
        <f>VLOOKUP(L16+5,[2]sheet2!$B:$C,2,TRUE)</f>
        <v>#N/A</v>
      </c>
      <c r="AB16" s="11" t="e">
        <f>VLOOKUP(T16,[1]环任务!$B:$H,6,FALSE)</f>
        <v>#N/A</v>
      </c>
      <c r="AC16" s="11" t="e">
        <f>VLOOKUP(T16,[1]环任务!$B:$H,7,FALSE)</f>
        <v>#N/A</v>
      </c>
      <c r="AE16" s="11" t="e">
        <f>VLOOKUP(W16,[1]环任务!$B:$H,6,FALSE)</f>
        <v>#N/A</v>
      </c>
      <c r="AF16" s="11" t="e">
        <f>VLOOKUP(W16,[1]环任务!$B:$H,7,FALSE)</f>
        <v>#N/A</v>
      </c>
      <c r="AH16" s="11" t="e">
        <f>VLOOKUP(Z16,[1]环任务!$B:$H,6,FALSE)</f>
        <v>#N/A</v>
      </c>
      <c r="AI16" s="11" t="e">
        <f>VLOOKUP(Z16,[1]环任务!$B:$H,7,FALSE)</f>
        <v>#N/A</v>
      </c>
      <c r="AL16" s="11" t="e">
        <f t="shared" si="0"/>
        <v>#N/A</v>
      </c>
      <c r="AN16" s="11" t="e">
        <f t="shared" si="1"/>
        <v>#N/A</v>
      </c>
      <c r="AR16" s="11" t="e">
        <f t="shared" si="2"/>
        <v>#N/A</v>
      </c>
    </row>
    <row r="17" spans="2:44" s="11" customFormat="1" ht="14.25" customHeight="1" x14ac:dyDescent="0.15">
      <c r="B17" s="14" t="s">
        <v>39</v>
      </c>
      <c r="C17" s="14" t="s">
        <v>26</v>
      </c>
      <c r="D17" s="14" t="s">
        <v>27</v>
      </c>
      <c r="E17" s="14">
        <v>2</v>
      </c>
      <c r="F17" s="14" t="s">
        <v>876</v>
      </c>
      <c r="G17" s="14" t="s">
        <v>815</v>
      </c>
      <c r="H17" s="14" t="s">
        <v>956</v>
      </c>
      <c r="I17" s="14"/>
      <c r="J17" s="14"/>
      <c r="K17" s="14"/>
      <c r="L17" s="14">
        <v>12</v>
      </c>
      <c r="M17" s="11" t="e">
        <f>VLOOKUP(T17,[1]环任务!$B:$H,5,FALSE)</f>
        <v>#N/A</v>
      </c>
      <c r="O17" s="11" t="e">
        <f>VLOOKUP(W17,[1]环任务!$B:$H,5,FALSE)</f>
        <v>#N/A</v>
      </c>
      <c r="Q17" s="11" t="e">
        <f>VLOOKUP(Z17,[1]环任务!$B:$H,5,FALSE)</f>
        <v>#N/A</v>
      </c>
      <c r="T17" s="14" t="e">
        <f>VLOOKUP(L17-3,[2]sheet2!$B:$C,2,TRUE)</f>
        <v>#N/A</v>
      </c>
      <c r="U17" s="14"/>
      <c r="V17" s="14"/>
      <c r="W17" s="14" t="e">
        <f>VLOOKUP(L17,[2]sheet2!$B:$C,2,TRUE)</f>
        <v>#N/A</v>
      </c>
      <c r="X17" s="14"/>
      <c r="Y17" s="14"/>
      <c r="Z17" s="14" t="e">
        <f>VLOOKUP(L17+5,[2]sheet2!$B:$C,2,TRUE)</f>
        <v>#N/A</v>
      </c>
      <c r="AB17" s="11" t="e">
        <f>VLOOKUP(T17,[1]环任务!$B:$H,6,FALSE)</f>
        <v>#N/A</v>
      </c>
      <c r="AC17" s="11" t="e">
        <f>VLOOKUP(T17,[1]环任务!$B:$H,7,FALSE)</f>
        <v>#N/A</v>
      </c>
      <c r="AE17" s="11" t="e">
        <f>VLOOKUP(W17,[1]环任务!$B:$H,6,FALSE)</f>
        <v>#N/A</v>
      </c>
      <c r="AF17" s="11" t="e">
        <f>VLOOKUP(W17,[1]环任务!$B:$H,7,FALSE)</f>
        <v>#N/A</v>
      </c>
      <c r="AH17" s="11" t="e">
        <f>VLOOKUP(Z17,[1]环任务!$B:$H,6,FALSE)</f>
        <v>#N/A</v>
      </c>
      <c r="AI17" s="11" t="e">
        <f>VLOOKUP(Z17,[1]环任务!$B:$H,7,FALSE)</f>
        <v>#N/A</v>
      </c>
      <c r="AL17" s="11" t="e">
        <f t="shared" si="0"/>
        <v>#N/A</v>
      </c>
      <c r="AN17" s="11" t="e">
        <f t="shared" si="1"/>
        <v>#N/A</v>
      </c>
      <c r="AR17" s="11" t="e">
        <f t="shared" si="2"/>
        <v>#N/A</v>
      </c>
    </row>
    <row r="18" spans="2:44" s="11" customFormat="1" ht="14.25" customHeight="1" x14ac:dyDescent="0.15">
      <c r="B18" s="14" t="s">
        <v>40</v>
      </c>
      <c r="C18" s="14" t="s">
        <v>26</v>
      </c>
      <c r="D18" s="14" t="s">
        <v>27</v>
      </c>
      <c r="E18" s="14">
        <v>2</v>
      </c>
      <c r="F18" s="14" t="s">
        <v>876</v>
      </c>
      <c r="G18" s="14" t="s">
        <v>816</v>
      </c>
      <c r="H18" s="14" t="s">
        <v>957</v>
      </c>
      <c r="I18" s="14"/>
      <c r="J18" s="14"/>
      <c r="K18" s="14"/>
      <c r="L18" s="14">
        <v>13</v>
      </c>
      <c r="M18" s="11" t="e">
        <f>VLOOKUP(T18,[1]环任务!$B:$H,5,FALSE)</f>
        <v>#N/A</v>
      </c>
      <c r="O18" s="11" t="e">
        <f>VLOOKUP(W18,[1]环任务!$B:$H,5,FALSE)</f>
        <v>#N/A</v>
      </c>
      <c r="Q18" s="11" t="e">
        <f>VLOOKUP(Z18,[1]环任务!$B:$H,5,FALSE)</f>
        <v>#N/A</v>
      </c>
      <c r="T18" s="14" t="e">
        <f>VLOOKUP(L18-3,[2]sheet2!$B:$C,2,TRUE)</f>
        <v>#N/A</v>
      </c>
      <c r="U18" s="14"/>
      <c r="V18" s="14"/>
      <c r="W18" s="14" t="e">
        <f>VLOOKUP(L18,[2]sheet2!$B:$C,2,TRUE)</f>
        <v>#N/A</v>
      </c>
      <c r="X18" s="14"/>
      <c r="Y18" s="14"/>
      <c r="Z18" s="14" t="e">
        <f>VLOOKUP(L18+5,[2]sheet2!$B:$C,2,TRUE)</f>
        <v>#N/A</v>
      </c>
      <c r="AB18" s="11" t="e">
        <f>VLOOKUP(T18,[1]环任务!$B:$H,6,FALSE)</f>
        <v>#N/A</v>
      </c>
      <c r="AC18" s="11" t="e">
        <f>VLOOKUP(T18,[1]环任务!$B:$H,7,FALSE)</f>
        <v>#N/A</v>
      </c>
      <c r="AE18" s="11" t="e">
        <f>VLOOKUP(W18,[1]环任务!$B:$H,6,FALSE)</f>
        <v>#N/A</v>
      </c>
      <c r="AF18" s="11" t="e">
        <f>VLOOKUP(W18,[1]环任务!$B:$H,7,FALSE)</f>
        <v>#N/A</v>
      </c>
      <c r="AH18" s="11" t="e">
        <f>VLOOKUP(Z18,[1]环任务!$B:$H,6,FALSE)</f>
        <v>#N/A</v>
      </c>
      <c r="AI18" s="11" t="e">
        <f>VLOOKUP(Z18,[1]环任务!$B:$H,7,FALSE)</f>
        <v>#N/A</v>
      </c>
      <c r="AL18" s="11" t="e">
        <f t="shared" si="0"/>
        <v>#N/A</v>
      </c>
      <c r="AN18" s="11" t="e">
        <f t="shared" si="1"/>
        <v>#N/A</v>
      </c>
      <c r="AR18" s="11" t="e">
        <f t="shared" si="2"/>
        <v>#N/A</v>
      </c>
    </row>
    <row r="19" spans="2:44" s="11" customFormat="1" ht="14.25" customHeight="1" x14ac:dyDescent="0.15">
      <c r="B19" s="14" t="s">
        <v>41</v>
      </c>
      <c r="C19" s="14" t="s">
        <v>26</v>
      </c>
      <c r="D19" s="14" t="s">
        <v>27</v>
      </c>
      <c r="E19" s="14">
        <v>2</v>
      </c>
      <c r="F19" s="14" t="s">
        <v>876</v>
      </c>
      <c r="G19" s="14" t="s">
        <v>817</v>
      </c>
      <c r="H19" s="14" t="s">
        <v>958</v>
      </c>
      <c r="I19" s="14"/>
      <c r="J19" s="14"/>
      <c r="K19" s="14"/>
      <c r="L19" s="14">
        <v>14</v>
      </c>
      <c r="M19" s="11" t="e">
        <f>VLOOKUP(T19,[1]环任务!$B:$H,5,FALSE)</f>
        <v>#N/A</v>
      </c>
      <c r="O19" s="11" t="e">
        <f>VLOOKUP(W19,[1]环任务!$B:$H,5,FALSE)</f>
        <v>#N/A</v>
      </c>
      <c r="Q19" s="11" t="e">
        <f>VLOOKUP(Z19,[1]环任务!$B:$H,5,FALSE)</f>
        <v>#N/A</v>
      </c>
      <c r="T19" s="14" t="e">
        <f>VLOOKUP(L19-3,[2]sheet2!$B:$C,2,TRUE)</f>
        <v>#N/A</v>
      </c>
      <c r="U19" s="14"/>
      <c r="V19" s="14"/>
      <c r="W19" s="14" t="e">
        <f>VLOOKUP(L19,[2]sheet2!$B:$C,2,TRUE)</f>
        <v>#N/A</v>
      </c>
      <c r="X19" s="14"/>
      <c r="Y19" s="14"/>
      <c r="Z19" s="14" t="e">
        <f>VLOOKUP(L19+5,[2]sheet2!$B:$C,2,TRUE)</f>
        <v>#N/A</v>
      </c>
      <c r="AB19" s="11" t="e">
        <f>VLOOKUP(T19,[1]环任务!$B:$H,6,FALSE)</f>
        <v>#N/A</v>
      </c>
      <c r="AC19" s="11" t="e">
        <f>VLOOKUP(T19,[1]环任务!$B:$H,7,FALSE)</f>
        <v>#N/A</v>
      </c>
      <c r="AE19" s="11" t="e">
        <f>VLOOKUP(W19,[1]环任务!$B:$H,6,FALSE)</f>
        <v>#N/A</v>
      </c>
      <c r="AF19" s="11" t="e">
        <f>VLOOKUP(W19,[1]环任务!$B:$H,7,FALSE)</f>
        <v>#N/A</v>
      </c>
      <c r="AH19" s="11" t="e">
        <f>VLOOKUP(Z19,[1]环任务!$B:$H,6,FALSE)</f>
        <v>#N/A</v>
      </c>
      <c r="AI19" s="11" t="e">
        <f>VLOOKUP(Z19,[1]环任务!$B:$H,7,FALSE)</f>
        <v>#N/A</v>
      </c>
      <c r="AL19" s="11" t="e">
        <f t="shared" si="0"/>
        <v>#N/A</v>
      </c>
      <c r="AN19" s="11" t="e">
        <f t="shared" si="1"/>
        <v>#N/A</v>
      </c>
      <c r="AR19" s="11" t="e">
        <f t="shared" si="2"/>
        <v>#N/A</v>
      </c>
    </row>
    <row r="20" spans="2:44" s="11" customFormat="1" ht="14.25" customHeight="1" x14ac:dyDescent="0.15">
      <c r="B20" s="14" t="s">
        <v>42</v>
      </c>
      <c r="C20" s="14" t="s">
        <v>26</v>
      </c>
      <c r="D20" s="14" t="s">
        <v>27</v>
      </c>
      <c r="E20" s="14">
        <v>2</v>
      </c>
      <c r="F20" s="14" t="s">
        <v>876</v>
      </c>
      <c r="G20" s="14" t="s">
        <v>817</v>
      </c>
      <c r="H20" s="14" t="s">
        <v>958</v>
      </c>
      <c r="I20" s="14"/>
      <c r="J20" s="14"/>
      <c r="K20" s="14"/>
      <c r="L20" s="14">
        <v>15</v>
      </c>
      <c r="M20" s="11" t="e">
        <f>VLOOKUP(T20,[1]环任务!$B:$H,5,FALSE)</f>
        <v>#N/A</v>
      </c>
      <c r="O20" s="11" t="e">
        <f>VLOOKUP(W20,[1]环任务!$B:$H,5,FALSE)</f>
        <v>#N/A</v>
      </c>
      <c r="Q20" s="11" t="e">
        <f>VLOOKUP(Z20,[1]环任务!$B:$H,5,FALSE)</f>
        <v>#N/A</v>
      </c>
      <c r="T20" s="14" t="e">
        <f>VLOOKUP(L20-3,[2]sheet2!$B:$C,2,TRUE)</f>
        <v>#N/A</v>
      </c>
      <c r="U20" s="14"/>
      <c r="V20" s="14"/>
      <c r="W20" s="14" t="e">
        <f>VLOOKUP(L20,[2]sheet2!$B:$C,2,TRUE)</f>
        <v>#N/A</v>
      </c>
      <c r="X20" s="14"/>
      <c r="Y20" s="14"/>
      <c r="Z20" s="14" t="e">
        <f>VLOOKUP(L20+5,[2]sheet2!$B:$C,2,TRUE)</f>
        <v>#N/A</v>
      </c>
      <c r="AB20" s="11" t="e">
        <f>VLOOKUP(T20,[1]环任务!$B:$H,6,FALSE)</f>
        <v>#N/A</v>
      </c>
      <c r="AC20" s="11" t="e">
        <f>VLOOKUP(T20,[1]环任务!$B:$H,7,FALSE)</f>
        <v>#N/A</v>
      </c>
      <c r="AE20" s="11" t="e">
        <f>VLOOKUP(W20,[1]环任务!$B:$H,6,FALSE)</f>
        <v>#N/A</v>
      </c>
      <c r="AF20" s="11" t="e">
        <f>VLOOKUP(W20,[1]环任务!$B:$H,7,FALSE)</f>
        <v>#N/A</v>
      </c>
      <c r="AH20" s="11" t="e">
        <f>VLOOKUP(Z20,[1]环任务!$B:$H,6,FALSE)</f>
        <v>#N/A</v>
      </c>
      <c r="AI20" s="11" t="e">
        <f>VLOOKUP(Z20,[1]环任务!$B:$H,7,FALSE)</f>
        <v>#N/A</v>
      </c>
      <c r="AL20" s="11" t="e">
        <f t="shared" si="0"/>
        <v>#N/A</v>
      </c>
      <c r="AN20" s="11" t="e">
        <f t="shared" si="1"/>
        <v>#N/A</v>
      </c>
      <c r="AR20" s="11" t="e">
        <f t="shared" si="2"/>
        <v>#N/A</v>
      </c>
    </row>
    <row r="21" spans="2:44" s="11" customFormat="1" ht="14.25" customHeight="1" x14ac:dyDescent="0.15">
      <c r="B21" s="14" t="s">
        <v>43</v>
      </c>
      <c r="C21" s="14" t="s">
        <v>26</v>
      </c>
      <c r="D21" s="14" t="s">
        <v>27</v>
      </c>
      <c r="E21" s="14">
        <v>2</v>
      </c>
      <c r="F21" s="14" t="s">
        <v>876</v>
      </c>
      <c r="G21" s="14" t="s">
        <v>818</v>
      </c>
      <c r="H21" s="14" t="s">
        <v>959</v>
      </c>
      <c r="I21" s="14"/>
      <c r="J21" s="14"/>
      <c r="K21" s="14"/>
      <c r="L21" s="14">
        <v>16</v>
      </c>
      <c r="M21" s="11" t="e">
        <f>VLOOKUP(T21,[1]环任务!$B:$H,5,FALSE)</f>
        <v>#N/A</v>
      </c>
      <c r="O21" s="11" t="e">
        <f>VLOOKUP(W21,[1]环任务!$B:$H,5,FALSE)</f>
        <v>#N/A</v>
      </c>
      <c r="Q21" s="11" t="e">
        <f>VLOOKUP(Z21,[1]环任务!$B:$H,5,FALSE)</f>
        <v>#N/A</v>
      </c>
      <c r="T21" s="14" t="e">
        <f>VLOOKUP(L21-3,[2]sheet2!$B:$C,2,TRUE)</f>
        <v>#N/A</v>
      </c>
      <c r="U21" s="14"/>
      <c r="V21" s="14"/>
      <c r="W21" s="14" t="e">
        <f>VLOOKUP(L21,[2]sheet2!$B:$C,2,TRUE)</f>
        <v>#N/A</v>
      </c>
      <c r="X21" s="14"/>
      <c r="Y21" s="14"/>
      <c r="Z21" s="14" t="e">
        <f>VLOOKUP(L21+5,[2]sheet2!$B:$C,2,TRUE)</f>
        <v>#N/A</v>
      </c>
      <c r="AB21" s="11" t="e">
        <f>VLOOKUP(T21,[1]环任务!$B:$H,6,FALSE)</f>
        <v>#N/A</v>
      </c>
      <c r="AC21" s="11" t="e">
        <f>VLOOKUP(T21,[1]环任务!$B:$H,7,FALSE)</f>
        <v>#N/A</v>
      </c>
      <c r="AE21" s="11" t="e">
        <f>VLOOKUP(W21,[1]环任务!$B:$H,6,FALSE)</f>
        <v>#N/A</v>
      </c>
      <c r="AF21" s="11" t="e">
        <f>VLOOKUP(W21,[1]环任务!$B:$H,7,FALSE)</f>
        <v>#N/A</v>
      </c>
      <c r="AH21" s="11" t="e">
        <f>VLOOKUP(Z21,[1]环任务!$B:$H,6,FALSE)</f>
        <v>#N/A</v>
      </c>
      <c r="AI21" s="11" t="e">
        <f>VLOOKUP(Z21,[1]环任务!$B:$H,7,FALSE)</f>
        <v>#N/A</v>
      </c>
      <c r="AL21" s="11" t="e">
        <f t="shared" si="0"/>
        <v>#N/A</v>
      </c>
      <c r="AN21" s="11" t="e">
        <f t="shared" si="1"/>
        <v>#N/A</v>
      </c>
      <c r="AR21" s="11" t="e">
        <f t="shared" si="2"/>
        <v>#N/A</v>
      </c>
    </row>
    <row r="22" spans="2:44" s="11" customFormat="1" ht="14.25" customHeight="1" x14ac:dyDescent="0.15">
      <c r="B22" s="14" t="s">
        <v>44</v>
      </c>
      <c r="C22" s="14" t="s">
        <v>26</v>
      </c>
      <c r="D22" s="14" t="s">
        <v>27</v>
      </c>
      <c r="E22" s="14">
        <v>2</v>
      </c>
      <c r="F22" s="14" t="s">
        <v>877</v>
      </c>
      <c r="G22" s="14" t="s">
        <v>819</v>
      </c>
      <c r="H22" s="14" t="s">
        <v>960</v>
      </c>
      <c r="I22" s="14"/>
      <c r="J22" s="14"/>
      <c r="K22" s="14"/>
      <c r="L22" s="14">
        <v>17</v>
      </c>
      <c r="M22" s="11" t="e">
        <f>VLOOKUP(T22,[1]环任务!$B:$H,5,FALSE)</f>
        <v>#N/A</v>
      </c>
      <c r="O22" s="11" t="e">
        <f>VLOOKUP(W22,[1]环任务!$B:$H,5,FALSE)</f>
        <v>#N/A</v>
      </c>
      <c r="Q22" s="11" t="e">
        <f>VLOOKUP(Z22,[1]环任务!$B:$H,5,FALSE)</f>
        <v>#N/A</v>
      </c>
      <c r="T22" s="14" t="e">
        <f>VLOOKUP(L22-3,[2]sheet2!$B:$C,2,TRUE)</f>
        <v>#N/A</v>
      </c>
      <c r="U22" s="14"/>
      <c r="V22" s="14"/>
      <c r="W22" s="14" t="e">
        <f>VLOOKUP(L22,[2]sheet2!$B:$C,2,TRUE)</f>
        <v>#N/A</v>
      </c>
      <c r="X22" s="14"/>
      <c r="Y22" s="14"/>
      <c r="Z22" s="14" t="e">
        <f>VLOOKUP(L22+5,[2]sheet2!$B:$C,2,TRUE)</f>
        <v>#N/A</v>
      </c>
      <c r="AB22" s="11" t="e">
        <f>VLOOKUP(T22,[1]环任务!$B:$H,6,FALSE)</f>
        <v>#N/A</v>
      </c>
      <c r="AC22" s="11" t="e">
        <f>VLOOKUP(T22,[1]环任务!$B:$H,7,FALSE)</f>
        <v>#N/A</v>
      </c>
      <c r="AE22" s="11" t="e">
        <f>VLOOKUP(W22,[1]环任务!$B:$H,6,FALSE)</f>
        <v>#N/A</v>
      </c>
      <c r="AF22" s="11" t="e">
        <f>VLOOKUP(W22,[1]环任务!$B:$H,7,FALSE)</f>
        <v>#N/A</v>
      </c>
      <c r="AH22" s="11" t="e">
        <f>VLOOKUP(Z22,[1]环任务!$B:$H,6,FALSE)</f>
        <v>#N/A</v>
      </c>
      <c r="AI22" s="11" t="e">
        <f>VLOOKUP(Z22,[1]环任务!$B:$H,7,FALSE)</f>
        <v>#N/A</v>
      </c>
      <c r="AL22" s="11" t="e">
        <f t="shared" si="0"/>
        <v>#N/A</v>
      </c>
      <c r="AN22" s="11" t="e">
        <f t="shared" si="1"/>
        <v>#N/A</v>
      </c>
      <c r="AR22" s="11" t="e">
        <f t="shared" si="2"/>
        <v>#N/A</v>
      </c>
    </row>
    <row r="23" spans="2:44" s="11" customFormat="1" ht="14.25" customHeight="1" x14ac:dyDescent="0.15">
      <c r="B23" s="14" t="s">
        <v>45</v>
      </c>
      <c r="C23" s="14" t="s">
        <v>26</v>
      </c>
      <c r="D23" s="14" t="s">
        <v>27</v>
      </c>
      <c r="E23" s="14">
        <v>2</v>
      </c>
      <c r="F23" s="14" t="s">
        <v>877</v>
      </c>
      <c r="G23" s="14" t="s">
        <v>819</v>
      </c>
      <c r="H23" s="14" t="s">
        <v>960</v>
      </c>
      <c r="I23" s="14"/>
      <c r="J23" s="14"/>
      <c r="K23" s="14"/>
      <c r="L23" s="14">
        <v>18</v>
      </c>
      <c r="M23" s="11" t="e">
        <f>VLOOKUP(T23,[1]环任务!$B:$H,5,FALSE)</f>
        <v>#N/A</v>
      </c>
      <c r="O23" s="11" t="e">
        <f>VLOOKUP(W23,[1]环任务!$B:$H,5,FALSE)</f>
        <v>#N/A</v>
      </c>
      <c r="Q23" s="11" t="e">
        <f>VLOOKUP(Z23,[1]环任务!$B:$H,5,FALSE)</f>
        <v>#N/A</v>
      </c>
      <c r="T23" s="14" t="e">
        <f>VLOOKUP(L23-3,[2]sheet2!$B:$C,2,TRUE)</f>
        <v>#N/A</v>
      </c>
      <c r="U23" s="14"/>
      <c r="V23" s="14"/>
      <c r="W23" s="14" t="e">
        <f>VLOOKUP(L23,[2]sheet2!$B:$C,2,TRUE)</f>
        <v>#N/A</v>
      </c>
      <c r="X23" s="14"/>
      <c r="Y23" s="14"/>
      <c r="Z23" s="14" t="e">
        <f>VLOOKUP(L23+5,[2]sheet2!$B:$C,2,TRUE)</f>
        <v>#N/A</v>
      </c>
      <c r="AB23" s="11" t="e">
        <f>VLOOKUP(T23,[1]环任务!$B:$H,6,FALSE)</f>
        <v>#N/A</v>
      </c>
      <c r="AC23" s="11" t="e">
        <f>VLOOKUP(T23,[1]环任务!$B:$H,7,FALSE)</f>
        <v>#N/A</v>
      </c>
      <c r="AE23" s="11" t="e">
        <f>VLOOKUP(W23,[1]环任务!$B:$H,6,FALSE)</f>
        <v>#N/A</v>
      </c>
      <c r="AF23" s="11" t="e">
        <f>VLOOKUP(W23,[1]环任务!$B:$H,7,FALSE)</f>
        <v>#N/A</v>
      </c>
      <c r="AH23" s="11" t="e">
        <f>VLOOKUP(Z23,[1]环任务!$B:$H,6,FALSE)</f>
        <v>#N/A</v>
      </c>
      <c r="AI23" s="11" t="e">
        <f>VLOOKUP(Z23,[1]环任务!$B:$H,7,FALSE)</f>
        <v>#N/A</v>
      </c>
      <c r="AL23" s="11" t="e">
        <f t="shared" si="0"/>
        <v>#N/A</v>
      </c>
      <c r="AN23" s="11" t="e">
        <f t="shared" si="1"/>
        <v>#N/A</v>
      </c>
      <c r="AR23" s="11" t="e">
        <f t="shared" si="2"/>
        <v>#N/A</v>
      </c>
    </row>
    <row r="24" spans="2:44" s="11" customFormat="1" ht="14.25" customHeight="1" x14ac:dyDescent="0.15">
      <c r="B24" s="14" t="s">
        <v>46</v>
      </c>
      <c r="C24" s="14" t="s">
        <v>26</v>
      </c>
      <c r="D24" s="14" t="s">
        <v>27</v>
      </c>
      <c r="E24" s="14">
        <v>2</v>
      </c>
      <c r="F24" s="14" t="s">
        <v>877</v>
      </c>
      <c r="G24" s="14" t="s">
        <v>820</v>
      </c>
      <c r="H24" s="14" t="s">
        <v>961</v>
      </c>
      <c r="I24" s="14"/>
      <c r="J24" s="14"/>
      <c r="K24" s="14"/>
      <c r="L24" s="14">
        <v>19</v>
      </c>
      <c r="M24" s="11" t="e">
        <f>VLOOKUP(T24,[1]环任务!$B:$H,5,FALSE)</f>
        <v>#N/A</v>
      </c>
      <c r="O24" s="11" t="e">
        <f>VLOOKUP(W24,[1]环任务!$B:$H,5,FALSE)</f>
        <v>#N/A</v>
      </c>
      <c r="Q24" s="11" t="e">
        <f>VLOOKUP(Z24,[1]环任务!$B:$H,5,FALSE)</f>
        <v>#N/A</v>
      </c>
      <c r="T24" s="14" t="e">
        <f>VLOOKUP(L24-3,[2]sheet2!$B:$C,2,TRUE)</f>
        <v>#N/A</v>
      </c>
      <c r="U24" s="14"/>
      <c r="V24" s="14"/>
      <c r="W24" s="14" t="e">
        <f>VLOOKUP(L24,[2]sheet2!$B:$C,2,TRUE)</f>
        <v>#N/A</v>
      </c>
      <c r="X24" s="14"/>
      <c r="Y24" s="14"/>
      <c r="Z24" s="14" t="e">
        <f>VLOOKUP(L24+5,[2]sheet2!$B:$C,2,TRUE)</f>
        <v>#N/A</v>
      </c>
      <c r="AB24" s="11" t="e">
        <f>VLOOKUP(T24,[1]环任务!$B:$H,6,FALSE)</f>
        <v>#N/A</v>
      </c>
      <c r="AC24" s="11" t="e">
        <f>VLOOKUP(T24,[1]环任务!$B:$H,7,FALSE)</f>
        <v>#N/A</v>
      </c>
      <c r="AE24" s="11" t="e">
        <f>VLOOKUP(W24,[1]环任务!$B:$H,6,FALSE)</f>
        <v>#N/A</v>
      </c>
      <c r="AF24" s="11" t="e">
        <f>VLOOKUP(W24,[1]环任务!$B:$H,7,FALSE)</f>
        <v>#N/A</v>
      </c>
      <c r="AH24" s="11" t="e">
        <f>VLOOKUP(Z24,[1]环任务!$B:$H,6,FALSE)</f>
        <v>#N/A</v>
      </c>
      <c r="AI24" s="11" t="e">
        <f>VLOOKUP(Z24,[1]环任务!$B:$H,7,FALSE)</f>
        <v>#N/A</v>
      </c>
      <c r="AL24" s="11" t="e">
        <f t="shared" si="0"/>
        <v>#N/A</v>
      </c>
      <c r="AN24" s="11" t="e">
        <f t="shared" si="1"/>
        <v>#N/A</v>
      </c>
      <c r="AR24" s="11" t="e">
        <f t="shared" si="2"/>
        <v>#N/A</v>
      </c>
    </row>
    <row r="25" spans="2:44" s="11" customFormat="1" ht="14.25" customHeight="1" x14ac:dyDescent="0.15">
      <c r="B25" s="14" t="s">
        <v>47</v>
      </c>
      <c r="C25" s="14" t="s">
        <v>26</v>
      </c>
      <c r="D25" s="14" t="s">
        <v>27</v>
      </c>
      <c r="E25" s="14">
        <v>2</v>
      </c>
      <c r="F25" s="14" t="s">
        <v>878</v>
      </c>
      <c r="G25" s="14" t="s">
        <v>821</v>
      </c>
      <c r="H25" s="14" t="s">
        <v>962</v>
      </c>
      <c r="I25" s="14"/>
      <c r="J25" s="14"/>
      <c r="K25" s="14"/>
      <c r="L25" s="14">
        <v>20</v>
      </c>
      <c r="M25" s="11" t="e">
        <f>VLOOKUP(T25,[1]环任务!$B:$H,5,FALSE)</f>
        <v>#N/A</v>
      </c>
      <c r="O25" s="11" t="e">
        <f>VLOOKUP(W25,[1]环任务!$B:$H,5,FALSE)</f>
        <v>#N/A</v>
      </c>
      <c r="Q25" s="11" t="e">
        <f>VLOOKUP(Z25,[1]环任务!$B:$H,5,FALSE)</f>
        <v>#N/A</v>
      </c>
      <c r="T25" s="14" t="e">
        <f>VLOOKUP(L25-3,[2]sheet2!$B:$C,2,TRUE)</f>
        <v>#N/A</v>
      </c>
      <c r="U25" s="14"/>
      <c r="V25" s="14"/>
      <c r="W25" s="14" t="e">
        <f>VLOOKUP(L25,[2]sheet2!$B:$C,2,TRUE)</f>
        <v>#N/A</v>
      </c>
      <c r="X25" s="14"/>
      <c r="Y25" s="14"/>
      <c r="Z25" s="14" t="e">
        <f>VLOOKUP(L25+5,[2]sheet2!$B:$C,2,TRUE)</f>
        <v>#N/A</v>
      </c>
      <c r="AB25" s="11" t="e">
        <f>VLOOKUP(T25,[1]环任务!$B:$H,6,FALSE)</f>
        <v>#N/A</v>
      </c>
      <c r="AC25" s="11" t="e">
        <f>VLOOKUP(T25,[1]环任务!$B:$H,7,FALSE)</f>
        <v>#N/A</v>
      </c>
      <c r="AE25" s="11" t="e">
        <f>VLOOKUP(W25,[1]环任务!$B:$H,6,FALSE)</f>
        <v>#N/A</v>
      </c>
      <c r="AF25" s="11" t="e">
        <f>VLOOKUP(W25,[1]环任务!$B:$H,7,FALSE)</f>
        <v>#N/A</v>
      </c>
      <c r="AH25" s="11" t="e">
        <f>VLOOKUP(Z25,[1]环任务!$B:$H,6,FALSE)</f>
        <v>#N/A</v>
      </c>
      <c r="AI25" s="11" t="e">
        <f>VLOOKUP(Z25,[1]环任务!$B:$H,7,FALSE)</f>
        <v>#N/A</v>
      </c>
      <c r="AL25" s="11" t="e">
        <f t="shared" si="0"/>
        <v>#N/A</v>
      </c>
      <c r="AN25" s="11" t="e">
        <f t="shared" si="1"/>
        <v>#N/A</v>
      </c>
      <c r="AR25" s="11" t="e">
        <f t="shared" si="2"/>
        <v>#N/A</v>
      </c>
    </row>
    <row r="26" spans="2:44" s="11" customFormat="1" ht="14.25" customHeight="1" x14ac:dyDescent="0.15">
      <c r="B26" s="14" t="s">
        <v>48</v>
      </c>
      <c r="C26" s="14" t="s">
        <v>26</v>
      </c>
      <c r="D26" s="14" t="s">
        <v>27</v>
      </c>
      <c r="E26" s="14">
        <v>2</v>
      </c>
      <c r="F26" s="14" t="s">
        <v>878</v>
      </c>
      <c r="G26" s="14" t="s">
        <v>821</v>
      </c>
      <c r="H26" s="14" t="s">
        <v>962</v>
      </c>
      <c r="I26" s="14"/>
      <c r="J26" s="14"/>
      <c r="K26" s="14"/>
      <c r="L26" s="14">
        <v>21</v>
      </c>
      <c r="M26" s="11" t="e">
        <f>VLOOKUP(T26,[1]环任务!$B:$H,5,FALSE)</f>
        <v>#N/A</v>
      </c>
      <c r="O26" s="11" t="e">
        <f>VLOOKUP(W26,[1]环任务!$B:$H,5,FALSE)</f>
        <v>#N/A</v>
      </c>
      <c r="Q26" s="11" t="e">
        <f>VLOOKUP(Z26,[1]环任务!$B:$H,5,FALSE)</f>
        <v>#N/A</v>
      </c>
      <c r="T26" s="14" t="e">
        <f>VLOOKUP(L26-3,[2]sheet2!$B:$C,2,TRUE)</f>
        <v>#N/A</v>
      </c>
      <c r="U26" s="14"/>
      <c r="V26" s="14"/>
      <c r="W26" s="14" t="e">
        <f>VLOOKUP(L26,[2]sheet2!$B:$C,2,TRUE)</f>
        <v>#N/A</v>
      </c>
      <c r="X26" s="14"/>
      <c r="Y26" s="14"/>
      <c r="Z26" s="14" t="e">
        <f>VLOOKUP(L26+5,[2]sheet2!$B:$C,2,TRUE)</f>
        <v>#N/A</v>
      </c>
      <c r="AB26" s="11" t="e">
        <f>VLOOKUP(T26,[1]环任务!$B:$H,6,FALSE)</f>
        <v>#N/A</v>
      </c>
      <c r="AC26" s="11" t="e">
        <f>VLOOKUP(T26,[1]环任务!$B:$H,7,FALSE)</f>
        <v>#N/A</v>
      </c>
      <c r="AE26" s="11" t="e">
        <f>VLOOKUP(W26,[1]环任务!$B:$H,6,FALSE)</f>
        <v>#N/A</v>
      </c>
      <c r="AF26" s="11" t="e">
        <f>VLOOKUP(W26,[1]环任务!$B:$H,7,FALSE)</f>
        <v>#N/A</v>
      </c>
      <c r="AH26" s="11" t="e">
        <f>VLOOKUP(Z26,[1]环任务!$B:$H,6,FALSE)</f>
        <v>#N/A</v>
      </c>
      <c r="AI26" s="11" t="e">
        <f>VLOOKUP(Z26,[1]环任务!$B:$H,7,FALSE)</f>
        <v>#N/A</v>
      </c>
      <c r="AL26" s="11" t="e">
        <f t="shared" si="0"/>
        <v>#N/A</v>
      </c>
      <c r="AN26" s="11" t="e">
        <f t="shared" si="1"/>
        <v>#N/A</v>
      </c>
      <c r="AR26" s="11" t="e">
        <f t="shared" si="2"/>
        <v>#N/A</v>
      </c>
    </row>
    <row r="27" spans="2:44" s="11" customFormat="1" ht="14.25" customHeight="1" x14ac:dyDescent="0.15">
      <c r="B27" s="14" t="s">
        <v>49</v>
      </c>
      <c r="C27" s="14" t="s">
        <v>26</v>
      </c>
      <c r="D27" s="14" t="s">
        <v>27</v>
      </c>
      <c r="E27" s="14">
        <v>2</v>
      </c>
      <c r="F27" s="14" t="s">
        <v>878</v>
      </c>
      <c r="G27" s="14" t="s">
        <v>822</v>
      </c>
      <c r="H27" s="14" t="s">
        <v>963</v>
      </c>
      <c r="I27" s="14"/>
      <c r="J27" s="14"/>
      <c r="K27" s="14"/>
      <c r="L27" s="14">
        <v>22</v>
      </c>
      <c r="M27" s="11" t="e">
        <f>VLOOKUP(T27,[1]环任务!$B:$H,5,FALSE)</f>
        <v>#N/A</v>
      </c>
      <c r="O27" s="11" t="e">
        <f>VLOOKUP(W27,[1]环任务!$B:$H,5,FALSE)</f>
        <v>#N/A</v>
      </c>
      <c r="Q27" s="11" t="e">
        <f>VLOOKUP(Z27,[1]环任务!$B:$H,5,FALSE)</f>
        <v>#N/A</v>
      </c>
      <c r="T27" s="14" t="e">
        <f>VLOOKUP(L27-3,[2]sheet2!$B:$C,2,TRUE)</f>
        <v>#N/A</v>
      </c>
      <c r="U27" s="14"/>
      <c r="V27" s="14"/>
      <c r="W27" s="14" t="e">
        <f>VLOOKUP(L27,[2]sheet2!$B:$C,2,TRUE)</f>
        <v>#N/A</v>
      </c>
      <c r="X27" s="14"/>
      <c r="Y27" s="14"/>
      <c r="Z27" s="14" t="e">
        <f>VLOOKUP(L27+5,[2]sheet2!$B:$C,2,TRUE)</f>
        <v>#N/A</v>
      </c>
      <c r="AB27" s="11" t="e">
        <f>VLOOKUP(T27,[1]环任务!$B:$H,6,FALSE)</f>
        <v>#N/A</v>
      </c>
      <c r="AC27" s="11" t="e">
        <f>VLOOKUP(T27,[1]环任务!$B:$H,7,FALSE)</f>
        <v>#N/A</v>
      </c>
      <c r="AE27" s="11" t="e">
        <f>VLOOKUP(W27,[1]环任务!$B:$H,6,FALSE)</f>
        <v>#N/A</v>
      </c>
      <c r="AF27" s="11" t="e">
        <f>VLOOKUP(W27,[1]环任务!$B:$H,7,FALSE)</f>
        <v>#N/A</v>
      </c>
      <c r="AH27" s="11" t="e">
        <f>VLOOKUP(Z27,[1]环任务!$B:$H,6,FALSE)</f>
        <v>#N/A</v>
      </c>
      <c r="AI27" s="11" t="e">
        <f>VLOOKUP(Z27,[1]环任务!$B:$H,7,FALSE)</f>
        <v>#N/A</v>
      </c>
      <c r="AL27" s="11" t="e">
        <f t="shared" si="0"/>
        <v>#N/A</v>
      </c>
      <c r="AN27" s="11" t="e">
        <f t="shared" si="1"/>
        <v>#N/A</v>
      </c>
      <c r="AR27" s="11" t="e">
        <f t="shared" si="2"/>
        <v>#N/A</v>
      </c>
    </row>
    <row r="28" spans="2:44" s="11" customFormat="1" ht="14.25" customHeight="1" x14ac:dyDescent="0.15">
      <c r="B28" s="14" t="s">
        <v>50</v>
      </c>
      <c r="C28" s="14" t="s">
        <v>26</v>
      </c>
      <c r="D28" s="14" t="s">
        <v>27</v>
      </c>
      <c r="E28" s="14">
        <v>2</v>
      </c>
      <c r="F28" s="14" t="s">
        <v>878</v>
      </c>
      <c r="G28" s="14" t="s">
        <v>823</v>
      </c>
      <c r="H28" s="14" t="s">
        <v>964</v>
      </c>
      <c r="I28" s="14"/>
      <c r="J28" s="14"/>
      <c r="K28" s="14"/>
      <c r="L28" s="14">
        <v>23</v>
      </c>
      <c r="M28" s="11" t="e">
        <f>VLOOKUP(T28,[1]环任务!$B:$H,5,FALSE)</f>
        <v>#N/A</v>
      </c>
      <c r="O28" s="11" t="e">
        <f>VLOOKUP(W28,[1]环任务!$B:$H,5,FALSE)</f>
        <v>#N/A</v>
      </c>
      <c r="Q28" s="11" t="e">
        <f>VLOOKUP(Z28,[1]环任务!$B:$H,5,FALSE)</f>
        <v>#N/A</v>
      </c>
      <c r="T28" s="14" t="e">
        <f>VLOOKUP(L28-3,[2]sheet2!$B:$C,2,TRUE)</f>
        <v>#N/A</v>
      </c>
      <c r="U28" s="14"/>
      <c r="V28" s="14"/>
      <c r="W28" s="14" t="e">
        <f>VLOOKUP(L28,[2]sheet2!$B:$C,2,TRUE)</f>
        <v>#N/A</v>
      </c>
      <c r="X28" s="14"/>
      <c r="Y28" s="14"/>
      <c r="Z28" s="14" t="e">
        <f>VLOOKUP(L28+5,[2]sheet2!$B:$C,2,TRUE)</f>
        <v>#N/A</v>
      </c>
      <c r="AB28" s="11" t="e">
        <f>VLOOKUP(T28,[1]环任务!$B:$H,6,FALSE)</f>
        <v>#N/A</v>
      </c>
      <c r="AC28" s="11" t="e">
        <f>VLOOKUP(T28,[1]环任务!$B:$H,7,FALSE)</f>
        <v>#N/A</v>
      </c>
      <c r="AE28" s="11" t="e">
        <f>VLOOKUP(W28,[1]环任务!$B:$H,6,FALSE)</f>
        <v>#N/A</v>
      </c>
      <c r="AF28" s="11" t="e">
        <f>VLOOKUP(W28,[1]环任务!$B:$H,7,FALSE)</f>
        <v>#N/A</v>
      </c>
      <c r="AH28" s="11" t="e">
        <f>VLOOKUP(Z28,[1]环任务!$B:$H,6,FALSE)</f>
        <v>#N/A</v>
      </c>
      <c r="AI28" s="11" t="e">
        <f>VLOOKUP(Z28,[1]环任务!$B:$H,7,FALSE)</f>
        <v>#N/A</v>
      </c>
      <c r="AL28" s="11" t="e">
        <f t="shared" si="0"/>
        <v>#N/A</v>
      </c>
      <c r="AN28" s="11" t="e">
        <f t="shared" si="1"/>
        <v>#N/A</v>
      </c>
      <c r="AR28" s="11" t="e">
        <f t="shared" si="2"/>
        <v>#N/A</v>
      </c>
    </row>
    <row r="29" spans="2:44" s="11" customFormat="1" ht="14.25" customHeight="1" x14ac:dyDescent="0.15">
      <c r="B29" s="14" t="s">
        <v>51</v>
      </c>
      <c r="C29" s="14" t="s">
        <v>26</v>
      </c>
      <c r="D29" s="14" t="s">
        <v>27</v>
      </c>
      <c r="E29" s="14">
        <v>2</v>
      </c>
      <c r="F29" s="14" t="s">
        <v>878</v>
      </c>
      <c r="G29" s="14" t="s">
        <v>824</v>
      </c>
      <c r="H29" s="14" t="s">
        <v>965</v>
      </c>
      <c r="I29" s="14"/>
      <c r="J29" s="14"/>
      <c r="K29" s="14"/>
      <c r="L29" s="14">
        <v>24</v>
      </c>
      <c r="M29" s="11" t="e">
        <f>VLOOKUP(T29,[1]环任务!$B:$H,5,FALSE)</f>
        <v>#N/A</v>
      </c>
      <c r="O29" s="11" t="e">
        <f>VLOOKUP(W29,[1]环任务!$B:$H,5,FALSE)</f>
        <v>#N/A</v>
      </c>
      <c r="Q29" s="11" t="e">
        <f>VLOOKUP(Z29,[1]环任务!$B:$H,5,FALSE)</f>
        <v>#N/A</v>
      </c>
      <c r="T29" s="14" t="e">
        <f>VLOOKUP(L29-3,[2]sheet2!$B:$C,2,TRUE)</f>
        <v>#N/A</v>
      </c>
      <c r="U29" s="14"/>
      <c r="V29" s="14"/>
      <c r="W29" s="14" t="e">
        <f>VLOOKUP(L29,[2]sheet2!$B:$C,2,TRUE)</f>
        <v>#N/A</v>
      </c>
      <c r="X29" s="14"/>
      <c r="Y29" s="14"/>
      <c r="Z29" s="14" t="e">
        <f>VLOOKUP(L29+5,[2]sheet2!$B:$C,2,TRUE)</f>
        <v>#N/A</v>
      </c>
      <c r="AB29" s="11" t="e">
        <f>VLOOKUP(T29,[1]环任务!$B:$H,6,FALSE)</f>
        <v>#N/A</v>
      </c>
      <c r="AC29" s="11" t="e">
        <f>VLOOKUP(T29,[1]环任务!$B:$H,7,FALSE)</f>
        <v>#N/A</v>
      </c>
      <c r="AE29" s="11" t="e">
        <f>VLOOKUP(W29,[1]环任务!$B:$H,6,FALSE)</f>
        <v>#N/A</v>
      </c>
      <c r="AF29" s="11" t="e">
        <f>VLOOKUP(W29,[1]环任务!$B:$H,7,FALSE)</f>
        <v>#N/A</v>
      </c>
      <c r="AH29" s="11" t="e">
        <f>VLOOKUP(Z29,[1]环任务!$B:$H,6,FALSE)</f>
        <v>#N/A</v>
      </c>
      <c r="AI29" s="11" t="e">
        <f>VLOOKUP(Z29,[1]环任务!$B:$H,7,FALSE)</f>
        <v>#N/A</v>
      </c>
      <c r="AL29" s="11" t="e">
        <f t="shared" si="0"/>
        <v>#N/A</v>
      </c>
      <c r="AN29" s="11" t="e">
        <f t="shared" si="1"/>
        <v>#N/A</v>
      </c>
      <c r="AR29" s="11" t="e">
        <f t="shared" si="2"/>
        <v>#N/A</v>
      </c>
    </row>
    <row r="30" spans="2:44" s="11" customFormat="1" ht="14.25" customHeight="1" x14ac:dyDescent="0.15">
      <c r="B30" s="14" t="s">
        <v>52</v>
      </c>
      <c r="C30" s="14" t="s">
        <v>26</v>
      </c>
      <c r="D30" s="14" t="s">
        <v>27</v>
      </c>
      <c r="E30" s="14">
        <v>2</v>
      </c>
      <c r="F30" s="14" t="s">
        <v>878</v>
      </c>
      <c r="G30" s="14" t="s">
        <v>825</v>
      </c>
      <c r="H30" s="14" t="s">
        <v>966</v>
      </c>
      <c r="I30" s="14"/>
      <c r="J30" s="14"/>
      <c r="K30" s="14"/>
      <c r="L30" s="14">
        <v>25</v>
      </c>
      <c r="M30" s="11" t="e">
        <f>VLOOKUP(T30,[1]环任务!$B:$H,5,FALSE)</f>
        <v>#N/A</v>
      </c>
      <c r="O30" s="11" t="e">
        <f>VLOOKUP(W30,[1]环任务!$B:$H,5,FALSE)</f>
        <v>#N/A</v>
      </c>
      <c r="Q30" s="11" t="e">
        <f>VLOOKUP(Z30,[1]环任务!$B:$H,5,FALSE)</f>
        <v>#N/A</v>
      </c>
      <c r="T30" s="14" t="e">
        <f>VLOOKUP(L30-3,[2]sheet2!$B:$C,2,TRUE)</f>
        <v>#N/A</v>
      </c>
      <c r="U30" s="14"/>
      <c r="V30" s="14"/>
      <c r="W30" s="14" t="e">
        <f>VLOOKUP(L30,[2]sheet2!$B:$C,2,TRUE)</f>
        <v>#N/A</v>
      </c>
      <c r="X30" s="14"/>
      <c r="Y30" s="14"/>
      <c r="Z30" s="14" t="e">
        <f>VLOOKUP(L30+5,[2]sheet2!$B:$C,2,TRUE)</f>
        <v>#N/A</v>
      </c>
      <c r="AB30" s="11" t="e">
        <f>VLOOKUP(T30,[1]环任务!$B:$H,6,FALSE)</f>
        <v>#N/A</v>
      </c>
      <c r="AC30" s="11" t="e">
        <f>VLOOKUP(T30,[1]环任务!$B:$H,7,FALSE)</f>
        <v>#N/A</v>
      </c>
      <c r="AE30" s="11" t="e">
        <f>VLOOKUP(W30,[1]环任务!$B:$H,6,FALSE)</f>
        <v>#N/A</v>
      </c>
      <c r="AF30" s="11" t="e">
        <f>VLOOKUP(W30,[1]环任务!$B:$H,7,FALSE)</f>
        <v>#N/A</v>
      </c>
      <c r="AH30" s="11" t="e">
        <f>VLOOKUP(Z30,[1]环任务!$B:$H,6,FALSE)</f>
        <v>#N/A</v>
      </c>
      <c r="AI30" s="11" t="e">
        <f>VLOOKUP(Z30,[1]环任务!$B:$H,7,FALSE)</f>
        <v>#N/A</v>
      </c>
      <c r="AL30" s="11" t="e">
        <f t="shared" si="0"/>
        <v>#N/A</v>
      </c>
      <c r="AN30" s="11" t="e">
        <f t="shared" si="1"/>
        <v>#N/A</v>
      </c>
      <c r="AR30" s="11" t="e">
        <f t="shared" si="2"/>
        <v>#N/A</v>
      </c>
    </row>
    <row r="31" spans="2:44" s="11" customFormat="1" ht="14.25" customHeight="1" x14ac:dyDescent="0.15">
      <c r="B31" s="14" t="s">
        <v>53</v>
      </c>
      <c r="C31" s="14" t="s">
        <v>26</v>
      </c>
      <c r="D31" s="14" t="s">
        <v>27</v>
      </c>
      <c r="E31" s="14">
        <v>2</v>
      </c>
      <c r="F31" s="14" t="s">
        <v>878</v>
      </c>
      <c r="G31" s="14" t="s">
        <v>825</v>
      </c>
      <c r="H31" s="14" t="s">
        <v>966</v>
      </c>
      <c r="I31" s="14"/>
      <c r="J31" s="14"/>
      <c r="K31" s="14"/>
      <c r="L31" s="14">
        <v>26</v>
      </c>
      <c r="M31" s="11" t="e">
        <f>VLOOKUP(T31,[1]环任务!$B:$H,5,FALSE)</f>
        <v>#N/A</v>
      </c>
      <c r="O31" s="11" t="e">
        <f>VLOOKUP(W31,[1]环任务!$B:$H,5,FALSE)</f>
        <v>#N/A</v>
      </c>
      <c r="Q31" s="11" t="e">
        <f>VLOOKUP(Z31,[1]环任务!$B:$H,5,FALSE)</f>
        <v>#N/A</v>
      </c>
      <c r="T31" s="14" t="e">
        <f>VLOOKUP(L31-3,[2]sheet2!$B:$C,2,TRUE)</f>
        <v>#N/A</v>
      </c>
      <c r="U31" s="14"/>
      <c r="V31" s="14"/>
      <c r="W31" s="14" t="e">
        <f>VLOOKUP(L31,[2]sheet2!$B:$C,2,TRUE)</f>
        <v>#N/A</v>
      </c>
      <c r="X31" s="14"/>
      <c r="Y31" s="14"/>
      <c r="Z31" s="14" t="e">
        <f>VLOOKUP(L31+5,[2]sheet2!$B:$C,2,TRUE)</f>
        <v>#N/A</v>
      </c>
      <c r="AB31" s="11" t="e">
        <f>VLOOKUP(T31,[1]环任务!$B:$H,6,FALSE)</f>
        <v>#N/A</v>
      </c>
      <c r="AC31" s="11" t="e">
        <f>VLOOKUP(T31,[1]环任务!$B:$H,7,FALSE)</f>
        <v>#N/A</v>
      </c>
      <c r="AE31" s="11" t="e">
        <f>VLOOKUP(W31,[1]环任务!$B:$H,6,FALSE)</f>
        <v>#N/A</v>
      </c>
      <c r="AF31" s="11" t="e">
        <f>VLOOKUP(W31,[1]环任务!$B:$H,7,FALSE)</f>
        <v>#N/A</v>
      </c>
      <c r="AH31" s="11" t="e">
        <f>VLOOKUP(Z31,[1]环任务!$B:$H,6,FALSE)</f>
        <v>#N/A</v>
      </c>
      <c r="AI31" s="11" t="e">
        <f>VLOOKUP(Z31,[1]环任务!$B:$H,7,FALSE)</f>
        <v>#N/A</v>
      </c>
      <c r="AL31" s="11" t="e">
        <f t="shared" si="0"/>
        <v>#N/A</v>
      </c>
      <c r="AN31" s="11" t="e">
        <f t="shared" si="1"/>
        <v>#N/A</v>
      </c>
      <c r="AR31" s="11" t="e">
        <f t="shared" si="2"/>
        <v>#N/A</v>
      </c>
    </row>
    <row r="32" spans="2:44" s="11" customFormat="1" ht="14.25" customHeight="1" x14ac:dyDescent="0.15">
      <c r="B32" s="14" t="s">
        <v>54</v>
      </c>
      <c r="C32" s="14" t="s">
        <v>26</v>
      </c>
      <c r="D32" s="14" t="s">
        <v>27</v>
      </c>
      <c r="E32" s="14">
        <v>2</v>
      </c>
      <c r="F32" s="14" t="s">
        <v>878</v>
      </c>
      <c r="G32" s="14" t="s">
        <v>826</v>
      </c>
      <c r="H32" s="14" t="s">
        <v>967</v>
      </c>
      <c r="I32" s="14"/>
      <c r="J32" s="14"/>
      <c r="K32" s="14"/>
      <c r="L32" s="14">
        <v>27</v>
      </c>
      <c r="M32" s="11" t="e">
        <f>VLOOKUP(T32,[1]环任务!$B:$H,5,FALSE)</f>
        <v>#N/A</v>
      </c>
      <c r="O32" s="11" t="e">
        <f>VLOOKUP(W32,[1]环任务!$B:$H,5,FALSE)</f>
        <v>#N/A</v>
      </c>
      <c r="Q32" s="11" t="e">
        <f>VLOOKUP(Z32,[1]环任务!$B:$H,5,FALSE)</f>
        <v>#N/A</v>
      </c>
      <c r="T32" s="14" t="e">
        <f>VLOOKUP(L32-3,[2]sheet2!$B:$C,2,TRUE)</f>
        <v>#N/A</v>
      </c>
      <c r="U32" s="14"/>
      <c r="V32" s="14"/>
      <c r="W32" s="14" t="e">
        <f>VLOOKUP(L32,[2]sheet2!$B:$C,2,TRUE)</f>
        <v>#N/A</v>
      </c>
      <c r="X32" s="14"/>
      <c r="Y32" s="14"/>
      <c r="Z32" s="14" t="e">
        <f>VLOOKUP(L32+5,[2]sheet2!$B:$C,2,TRUE)</f>
        <v>#N/A</v>
      </c>
      <c r="AB32" s="11" t="e">
        <f>VLOOKUP(T32,[1]环任务!$B:$H,6,FALSE)</f>
        <v>#N/A</v>
      </c>
      <c r="AC32" s="11" t="e">
        <f>VLOOKUP(T32,[1]环任务!$B:$H,7,FALSE)</f>
        <v>#N/A</v>
      </c>
      <c r="AE32" s="11" t="e">
        <f>VLOOKUP(W32,[1]环任务!$B:$H,6,FALSE)</f>
        <v>#N/A</v>
      </c>
      <c r="AF32" s="11" t="e">
        <f>VLOOKUP(W32,[1]环任务!$B:$H,7,FALSE)</f>
        <v>#N/A</v>
      </c>
      <c r="AH32" s="11" t="e">
        <f>VLOOKUP(Z32,[1]环任务!$B:$H,6,FALSE)</f>
        <v>#N/A</v>
      </c>
      <c r="AI32" s="11" t="e">
        <f>VLOOKUP(Z32,[1]环任务!$B:$H,7,FALSE)</f>
        <v>#N/A</v>
      </c>
      <c r="AL32" s="11" t="e">
        <f t="shared" si="0"/>
        <v>#N/A</v>
      </c>
      <c r="AN32" s="11" t="e">
        <f t="shared" si="1"/>
        <v>#N/A</v>
      </c>
      <c r="AR32" s="11" t="e">
        <f t="shared" si="2"/>
        <v>#N/A</v>
      </c>
    </row>
    <row r="33" spans="2:44" s="11" customFormat="1" ht="14.25" customHeight="1" x14ac:dyDescent="0.15">
      <c r="B33" s="14" t="s">
        <v>55</v>
      </c>
      <c r="C33" s="14" t="s">
        <v>26</v>
      </c>
      <c r="D33" s="14" t="s">
        <v>27</v>
      </c>
      <c r="E33" s="14">
        <v>2</v>
      </c>
      <c r="F33" s="14" t="s">
        <v>878</v>
      </c>
      <c r="G33" s="14" t="s">
        <v>827</v>
      </c>
      <c r="H33" s="14" t="s">
        <v>968</v>
      </c>
      <c r="I33" s="14"/>
      <c r="J33" s="14"/>
      <c r="K33" s="14"/>
      <c r="L33" s="14">
        <v>28</v>
      </c>
      <c r="M33" s="11" t="e">
        <f>VLOOKUP(T33,[1]环任务!$B:$H,5,FALSE)</f>
        <v>#N/A</v>
      </c>
      <c r="O33" s="11" t="e">
        <f>VLOOKUP(W33,[1]环任务!$B:$H,5,FALSE)</f>
        <v>#N/A</v>
      </c>
      <c r="Q33" s="11" t="e">
        <f>VLOOKUP(Z33,[1]环任务!$B:$H,5,FALSE)</f>
        <v>#N/A</v>
      </c>
      <c r="T33" s="14" t="e">
        <f>VLOOKUP(L33-3,[2]sheet2!$B:$C,2,TRUE)</f>
        <v>#N/A</v>
      </c>
      <c r="U33" s="14"/>
      <c r="V33" s="14"/>
      <c r="W33" s="14" t="e">
        <f>VLOOKUP(L33,[2]sheet2!$B:$C,2,TRUE)</f>
        <v>#N/A</v>
      </c>
      <c r="X33" s="14"/>
      <c r="Y33" s="14"/>
      <c r="Z33" s="14" t="e">
        <f>VLOOKUP(L33+5,[2]sheet2!$B:$C,2,TRUE)</f>
        <v>#N/A</v>
      </c>
      <c r="AB33" s="11" t="e">
        <f>VLOOKUP(T33,[1]环任务!$B:$H,6,FALSE)</f>
        <v>#N/A</v>
      </c>
      <c r="AC33" s="11" t="e">
        <f>VLOOKUP(T33,[1]环任务!$B:$H,7,FALSE)</f>
        <v>#N/A</v>
      </c>
      <c r="AE33" s="11" t="e">
        <f>VLOOKUP(W33,[1]环任务!$B:$H,6,FALSE)</f>
        <v>#N/A</v>
      </c>
      <c r="AF33" s="11" t="e">
        <f>VLOOKUP(W33,[1]环任务!$B:$H,7,FALSE)</f>
        <v>#N/A</v>
      </c>
      <c r="AH33" s="11" t="e">
        <f>VLOOKUP(Z33,[1]环任务!$B:$H,6,FALSE)</f>
        <v>#N/A</v>
      </c>
      <c r="AI33" s="11" t="e">
        <f>VLOOKUP(Z33,[1]环任务!$B:$H,7,FALSE)</f>
        <v>#N/A</v>
      </c>
      <c r="AL33" s="11" t="e">
        <f t="shared" si="0"/>
        <v>#N/A</v>
      </c>
      <c r="AN33" s="11" t="e">
        <f t="shared" si="1"/>
        <v>#N/A</v>
      </c>
      <c r="AR33" s="11" t="e">
        <f t="shared" si="2"/>
        <v>#N/A</v>
      </c>
    </row>
    <row r="34" spans="2:44" s="11" customFormat="1" ht="14.25" customHeight="1" x14ac:dyDescent="0.15">
      <c r="B34" s="14" t="s">
        <v>56</v>
      </c>
      <c r="C34" s="14" t="s">
        <v>26</v>
      </c>
      <c r="D34" s="14" t="s">
        <v>27</v>
      </c>
      <c r="E34" s="14">
        <v>2</v>
      </c>
      <c r="F34" s="14" t="s">
        <v>878</v>
      </c>
      <c r="G34" s="14" t="s">
        <v>828</v>
      </c>
      <c r="H34" s="14" t="s">
        <v>969</v>
      </c>
      <c r="I34" s="14"/>
      <c r="J34" s="14"/>
      <c r="K34" s="14"/>
      <c r="L34" s="14">
        <v>29</v>
      </c>
      <c r="M34" s="11" t="e">
        <f>VLOOKUP(T34,[1]环任务!$B:$H,5,FALSE)</f>
        <v>#N/A</v>
      </c>
      <c r="O34" s="11" t="e">
        <f>VLOOKUP(W34,[1]环任务!$B:$H,5,FALSE)</f>
        <v>#N/A</v>
      </c>
      <c r="Q34" s="11" t="e">
        <f>VLOOKUP(Z34,[1]环任务!$B:$H,5,FALSE)</f>
        <v>#N/A</v>
      </c>
      <c r="T34" s="14" t="e">
        <f>VLOOKUP(L34-3,[2]sheet2!$B:$C,2,TRUE)</f>
        <v>#N/A</v>
      </c>
      <c r="U34" s="14"/>
      <c r="V34" s="14"/>
      <c r="W34" s="14" t="e">
        <f>VLOOKUP(L34,[2]sheet2!$B:$C,2,TRUE)</f>
        <v>#N/A</v>
      </c>
      <c r="X34" s="14"/>
      <c r="Y34" s="14"/>
      <c r="Z34" s="14" t="e">
        <f>VLOOKUP(L34+5,[2]sheet2!$B:$C,2,TRUE)</f>
        <v>#N/A</v>
      </c>
      <c r="AB34" s="11" t="e">
        <f>VLOOKUP(T34,[1]环任务!$B:$H,6,FALSE)</f>
        <v>#N/A</v>
      </c>
      <c r="AC34" s="11" t="e">
        <f>VLOOKUP(T34,[1]环任务!$B:$H,7,FALSE)</f>
        <v>#N/A</v>
      </c>
      <c r="AE34" s="11" t="e">
        <f>VLOOKUP(W34,[1]环任务!$B:$H,6,FALSE)</f>
        <v>#N/A</v>
      </c>
      <c r="AF34" s="11" t="e">
        <f>VLOOKUP(W34,[1]环任务!$B:$H,7,FALSE)</f>
        <v>#N/A</v>
      </c>
      <c r="AH34" s="11" t="e">
        <f>VLOOKUP(Z34,[1]环任务!$B:$H,6,FALSE)</f>
        <v>#N/A</v>
      </c>
      <c r="AI34" s="11" t="e">
        <f>VLOOKUP(Z34,[1]环任务!$B:$H,7,FALSE)</f>
        <v>#N/A</v>
      </c>
      <c r="AL34" s="11" t="e">
        <f t="shared" si="0"/>
        <v>#N/A</v>
      </c>
      <c r="AN34" s="11" t="e">
        <f t="shared" si="1"/>
        <v>#N/A</v>
      </c>
      <c r="AR34" s="11" t="e">
        <f t="shared" si="2"/>
        <v>#N/A</v>
      </c>
    </row>
    <row r="35" spans="2:44" s="11" customFormat="1" ht="14.25" customHeight="1" x14ac:dyDescent="0.15">
      <c r="B35" s="14" t="s">
        <v>57</v>
      </c>
      <c r="C35" s="14" t="s">
        <v>26</v>
      </c>
      <c r="D35" s="14" t="s">
        <v>27</v>
      </c>
      <c r="E35" s="14">
        <v>2</v>
      </c>
      <c r="F35" s="14" t="s">
        <v>878</v>
      </c>
      <c r="G35" s="14" t="s">
        <v>828</v>
      </c>
      <c r="H35" s="14" t="s">
        <v>969</v>
      </c>
      <c r="I35" s="14"/>
      <c r="J35" s="14"/>
      <c r="K35" s="14"/>
      <c r="L35" s="14">
        <v>30</v>
      </c>
      <c r="M35" s="11" t="e">
        <f>VLOOKUP(T35,[1]环任务!$B:$H,5,FALSE)</f>
        <v>#N/A</v>
      </c>
      <c r="O35" s="11" t="e">
        <f>VLOOKUP(W35,[1]环任务!$B:$H,5,FALSE)</f>
        <v>#N/A</v>
      </c>
      <c r="Q35" s="11" t="e">
        <f>VLOOKUP(Z35,[1]环任务!$B:$H,5,FALSE)</f>
        <v>#N/A</v>
      </c>
      <c r="T35" s="14" t="e">
        <f>VLOOKUP(L35-3,[2]sheet2!$B:$C,2,TRUE)</f>
        <v>#N/A</v>
      </c>
      <c r="U35" s="14"/>
      <c r="V35" s="14"/>
      <c r="W35" s="14" t="e">
        <f>VLOOKUP(L35,[2]sheet2!$B:$C,2,TRUE)</f>
        <v>#N/A</v>
      </c>
      <c r="X35" s="14"/>
      <c r="Y35" s="14"/>
      <c r="Z35" s="14" t="e">
        <f>VLOOKUP(L35+5,[2]sheet2!$B:$C,2,TRUE)</f>
        <v>#N/A</v>
      </c>
      <c r="AB35" s="11" t="e">
        <f>VLOOKUP(T35,[1]环任务!$B:$H,6,FALSE)</f>
        <v>#N/A</v>
      </c>
      <c r="AC35" s="11" t="e">
        <f>VLOOKUP(T35,[1]环任务!$B:$H,7,FALSE)</f>
        <v>#N/A</v>
      </c>
      <c r="AE35" s="11" t="e">
        <f>VLOOKUP(W35,[1]环任务!$B:$H,6,FALSE)</f>
        <v>#N/A</v>
      </c>
      <c r="AF35" s="11" t="e">
        <f>VLOOKUP(W35,[1]环任务!$B:$H,7,FALSE)</f>
        <v>#N/A</v>
      </c>
      <c r="AH35" s="11" t="e">
        <f>VLOOKUP(Z35,[1]环任务!$B:$H,6,FALSE)</f>
        <v>#N/A</v>
      </c>
      <c r="AI35" s="11" t="e">
        <f>VLOOKUP(Z35,[1]环任务!$B:$H,7,FALSE)</f>
        <v>#N/A</v>
      </c>
      <c r="AL35" s="11" t="e">
        <f t="shared" si="0"/>
        <v>#N/A</v>
      </c>
      <c r="AN35" s="11" t="e">
        <f t="shared" si="1"/>
        <v>#N/A</v>
      </c>
      <c r="AR35" s="11" t="e">
        <f t="shared" si="2"/>
        <v>#N/A</v>
      </c>
    </row>
    <row r="36" spans="2:44" s="11" customFormat="1" ht="14.25" customHeight="1" x14ac:dyDescent="0.15">
      <c r="B36" s="14" t="s">
        <v>58</v>
      </c>
      <c r="C36" s="14" t="s">
        <v>26</v>
      </c>
      <c r="D36" s="14" t="s">
        <v>27</v>
      </c>
      <c r="E36" s="14">
        <v>2</v>
      </c>
      <c r="F36" s="14" t="s">
        <v>878</v>
      </c>
      <c r="G36" s="14" t="s">
        <v>1140</v>
      </c>
      <c r="H36" s="14" t="s">
        <v>1151</v>
      </c>
      <c r="I36" s="14"/>
      <c r="J36" s="14"/>
      <c r="K36" s="14"/>
      <c r="L36" s="14">
        <v>31</v>
      </c>
      <c r="M36" s="11" t="e">
        <f>VLOOKUP(T36,[1]环任务!$B:$H,5,FALSE)</f>
        <v>#N/A</v>
      </c>
      <c r="O36" s="11" t="e">
        <f>VLOOKUP(W36,[1]环任务!$B:$H,5,FALSE)</f>
        <v>#N/A</v>
      </c>
      <c r="Q36" s="11" t="e">
        <f>VLOOKUP(Z36,[1]环任务!$B:$H,5,FALSE)</f>
        <v>#N/A</v>
      </c>
      <c r="T36" s="14" t="e">
        <f>VLOOKUP(L36-3,[2]sheet2!$B:$C,2,TRUE)</f>
        <v>#N/A</v>
      </c>
      <c r="U36" s="14"/>
      <c r="V36" s="14"/>
      <c r="W36" s="14" t="e">
        <f>VLOOKUP(L36,[2]sheet2!$B:$C,2,TRUE)</f>
        <v>#N/A</v>
      </c>
      <c r="X36" s="14"/>
      <c r="Y36" s="14"/>
      <c r="Z36" s="14" t="e">
        <f>VLOOKUP(L36+5,[2]sheet2!$B:$C,2,TRUE)</f>
        <v>#N/A</v>
      </c>
      <c r="AB36" s="11" t="e">
        <f>VLOOKUP(T36,[1]环任务!$B:$H,6,FALSE)</f>
        <v>#N/A</v>
      </c>
      <c r="AC36" s="11" t="e">
        <f>VLOOKUP(T36,[1]环任务!$B:$H,7,FALSE)</f>
        <v>#N/A</v>
      </c>
      <c r="AE36" s="11" t="e">
        <f>VLOOKUP(W36,[1]环任务!$B:$H,6,FALSE)</f>
        <v>#N/A</v>
      </c>
      <c r="AF36" s="11" t="e">
        <f>VLOOKUP(W36,[1]环任务!$B:$H,7,FALSE)</f>
        <v>#N/A</v>
      </c>
      <c r="AH36" s="11" t="e">
        <f>VLOOKUP(Z36,[1]环任务!$B:$H,6,FALSE)</f>
        <v>#N/A</v>
      </c>
      <c r="AI36" s="11" t="e">
        <f>VLOOKUP(Z36,[1]环任务!$B:$H,7,FALSE)</f>
        <v>#N/A</v>
      </c>
      <c r="AL36" s="11" t="e">
        <f t="shared" si="0"/>
        <v>#N/A</v>
      </c>
      <c r="AN36" s="11" t="e">
        <f t="shared" si="1"/>
        <v>#N/A</v>
      </c>
      <c r="AR36" s="11" t="e">
        <f t="shared" si="2"/>
        <v>#N/A</v>
      </c>
    </row>
    <row r="37" spans="2:44" s="11" customFormat="1" ht="14.25" customHeight="1" x14ac:dyDescent="0.15">
      <c r="B37" s="14" t="s">
        <v>59</v>
      </c>
      <c r="C37" s="14" t="s">
        <v>26</v>
      </c>
      <c r="D37" s="14" t="s">
        <v>27</v>
      </c>
      <c r="E37" s="14">
        <v>2</v>
      </c>
      <c r="F37" s="14" t="s">
        <v>878</v>
      </c>
      <c r="G37" s="14" t="s">
        <v>1141</v>
      </c>
      <c r="H37" s="14" t="s">
        <v>1152</v>
      </c>
      <c r="I37" s="14"/>
      <c r="J37" s="14"/>
      <c r="K37" s="14"/>
      <c r="L37" s="14">
        <v>32</v>
      </c>
      <c r="M37" s="11" t="e">
        <f>VLOOKUP(T37,[1]环任务!$B:$H,5,FALSE)</f>
        <v>#N/A</v>
      </c>
      <c r="O37" s="11" t="e">
        <f>VLOOKUP(W37,[1]环任务!$B:$H,5,FALSE)</f>
        <v>#N/A</v>
      </c>
      <c r="Q37" s="11" t="e">
        <f>VLOOKUP(Z37,[1]环任务!$B:$H,5,FALSE)</f>
        <v>#N/A</v>
      </c>
      <c r="T37" s="14" t="e">
        <f>VLOOKUP(L37-3,[2]sheet2!$B:$C,2,TRUE)</f>
        <v>#N/A</v>
      </c>
      <c r="U37" s="14"/>
      <c r="V37" s="14"/>
      <c r="W37" s="14" t="e">
        <f>VLOOKUP(L37,[2]sheet2!$B:$C,2,TRUE)</f>
        <v>#N/A</v>
      </c>
      <c r="X37" s="14"/>
      <c r="Y37" s="14"/>
      <c r="Z37" s="14" t="e">
        <f>VLOOKUP(L37+5,[2]sheet2!$B:$C,2,TRUE)</f>
        <v>#N/A</v>
      </c>
      <c r="AB37" s="11" t="e">
        <f>VLOOKUP(T37,[1]环任务!$B:$H,6,FALSE)</f>
        <v>#N/A</v>
      </c>
      <c r="AC37" s="11" t="e">
        <f>VLOOKUP(T37,[1]环任务!$B:$H,7,FALSE)</f>
        <v>#N/A</v>
      </c>
      <c r="AE37" s="11" t="e">
        <f>VLOOKUP(W37,[1]环任务!$B:$H,6,FALSE)</f>
        <v>#N/A</v>
      </c>
      <c r="AF37" s="11" t="e">
        <f>VLOOKUP(W37,[1]环任务!$B:$H,7,FALSE)</f>
        <v>#N/A</v>
      </c>
      <c r="AH37" s="11" t="e">
        <f>VLOOKUP(Z37,[1]环任务!$B:$H,6,FALSE)</f>
        <v>#N/A</v>
      </c>
      <c r="AI37" s="11" t="e">
        <f>VLOOKUP(Z37,[1]环任务!$B:$H,7,FALSE)</f>
        <v>#N/A</v>
      </c>
      <c r="AL37" s="11" t="e">
        <f t="shared" si="0"/>
        <v>#N/A</v>
      </c>
      <c r="AN37" s="11" t="e">
        <f t="shared" si="1"/>
        <v>#N/A</v>
      </c>
      <c r="AR37" s="11" t="e">
        <f t="shared" si="2"/>
        <v>#N/A</v>
      </c>
    </row>
    <row r="38" spans="2:44" s="11" customFormat="1" ht="14.25" customHeight="1" x14ac:dyDescent="0.15">
      <c r="B38" s="14" t="s">
        <v>60</v>
      </c>
      <c r="C38" s="14" t="s">
        <v>26</v>
      </c>
      <c r="D38" s="14" t="s">
        <v>27</v>
      </c>
      <c r="E38" s="14">
        <v>2</v>
      </c>
      <c r="F38" s="14" t="s">
        <v>878</v>
      </c>
      <c r="G38" s="14" t="s">
        <v>1141</v>
      </c>
      <c r="H38" s="14" t="s">
        <v>1152</v>
      </c>
      <c r="I38" s="14"/>
      <c r="J38" s="14"/>
      <c r="K38" s="14"/>
      <c r="L38" s="14">
        <v>33</v>
      </c>
      <c r="M38" s="11" t="e">
        <f>VLOOKUP(T38,[1]环任务!$B:$H,5,FALSE)</f>
        <v>#N/A</v>
      </c>
      <c r="O38" s="11" t="e">
        <f>VLOOKUP(W38,[1]环任务!$B:$H,5,FALSE)</f>
        <v>#N/A</v>
      </c>
      <c r="Q38" s="11" t="e">
        <f>VLOOKUP(Z38,[1]环任务!$B:$H,5,FALSE)</f>
        <v>#N/A</v>
      </c>
      <c r="T38" s="14" t="e">
        <f>VLOOKUP(L38-3,[2]sheet2!$B:$C,2,TRUE)</f>
        <v>#N/A</v>
      </c>
      <c r="U38" s="14"/>
      <c r="V38" s="14"/>
      <c r="W38" s="14" t="e">
        <f>VLOOKUP(L38,[2]sheet2!$B:$C,2,TRUE)</f>
        <v>#N/A</v>
      </c>
      <c r="X38" s="14"/>
      <c r="Y38" s="14"/>
      <c r="Z38" s="14" t="e">
        <f>VLOOKUP(L38+5,[2]sheet2!$B:$C,2,TRUE)</f>
        <v>#N/A</v>
      </c>
      <c r="AB38" s="11" t="e">
        <f>VLOOKUP(T38,[1]环任务!$B:$H,6,FALSE)</f>
        <v>#N/A</v>
      </c>
      <c r="AC38" s="11" t="e">
        <f>VLOOKUP(T38,[1]环任务!$B:$H,7,FALSE)</f>
        <v>#N/A</v>
      </c>
      <c r="AE38" s="11" t="e">
        <f>VLOOKUP(W38,[1]环任务!$B:$H,6,FALSE)</f>
        <v>#N/A</v>
      </c>
      <c r="AF38" s="11" t="e">
        <f>VLOOKUP(W38,[1]环任务!$B:$H,7,FALSE)</f>
        <v>#N/A</v>
      </c>
      <c r="AH38" s="11" t="e">
        <f>VLOOKUP(Z38,[1]环任务!$B:$H,6,FALSE)</f>
        <v>#N/A</v>
      </c>
      <c r="AI38" s="11" t="e">
        <f>VLOOKUP(Z38,[1]环任务!$B:$H,7,FALSE)</f>
        <v>#N/A</v>
      </c>
      <c r="AL38" s="11" t="e">
        <f t="shared" si="0"/>
        <v>#N/A</v>
      </c>
      <c r="AN38" s="11" t="e">
        <f t="shared" si="1"/>
        <v>#N/A</v>
      </c>
      <c r="AR38" s="11" t="e">
        <f t="shared" si="2"/>
        <v>#N/A</v>
      </c>
    </row>
    <row r="39" spans="2:44" s="11" customFormat="1" ht="14.25" customHeight="1" x14ac:dyDescent="0.15">
      <c r="B39" s="14" t="s">
        <v>61</v>
      </c>
      <c r="C39" s="14" t="s">
        <v>26</v>
      </c>
      <c r="D39" s="14" t="s">
        <v>27</v>
      </c>
      <c r="E39" s="14">
        <v>2</v>
      </c>
      <c r="F39" s="14" t="s">
        <v>878</v>
      </c>
      <c r="G39" s="14" t="s">
        <v>1141</v>
      </c>
      <c r="H39" s="14" t="s">
        <v>1152</v>
      </c>
      <c r="I39" s="14"/>
      <c r="J39" s="14"/>
      <c r="K39" s="14"/>
      <c r="L39" s="14">
        <v>34</v>
      </c>
      <c r="M39" s="11" t="e">
        <f>VLOOKUP(T39,[1]环任务!$B:$H,5,FALSE)</f>
        <v>#N/A</v>
      </c>
      <c r="O39" s="11" t="e">
        <f>VLOOKUP(W39,[1]环任务!$B:$H,5,FALSE)</f>
        <v>#N/A</v>
      </c>
      <c r="Q39" s="11" t="e">
        <f>VLOOKUP(Z39,[1]环任务!$B:$H,5,FALSE)</f>
        <v>#N/A</v>
      </c>
      <c r="T39" s="14" t="e">
        <f>VLOOKUP(L39-3,[2]sheet2!$B:$C,2,TRUE)</f>
        <v>#N/A</v>
      </c>
      <c r="U39" s="14"/>
      <c r="V39" s="14"/>
      <c r="W39" s="14" t="e">
        <f>VLOOKUP(L39,[2]sheet2!$B:$C,2,TRUE)</f>
        <v>#N/A</v>
      </c>
      <c r="X39" s="14"/>
      <c r="Y39" s="14"/>
      <c r="Z39" s="14" t="e">
        <f>VLOOKUP(L39+5,[2]sheet2!$B:$C,2,TRUE)</f>
        <v>#N/A</v>
      </c>
      <c r="AB39" s="11" t="e">
        <f>VLOOKUP(T39,[1]环任务!$B:$H,6,FALSE)</f>
        <v>#N/A</v>
      </c>
      <c r="AC39" s="11" t="e">
        <f>VLOOKUP(T39,[1]环任务!$B:$H,7,FALSE)</f>
        <v>#N/A</v>
      </c>
      <c r="AE39" s="11" t="e">
        <f>VLOOKUP(W39,[1]环任务!$B:$H,6,FALSE)</f>
        <v>#N/A</v>
      </c>
      <c r="AF39" s="11" t="e">
        <f>VLOOKUP(W39,[1]环任务!$B:$H,7,FALSE)</f>
        <v>#N/A</v>
      </c>
      <c r="AH39" s="11" t="e">
        <f>VLOOKUP(Z39,[1]环任务!$B:$H,6,FALSE)</f>
        <v>#N/A</v>
      </c>
      <c r="AI39" s="11" t="e">
        <f>VLOOKUP(Z39,[1]环任务!$B:$H,7,FALSE)</f>
        <v>#N/A</v>
      </c>
      <c r="AL39" s="11" t="e">
        <f t="shared" si="0"/>
        <v>#N/A</v>
      </c>
      <c r="AN39" s="11" t="e">
        <f t="shared" si="1"/>
        <v>#N/A</v>
      </c>
      <c r="AR39" s="11" t="e">
        <f t="shared" si="2"/>
        <v>#N/A</v>
      </c>
    </row>
    <row r="40" spans="2:44" s="11" customFormat="1" ht="14.25" customHeight="1" x14ac:dyDescent="0.15">
      <c r="B40" s="14" t="s">
        <v>62</v>
      </c>
      <c r="C40" s="14" t="s">
        <v>26</v>
      </c>
      <c r="D40" s="14" t="s">
        <v>27</v>
      </c>
      <c r="E40" s="14">
        <v>2</v>
      </c>
      <c r="F40" s="14" t="s">
        <v>880</v>
      </c>
      <c r="G40" s="14" t="s">
        <v>829</v>
      </c>
      <c r="H40" s="14" t="s">
        <v>970</v>
      </c>
      <c r="I40" s="14"/>
      <c r="J40" s="14"/>
      <c r="K40" s="14"/>
      <c r="L40" s="14">
        <v>35</v>
      </c>
      <c r="M40" s="11" t="e">
        <f>VLOOKUP(T40,[1]环任务!$B:$H,5,FALSE)</f>
        <v>#N/A</v>
      </c>
      <c r="O40" s="11" t="e">
        <f>VLOOKUP(W40,[1]环任务!$B:$H,5,FALSE)</f>
        <v>#N/A</v>
      </c>
      <c r="Q40" s="11" t="e">
        <f>VLOOKUP(Z40,[1]环任务!$B:$H,5,FALSE)</f>
        <v>#N/A</v>
      </c>
      <c r="T40" s="14" t="e">
        <f>VLOOKUP(L40-3,[2]sheet2!$B:$C,2,TRUE)</f>
        <v>#N/A</v>
      </c>
      <c r="U40" s="14"/>
      <c r="V40" s="14"/>
      <c r="W40" s="14" t="e">
        <f>VLOOKUP(L40,[2]sheet2!$B:$C,2,TRUE)</f>
        <v>#N/A</v>
      </c>
      <c r="X40" s="14"/>
      <c r="Y40" s="14"/>
      <c r="Z40" s="14" t="e">
        <f>VLOOKUP(L40+5,[2]sheet2!$B:$C,2,TRUE)</f>
        <v>#N/A</v>
      </c>
      <c r="AB40" s="11" t="e">
        <f>VLOOKUP(T40,[1]环任务!$B:$H,6,FALSE)</f>
        <v>#N/A</v>
      </c>
      <c r="AC40" s="11" t="e">
        <f>VLOOKUP(T40,[1]环任务!$B:$H,7,FALSE)</f>
        <v>#N/A</v>
      </c>
      <c r="AE40" s="11" t="e">
        <f>VLOOKUP(W40,[1]环任务!$B:$H,6,FALSE)</f>
        <v>#N/A</v>
      </c>
      <c r="AF40" s="11" t="e">
        <f>VLOOKUP(W40,[1]环任务!$B:$H,7,FALSE)</f>
        <v>#N/A</v>
      </c>
      <c r="AH40" s="11" t="e">
        <f>VLOOKUP(Z40,[1]环任务!$B:$H,6,FALSE)</f>
        <v>#N/A</v>
      </c>
      <c r="AI40" s="11" t="e">
        <f>VLOOKUP(Z40,[1]环任务!$B:$H,7,FALSE)</f>
        <v>#N/A</v>
      </c>
      <c r="AL40" s="11" t="e">
        <f t="shared" si="0"/>
        <v>#N/A</v>
      </c>
      <c r="AN40" s="11" t="e">
        <f t="shared" si="1"/>
        <v>#N/A</v>
      </c>
      <c r="AR40" s="11" t="e">
        <f t="shared" si="2"/>
        <v>#N/A</v>
      </c>
    </row>
    <row r="41" spans="2:44" s="11" customFormat="1" ht="14.25" customHeight="1" x14ac:dyDescent="0.15">
      <c r="B41" s="14" t="s">
        <v>63</v>
      </c>
      <c r="C41" s="14" t="s">
        <v>26</v>
      </c>
      <c r="D41" s="14" t="s">
        <v>27</v>
      </c>
      <c r="E41" s="14">
        <v>2</v>
      </c>
      <c r="F41" s="14" t="s">
        <v>880</v>
      </c>
      <c r="G41" s="14" t="s">
        <v>830</v>
      </c>
      <c r="H41" s="14" t="s">
        <v>971</v>
      </c>
      <c r="I41" s="14"/>
      <c r="J41" s="14"/>
      <c r="K41" s="14"/>
      <c r="L41" s="14">
        <v>36</v>
      </c>
      <c r="M41" s="11" t="e">
        <f>VLOOKUP(T41,[1]环任务!$B:$H,5,FALSE)</f>
        <v>#N/A</v>
      </c>
      <c r="O41" s="11" t="e">
        <f>VLOOKUP(W41,[1]环任务!$B:$H,5,FALSE)</f>
        <v>#N/A</v>
      </c>
      <c r="Q41" s="11" t="e">
        <f>VLOOKUP(Z41,[1]环任务!$B:$H,5,FALSE)</f>
        <v>#N/A</v>
      </c>
      <c r="T41" s="14" t="e">
        <f>VLOOKUP(L41-3,[2]sheet2!$B:$C,2,TRUE)</f>
        <v>#N/A</v>
      </c>
      <c r="U41" s="14"/>
      <c r="V41" s="14"/>
      <c r="W41" s="14" t="e">
        <f>VLOOKUP(L41,[2]sheet2!$B:$C,2,TRUE)</f>
        <v>#N/A</v>
      </c>
      <c r="X41" s="14"/>
      <c r="Y41" s="14"/>
      <c r="Z41" s="14" t="e">
        <f>VLOOKUP(L41+5,[2]sheet2!$B:$C,2,TRUE)</f>
        <v>#N/A</v>
      </c>
      <c r="AB41" s="11" t="e">
        <f>VLOOKUP(T41,[1]环任务!$B:$H,6,FALSE)</f>
        <v>#N/A</v>
      </c>
      <c r="AC41" s="11" t="e">
        <f>VLOOKUP(T41,[1]环任务!$B:$H,7,FALSE)</f>
        <v>#N/A</v>
      </c>
      <c r="AE41" s="11" t="e">
        <f>VLOOKUP(W41,[1]环任务!$B:$H,6,FALSE)</f>
        <v>#N/A</v>
      </c>
      <c r="AF41" s="11" t="e">
        <f>VLOOKUP(W41,[1]环任务!$B:$H,7,FALSE)</f>
        <v>#N/A</v>
      </c>
      <c r="AH41" s="11" t="e">
        <f>VLOOKUP(Z41,[1]环任务!$B:$H,6,FALSE)</f>
        <v>#N/A</v>
      </c>
      <c r="AI41" s="11" t="e">
        <f>VLOOKUP(Z41,[1]环任务!$B:$H,7,FALSE)</f>
        <v>#N/A</v>
      </c>
      <c r="AL41" s="11" t="e">
        <f t="shared" si="0"/>
        <v>#N/A</v>
      </c>
      <c r="AN41" s="11" t="e">
        <f t="shared" si="1"/>
        <v>#N/A</v>
      </c>
      <c r="AR41" s="11" t="e">
        <f t="shared" si="2"/>
        <v>#N/A</v>
      </c>
    </row>
    <row r="42" spans="2:44" s="11" customFormat="1" ht="14.25" customHeight="1" x14ac:dyDescent="0.15">
      <c r="B42" s="14" t="s">
        <v>64</v>
      </c>
      <c r="C42" s="14" t="s">
        <v>26</v>
      </c>
      <c r="D42" s="14" t="s">
        <v>27</v>
      </c>
      <c r="E42" s="14">
        <v>2</v>
      </c>
      <c r="F42" s="14" t="s">
        <v>880</v>
      </c>
      <c r="G42" s="14" t="s">
        <v>831</v>
      </c>
      <c r="H42" s="14" t="s">
        <v>972</v>
      </c>
      <c r="I42" s="14"/>
      <c r="J42" s="14"/>
      <c r="K42" s="14"/>
      <c r="L42" s="14">
        <v>37</v>
      </c>
      <c r="M42" s="11" t="e">
        <f>VLOOKUP(T42,[1]环任务!$B:$H,5,FALSE)</f>
        <v>#N/A</v>
      </c>
      <c r="O42" s="11" t="e">
        <f>VLOOKUP(W42,[1]环任务!$B:$H,5,FALSE)</f>
        <v>#N/A</v>
      </c>
      <c r="Q42" s="11" t="e">
        <f>VLOOKUP(Z42,[1]环任务!$B:$H,5,FALSE)</f>
        <v>#N/A</v>
      </c>
      <c r="T42" s="14" t="e">
        <f>VLOOKUP(L42-3,[2]sheet2!$B:$C,2,TRUE)</f>
        <v>#N/A</v>
      </c>
      <c r="U42" s="14"/>
      <c r="V42" s="14"/>
      <c r="W42" s="14" t="e">
        <f>VLOOKUP(L42,[2]sheet2!$B:$C,2,TRUE)</f>
        <v>#N/A</v>
      </c>
      <c r="X42" s="14"/>
      <c r="Y42" s="14"/>
      <c r="Z42" s="14" t="e">
        <f>VLOOKUP(L42+5,[2]sheet2!$B:$C,2,TRUE)</f>
        <v>#N/A</v>
      </c>
      <c r="AB42" s="11" t="e">
        <f>VLOOKUP(T42,[1]环任务!$B:$H,6,FALSE)</f>
        <v>#N/A</v>
      </c>
      <c r="AC42" s="11" t="e">
        <f>VLOOKUP(T42,[1]环任务!$B:$H,7,FALSE)</f>
        <v>#N/A</v>
      </c>
      <c r="AE42" s="11" t="e">
        <f>VLOOKUP(W42,[1]环任务!$B:$H,6,FALSE)</f>
        <v>#N/A</v>
      </c>
      <c r="AF42" s="11" t="e">
        <f>VLOOKUP(W42,[1]环任务!$B:$H,7,FALSE)</f>
        <v>#N/A</v>
      </c>
      <c r="AH42" s="11" t="e">
        <f>VLOOKUP(Z42,[1]环任务!$B:$H,6,FALSE)</f>
        <v>#N/A</v>
      </c>
      <c r="AI42" s="11" t="e">
        <f>VLOOKUP(Z42,[1]环任务!$B:$H,7,FALSE)</f>
        <v>#N/A</v>
      </c>
      <c r="AL42" s="11" t="e">
        <f t="shared" si="0"/>
        <v>#N/A</v>
      </c>
      <c r="AN42" s="11" t="e">
        <f t="shared" si="1"/>
        <v>#N/A</v>
      </c>
      <c r="AR42" s="11" t="e">
        <f t="shared" si="2"/>
        <v>#N/A</v>
      </c>
    </row>
    <row r="43" spans="2:44" s="11" customFormat="1" ht="14.25" customHeight="1" x14ac:dyDescent="0.15">
      <c r="B43" s="14" t="s">
        <v>65</v>
      </c>
      <c r="C43" s="14" t="s">
        <v>26</v>
      </c>
      <c r="D43" s="14" t="s">
        <v>27</v>
      </c>
      <c r="E43" s="14">
        <v>2</v>
      </c>
      <c r="F43" s="14" t="s">
        <v>881</v>
      </c>
      <c r="G43" s="14" t="s">
        <v>832</v>
      </c>
      <c r="H43" s="14" t="s">
        <v>973</v>
      </c>
      <c r="I43" s="14"/>
      <c r="J43" s="14"/>
      <c r="K43" s="14"/>
      <c r="L43" s="14">
        <v>38</v>
      </c>
      <c r="M43" s="11" t="e">
        <f>VLOOKUP(T43,[1]环任务!$B:$H,5,FALSE)</f>
        <v>#N/A</v>
      </c>
      <c r="O43" s="11" t="e">
        <f>VLOOKUP(W43,[1]环任务!$B:$H,5,FALSE)</f>
        <v>#N/A</v>
      </c>
      <c r="Q43" s="11" t="e">
        <f>VLOOKUP(Z43,[1]环任务!$B:$H,5,FALSE)</f>
        <v>#N/A</v>
      </c>
      <c r="T43" s="14" t="e">
        <f>VLOOKUP(L43-3,[2]sheet2!$B:$C,2,TRUE)</f>
        <v>#N/A</v>
      </c>
      <c r="U43" s="14"/>
      <c r="V43" s="14"/>
      <c r="W43" s="14" t="e">
        <f>VLOOKUP(L43,[2]sheet2!$B:$C,2,TRUE)</f>
        <v>#N/A</v>
      </c>
      <c r="X43" s="14"/>
      <c r="Y43" s="14"/>
      <c r="Z43" s="14" t="e">
        <f>VLOOKUP(L43+5,[2]sheet2!$B:$C,2,TRUE)</f>
        <v>#N/A</v>
      </c>
      <c r="AB43" s="11" t="e">
        <f>VLOOKUP(T43,[1]环任务!$B:$H,6,FALSE)</f>
        <v>#N/A</v>
      </c>
      <c r="AC43" s="11" t="e">
        <f>VLOOKUP(T43,[1]环任务!$B:$H,7,FALSE)</f>
        <v>#N/A</v>
      </c>
      <c r="AE43" s="11" t="e">
        <f>VLOOKUP(W43,[1]环任务!$B:$H,6,FALSE)</f>
        <v>#N/A</v>
      </c>
      <c r="AF43" s="11" t="e">
        <f>VLOOKUP(W43,[1]环任务!$B:$H,7,FALSE)</f>
        <v>#N/A</v>
      </c>
      <c r="AH43" s="11" t="e">
        <f>VLOOKUP(Z43,[1]环任务!$B:$H,6,FALSE)</f>
        <v>#N/A</v>
      </c>
      <c r="AI43" s="11" t="e">
        <f>VLOOKUP(Z43,[1]环任务!$B:$H,7,FALSE)</f>
        <v>#N/A</v>
      </c>
      <c r="AL43" s="11" t="e">
        <f t="shared" si="0"/>
        <v>#N/A</v>
      </c>
      <c r="AN43" s="11" t="e">
        <f t="shared" si="1"/>
        <v>#N/A</v>
      </c>
      <c r="AR43" s="11" t="e">
        <f t="shared" si="2"/>
        <v>#N/A</v>
      </c>
    </row>
    <row r="44" spans="2:44" s="11" customFormat="1" ht="14.25" customHeight="1" x14ac:dyDescent="0.15">
      <c r="B44" s="14" t="s">
        <v>66</v>
      </c>
      <c r="C44" s="14" t="s">
        <v>26</v>
      </c>
      <c r="D44" s="14" t="s">
        <v>27</v>
      </c>
      <c r="E44" s="14">
        <v>2</v>
      </c>
      <c r="F44" s="14" t="s">
        <v>881</v>
      </c>
      <c r="G44" s="14" t="s">
        <v>833</v>
      </c>
      <c r="H44" s="14" t="s">
        <v>974</v>
      </c>
      <c r="I44" s="14"/>
      <c r="J44" s="14"/>
      <c r="K44" s="14"/>
      <c r="L44" s="14">
        <v>39</v>
      </c>
      <c r="M44" s="11" t="e">
        <f>VLOOKUP(T44,[1]环任务!$B:$H,5,FALSE)</f>
        <v>#N/A</v>
      </c>
      <c r="O44" s="11" t="e">
        <f>VLOOKUP(W44,[1]环任务!$B:$H,5,FALSE)</f>
        <v>#N/A</v>
      </c>
      <c r="Q44" s="11" t="e">
        <f>VLOOKUP(Z44,[1]环任务!$B:$H,5,FALSE)</f>
        <v>#N/A</v>
      </c>
      <c r="T44" s="14" t="e">
        <f>VLOOKUP(L44-3,[2]sheet2!$B:$C,2,TRUE)</f>
        <v>#N/A</v>
      </c>
      <c r="U44" s="14"/>
      <c r="V44" s="14"/>
      <c r="W44" s="14" t="e">
        <f>VLOOKUP(L44,[2]sheet2!$B:$C,2,TRUE)</f>
        <v>#N/A</v>
      </c>
      <c r="X44" s="14"/>
      <c r="Y44" s="14"/>
      <c r="Z44" s="14" t="e">
        <f>VLOOKUP(L44+5,[2]sheet2!$B:$C,2,TRUE)</f>
        <v>#N/A</v>
      </c>
      <c r="AB44" s="11" t="e">
        <f>VLOOKUP(T44,[1]环任务!$B:$H,6,FALSE)</f>
        <v>#N/A</v>
      </c>
      <c r="AC44" s="11" t="e">
        <f>VLOOKUP(T44,[1]环任务!$B:$H,7,FALSE)</f>
        <v>#N/A</v>
      </c>
      <c r="AE44" s="11" t="e">
        <f>VLOOKUP(W44,[1]环任务!$B:$H,6,FALSE)</f>
        <v>#N/A</v>
      </c>
      <c r="AF44" s="11" t="e">
        <f>VLOOKUP(W44,[1]环任务!$B:$H,7,FALSE)</f>
        <v>#N/A</v>
      </c>
      <c r="AH44" s="11" t="e">
        <f>VLOOKUP(Z44,[1]环任务!$B:$H,6,FALSE)</f>
        <v>#N/A</v>
      </c>
      <c r="AI44" s="11" t="e">
        <f>VLOOKUP(Z44,[1]环任务!$B:$H,7,FALSE)</f>
        <v>#N/A</v>
      </c>
      <c r="AL44" s="11" t="e">
        <f t="shared" si="0"/>
        <v>#N/A</v>
      </c>
      <c r="AN44" s="11" t="e">
        <f t="shared" si="1"/>
        <v>#N/A</v>
      </c>
      <c r="AR44" s="11" t="e">
        <f t="shared" si="2"/>
        <v>#N/A</v>
      </c>
    </row>
    <row r="45" spans="2:44" s="11" customFormat="1" ht="14.25" customHeight="1" x14ac:dyDescent="0.15">
      <c r="B45" s="14" t="s">
        <v>67</v>
      </c>
      <c r="C45" s="14" t="s">
        <v>26</v>
      </c>
      <c r="D45" s="14" t="s">
        <v>27</v>
      </c>
      <c r="E45" s="14">
        <v>2</v>
      </c>
      <c r="F45" s="14" t="s">
        <v>882</v>
      </c>
      <c r="G45" s="14" t="s">
        <v>834</v>
      </c>
      <c r="H45" s="14" t="s">
        <v>975</v>
      </c>
      <c r="I45" s="14"/>
      <c r="J45" s="14"/>
      <c r="K45" s="14"/>
      <c r="L45" s="14">
        <v>40</v>
      </c>
      <c r="M45" s="11" t="e">
        <f>VLOOKUP(T45,[1]环任务!$B:$H,5,FALSE)</f>
        <v>#N/A</v>
      </c>
      <c r="O45" s="11" t="e">
        <f>VLOOKUP(W45,[1]环任务!$B:$H,5,FALSE)</f>
        <v>#N/A</v>
      </c>
      <c r="Q45" s="11" t="e">
        <f>VLOOKUP(Z45,[1]环任务!$B:$H,5,FALSE)</f>
        <v>#N/A</v>
      </c>
      <c r="T45" s="14" t="e">
        <f>VLOOKUP(L45-3,[2]sheet2!$B:$C,2,TRUE)</f>
        <v>#N/A</v>
      </c>
      <c r="U45" s="14"/>
      <c r="V45" s="14"/>
      <c r="W45" s="14" t="e">
        <f>VLOOKUP(L45,[2]sheet2!$B:$C,2,TRUE)</f>
        <v>#N/A</v>
      </c>
      <c r="X45" s="14"/>
      <c r="Y45" s="14"/>
      <c r="Z45" s="14" t="e">
        <f>VLOOKUP(L45+5,[2]sheet2!$B:$C,2,TRUE)</f>
        <v>#N/A</v>
      </c>
      <c r="AB45" s="11" t="e">
        <f>VLOOKUP(T45,[1]环任务!$B:$H,6,FALSE)</f>
        <v>#N/A</v>
      </c>
      <c r="AC45" s="11" t="e">
        <f>VLOOKUP(T45,[1]环任务!$B:$H,7,FALSE)</f>
        <v>#N/A</v>
      </c>
      <c r="AE45" s="11" t="e">
        <f>VLOOKUP(W45,[1]环任务!$B:$H,6,FALSE)</f>
        <v>#N/A</v>
      </c>
      <c r="AF45" s="11" t="e">
        <f>VLOOKUP(W45,[1]环任务!$B:$H,7,FALSE)</f>
        <v>#N/A</v>
      </c>
      <c r="AH45" s="11" t="e">
        <f>VLOOKUP(Z45,[1]环任务!$B:$H,6,FALSE)</f>
        <v>#N/A</v>
      </c>
      <c r="AI45" s="11" t="e">
        <f>VLOOKUP(Z45,[1]环任务!$B:$H,7,FALSE)</f>
        <v>#N/A</v>
      </c>
      <c r="AL45" s="11" t="e">
        <f t="shared" si="0"/>
        <v>#N/A</v>
      </c>
      <c r="AN45" s="11" t="e">
        <f t="shared" si="1"/>
        <v>#N/A</v>
      </c>
      <c r="AR45" s="11" t="e">
        <f t="shared" si="2"/>
        <v>#N/A</v>
      </c>
    </row>
    <row r="46" spans="2:44" s="11" customFormat="1" ht="14.25" customHeight="1" x14ac:dyDescent="0.15">
      <c r="B46" s="14" t="s">
        <v>68</v>
      </c>
      <c r="C46" s="14" t="s">
        <v>26</v>
      </c>
      <c r="D46" s="14" t="s">
        <v>27</v>
      </c>
      <c r="E46" s="14">
        <v>2</v>
      </c>
      <c r="F46" s="14" t="s">
        <v>882</v>
      </c>
      <c r="G46" s="14" t="s">
        <v>834</v>
      </c>
      <c r="H46" s="14" t="s">
        <v>975</v>
      </c>
      <c r="I46" s="14"/>
      <c r="J46" s="14"/>
      <c r="K46" s="14"/>
      <c r="L46" s="14">
        <v>41</v>
      </c>
      <c r="M46" s="11" t="e">
        <f>VLOOKUP(T46,[1]环任务!$B:$H,5,FALSE)</f>
        <v>#N/A</v>
      </c>
      <c r="O46" s="11" t="e">
        <f>VLOOKUP(W46,[1]环任务!$B:$H,5,FALSE)</f>
        <v>#N/A</v>
      </c>
      <c r="Q46" s="11" t="e">
        <f>VLOOKUP(Z46,[1]环任务!$B:$H,5,FALSE)</f>
        <v>#N/A</v>
      </c>
      <c r="T46" s="14" t="e">
        <f>VLOOKUP(L46-3,[2]sheet2!$B:$C,2,TRUE)</f>
        <v>#N/A</v>
      </c>
      <c r="U46" s="14"/>
      <c r="V46" s="14"/>
      <c r="W46" s="14" t="e">
        <f>VLOOKUP(L46,[2]sheet2!$B:$C,2,TRUE)</f>
        <v>#N/A</v>
      </c>
      <c r="X46" s="14"/>
      <c r="Y46" s="14"/>
      <c r="Z46" s="14" t="e">
        <f>VLOOKUP(L46+5,[2]sheet2!$B:$C,2,TRUE)</f>
        <v>#N/A</v>
      </c>
      <c r="AB46" s="11" t="e">
        <f>VLOOKUP(T46,[1]环任务!$B:$H,6,FALSE)</f>
        <v>#N/A</v>
      </c>
      <c r="AC46" s="11" t="e">
        <f>VLOOKUP(T46,[1]环任务!$B:$H,7,FALSE)</f>
        <v>#N/A</v>
      </c>
      <c r="AE46" s="11" t="e">
        <f>VLOOKUP(W46,[1]环任务!$B:$H,6,FALSE)</f>
        <v>#N/A</v>
      </c>
      <c r="AF46" s="11" t="e">
        <f>VLOOKUP(W46,[1]环任务!$B:$H,7,FALSE)</f>
        <v>#N/A</v>
      </c>
      <c r="AH46" s="11" t="e">
        <f>VLOOKUP(Z46,[1]环任务!$B:$H,6,FALSE)</f>
        <v>#N/A</v>
      </c>
      <c r="AI46" s="11" t="e">
        <f>VLOOKUP(Z46,[1]环任务!$B:$H,7,FALSE)</f>
        <v>#N/A</v>
      </c>
      <c r="AL46" s="11" t="e">
        <f t="shared" si="0"/>
        <v>#N/A</v>
      </c>
      <c r="AN46" s="11" t="e">
        <f t="shared" si="1"/>
        <v>#N/A</v>
      </c>
      <c r="AR46" s="11" t="e">
        <f t="shared" si="2"/>
        <v>#N/A</v>
      </c>
    </row>
    <row r="47" spans="2:44" s="11" customFormat="1" ht="14.25" customHeight="1" x14ac:dyDescent="0.15">
      <c r="B47" s="14" t="s">
        <v>69</v>
      </c>
      <c r="C47" s="14" t="s">
        <v>26</v>
      </c>
      <c r="D47" s="14" t="s">
        <v>27</v>
      </c>
      <c r="E47" s="14">
        <v>2</v>
      </c>
      <c r="F47" s="14" t="s">
        <v>883</v>
      </c>
      <c r="G47" s="14" t="s">
        <v>835</v>
      </c>
      <c r="H47" s="14" t="s">
        <v>976</v>
      </c>
      <c r="I47" s="14"/>
      <c r="J47" s="14"/>
      <c r="K47" s="14"/>
      <c r="L47" s="14">
        <v>42</v>
      </c>
      <c r="M47" s="11" t="e">
        <f>VLOOKUP(T47,[1]环任务!$B:$H,5,FALSE)</f>
        <v>#N/A</v>
      </c>
      <c r="O47" s="11" t="e">
        <f>VLOOKUP(W47,[1]环任务!$B:$H,5,FALSE)</f>
        <v>#N/A</v>
      </c>
      <c r="Q47" s="11" t="e">
        <f>VLOOKUP(Z47,[1]环任务!$B:$H,5,FALSE)</f>
        <v>#N/A</v>
      </c>
      <c r="T47" s="14" t="e">
        <f>VLOOKUP(L47-3,[2]sheet2!$B:$C,2,TRUE)</f>
        <v>#N/A</v>
      </c>
      <c r="U47" s="14"/>
      <c r="V47" s="14"/>
      <c r="W47" s="14" t="e">
        <f>VLOOKUP(L47,[2]sheet2!$B:$C,2,TRUE)</f>
        <v>#N/A</v>
      </c>
      <c r="X47" s="14"/>
      <c r="Y47" s="14"/>
      <c r="Z47" s="14" t="e">
        <f>VLOOKUP(L47+5,[2]sheet2!$B:$C,2,TRUE)</f>
        <v>#N/A</v>
      </c>
      <c r="AB47" s="11" t="e">
        <f>VLOOKUP(T47,[1]环任务!$B:$H,6,FALSE)</f>
        <v>#N/A</v>
      </c>
      <c r="AC47" s="11" t="e">
        <f>VLOOKUP(T47,[1]环任务!$B:$H,7,FALSE)</f>
        <v>#N/A</v>
      </c>
      <c r="AE47" s="11" t="e">
        <f>VLOOKUP(W47,[1]环任务!$B:$H,6,FALSE)</f>
        <v>#N/A</v>
      </c>
      <c r="AF47" s="11" t="e">
        <f>VLOOKUP(W47,[1]环任务!$B:$H,7,FALSE)</f>
        <v>#N/A</v>
      </c>
      <c r="AH47" s="11" t="e">
        <f>VLOOKUP(Z47,[1]环任务!$B:$H,6,FALSE)</f>
        <v>#N/A</v>
      </c>
      <c r="AI47" s="11" t="e">
        <f>VLOOKUP(Z47,[1]环任务!$B:$H,7,FALSE)</f>
        <v>#N/A</v>
      </c>
      <c r="AL47" s="11" t="e">
        <f t="shared" si="0"/>
        <v>#N/A</v>
      </c>
      <c r="AN47" s="11" t="e">
        <f t="shared" si="1"/>
        <v>#N/A</v>
      </c>
      <c r="AR47" s="11" t="e">
        <f t="shared" si="2"/>
        <v>#N/A</v>
      </c>
    </row>
    <row r="48" spans="2:44" s="11" customFormat="1" ht="14.25" customHeight="1" x14ac:dyDescent="0.15">
      <c r="B48" s="14" t="s">
        <v>70</v>
      </c>
      <c r="C48" s="14" t="s">
        <v>26</v>
      </c>
      <c r="D48" s="14" t="s">
        <v>27</v>
      </c>
      <c r="E48" s="14">
        <v>2</v>
      </c>
      <c r="F48" s="14" t="s">
        <v>879</v>
      </c>
      <c r="G48" s="14" t="s">
        <v>836</v>
      </c>
      <c r="H48" s="14" t="s">
        <v>977</v>
      </c>
      <c r="I48" s="14"/>
      <c r="J48" s="14"/>
      <c r="K48" s="14"/>
      <c r="L48" s="14">
        <v>43</v>
      </c>
      <c r="M48" s="11" t="e">
        <f>VLOOKUP(T48,[1]环任务!$B:$H,5,FALSE)</f>
        <v>#N/A</v>
      </c>
      <c r="O48" s="11" t="e">
        <f>VLOOKUP(W48,[1]环任务!$B:$H,5,FALSE)</f>
        <v>#N/A</v>
      </c>
      <c r="Q48" s="11" t="e">
        <f>VLOOKUP(Z48,[1]环任务!$B:$H,5,FALSE)</f>
        <v>#N/A</v>
      </c>
      <c r="T48" s="14" t="e">
        <f>VLOOKUP(L48-3,[2]sheet2!$B:$C,2,TRUE)</f>
        <v>#N/A</v>
      </c>
      <c r="U48" s="14"/>
      <c r="V48" s="14"/>
      <c r="W48" s="14" t="e">
        <f>VLOOKUP(L48,[2]sheet2!$B:$C,2,TRUE)</f>
        <v>#N/A</v>
      </c>
      <c r="X48" s="14"/>
      <c r="Y48" s="14"/>
      <c r="Z48" s="14" t="e">
        <f>VLOOKUP(L48+5,[2]sheet2!$B:$C,2,TRUE)</f>
        <v>#N/A</v>
      </c>
      <c r="AB48" s="11" t="e">
        <f>VLOOKUP(T48,[1]环任务!$B:$H,6,FALSE)</f>
        <v>#N/A</v>
      </c>
      <c r="AC48" s="11" t="e">
        <f>VLOOKUP(T48,[1]环任务!$B:$H,7,FALSE)</f>
        <v>#N/A</v>
      </c>
      <c r="AE48" s="11" t="e">
        <f>VLOOKUP(W48,[1]环任务!$B:$H,6,FALSE)</f>
        <v>#N/A</v>
      </c>
      <c r="AF48" s="11" t="e">
        <f>VLOOKUP(W48,[1]环任务!$B:$H,7,FALSE)</f>
        <v>#N/A</v>
      </c>
      <c r="AH48" s="11" t="e">
        <f>VLOOKUP(Z48,[1]环任务!$B:$H,6,FALSE)</f>
        <v>#N/A</v>
      </c>
      <c r="AI48" s="11" t="e">
        <f>VLOOKUP(Z48,[1]环任务!$B:$H,7,FALSE)</f>
        <v>#N/A</v>
      </c>
      <c r="AL48" s="11" t="e">
        <f t="shared" si="0"/>
        <v>#N/A</v>
      </c>
      <c r="AN48" s="11" t="e">
        <f t="shared" si="1"/>
        <v>#N/A</v>
      </c>
      <c r="AR48" s="11" t="e">
        <f t="shared" si="2"/>
        <v>#N/A</v>
      </c>
    </row>
    <row r="49" spans="2:44" s="11" customFormat="1" ht="14.25" customHeight="1" x14ac:dyDescent="0.15">
      <c r="B49" s="14" t="s">
        <v>71</v>
      </c>
      <c r="C49" s="14" t="s">
        <v>26</v>
      </c>
      <c r="D49" s="14" t="s">
        <v>27</v>
      </c>
      <c r="E49" s="14">
        <v>2</v>
      </c>
      <c r="F49" s="14" t="s">
        <v>879</v>
      </c>
      <c r="G49" s="14" t="s">
        <v>837</v>
      </c>
      <c r="H49" s="14" t="s">
        <v>978</v>
      </c>
      <c r="I49" s="14"/>
      <c r="J49" s="14"/>
      <c r="K49" s="14"/>
      <c r="L49" s="14">
        <v>44</v>
      </c>
      <c r="M49" s="11" t="e">
        <f>VLOOKUP(T49,[1]环任务!$B:$H,5,FALSE)</f>
        <v>#N/A</v>
      </c>
      <c r="O49" s="11" t="e">
        <f>VLOOKUP(W49,[1]环任务!$B:$H,5,FALSE)</f>
        <v>#N/A</v>
      </c>
      <c r="Q49" s="11" t="e">
        <f>VLOOKUP(Z49,[1]环任务!$B:$H,5,FALSE)</f>
        <v>#N/A</v>
      </c>
      <c r="T49" s="14" t="e">
        <f>VLOOKUP(L49-3,[2]sheet2!$B:$C,2,TRUE)</f>
        <v>#N/A</v>
      </c>
      <c r="U49" s="14"/>
      <c r="V49" s="14"/>
      <c r="W49" s="14" t="e">
        <f>VLOOKUP(L49,[2]sheet2!$B:$C,2,TRUE)</f>
        <v>#N/A</v>
      </c>
      <c r="X49" s="14"/>
      <c r="Y49" s="14"/>
      <c r="Z49" s="14" t="e">
        <f>VLOOKUP(L49+5,[2]sheet2!$B:$C,2,TRUE)</f>
        <v>#N/A</v>
      </c>
      <c r="AB49" s="11" t="e">
        <f>VLOOKUP(T49,[1]环任务!$B:$H,6,FALSE)</f>
        <v>#N/A</v>
      </c>
      <c r="AC49" s="11" t="e">
        <f>VLOOKUP(T49,[1]环任务!$B:$H,7,FALSE)</f>
        <v>#N/A</v>
      </c>
      <c r="AE49" s="11" t="e">
        <f>VLOOKUP(W49,[1]环任务!$B:$H,6,FALSE)</f>
        <v>#N/A</v>
      </c>
      <c r="AF49" s="11" t="e">
        <f>VLOOKUP(W49,[1]环任务!$B:$H,7,FALSE)</f>
        <v>#N/A</v>
      </c>
      <c r="AH49" s="11" t="e">
        <f>VLOOKUP(Z49,[1]环任务!$B:$H,6,FALSE)</f>
        <v>#N/A</v>
      </c>
      <c r="AI49" s="11" t="e">
        <f>VLOOKUP(Z49,[1]环任务!$B:$H,7,FALSE)</f>
        <v>#N/A</v>
      </c>
      <c r="AL49" s="11" t="e">
        <f t="shared" si="0"/>
        <v>#N/A</v>
      </c>
      <c r="AN49" s="11" t="e">
        <f t="shared" si="1"/>
        <v>#N/A</v>
      </c>
      <c r="AR49" s="11" t="e">
        <f t="shared" si="2"/>
        <v>#N/A</v>
      </c>
    </row>
    <row r="50" spans="2:44" s="11" customFormat="1" ht="14.25" customHeight="1" x14ac:dyDescent="0.15">
      <c r="B50" s="14" t="s">
        <v>72</v>
      </c>
      <c r="C50" s="14" t="s">
        <v>26</v>
      </c>
      <c r="D50" s="14" t="s">
        <v>27</v>
      </c>
      <c r="E50" s="14">
        <v>2</v>
      </c>
      <c r="F50" s="14" t="s">
        <v>894</v>
      </c>
      <c r="G50" s="14" t="s">
        <v>870</v>
      </c>
      <c r="H50" s="14" t="s">
        <v>1012</v>
      </c>
      <c r="I50" s="14"/>
      <c r="J50" s="14"/>
      <c r="K50" s="14"/>
      <c r="L50" s="14">
        <v>45</v>
      </c>
      <c r="M50" s="11" t="e">
        <f>VLOOKUP(T50,[1]环任务!$B:$H,5,FALSE)</f>
        <v>#N/A</v>
      </c>
      <c r="O50" s="11" t="e">
        <f>VLOOKUP(W50,[1]环任务!$B:$H,5,FALSE)</f>
        <v>#N/A</v>
      </c>
      <c r="Q50" s="11" t="e">
        <f>VLOOKUP(Z50,[1]环任务!$B:$H,5,FALSE)</f>
        <v>#N/A</v>
      </c>
      <c r="T50" s="14" t="e">
        <f>VLOOKUP(L50-3,[2]sheet2!$B:$C,2,TRUE)</f>
        <v>#N/A</v>
      </c>
      <c r="U50" s="14"/>
      <c r="V50" s="14"/>
      <c r="W50" s="14" t="e">
        <f>VLOOKUP(L50,[2]sheet2!$B:$C,2,TRUE)</f>
        <v>#N/A</v>
      </c>
      <c r="X50" s="14"/>
      <c r="Y50" s="14"/>
      <c r="Z50" s="14" t="e">
        <f>VLOOKUP(L50+5,[2]sheet2!$B:$C,2,TRUE)</f>
        <v>#N/A</v>
      </c>
      <c r="AB50" s="11" t="e">
        <f>VLOOKUP(T50,[1]环任务!$B:$H,6,FALSE)</f>
        <v>#N/A</v>
      </c>
      <c r="AC50" s="11" t="e">
        <f>VLOOKUP(T50,[1]环任务!$B:$H,7,FALSE)</f>
        <v>#N/A</v>
      </c>
      <c r="AE50" s="11" t="e">
        <f>VLOOKUP(W50,[1]环任务!$B:$H,6,FALSE)</f>
        <v>#N/A</v>
      </c>
      <c r="AF50" s="11" t="e">
        <f>VLOOKUP(W50,[1]环任务!$B:$H,7,FALSE)</f>
        <v>#N/A</v>
      </c>
      <c r="AH50" s="11" t="e">
        <f>VLOOKUP(Z50,[1]环任务!$B:$H,6,FALSE)</f>
        <v>#N/A</v>
      </c>
      <c r="AI50" s="11" t="e">
        <f>VLOOKUP(Z50,[1]环任务!$B:$H,7,FALSE)</f>
        <v>#N/A</v>
      </c>
      <c r="AL50" s="11" t="e">
        <f t="shared" si="0"/>
        <v>#N/A</v>
      </c>
      <c r="AN50" s="11" t="e">
        <f t="shared" si="1"/>
        <v>#N/A</v>
      </c>
      <c r="AR50" s="11" t="e">
        <f t="shared" si="2"/>
        <v>#N/A</v>
      </c>
    </row>
    <row r="51" spans="2:44" s="11" customFormat="1" ht="14.25" customHeight="1" x14ac:dyDescent="0.15">
      <c r="B51" s="14" t="s">
        <v>73</v>
      </c>
      <c r="C51" s="14" t="s">
        <v>26</v>
      </c>
      <c r="D51" s="14" t="s">
        <v>27</v>
      </c>
      <c r="E51" s="14">
        <v>2</v>
      </c>
      <c r="F51" s="14" t="s">
        <v>894</v>
      </c>
      <c r="G51" s="14" t="s">
        <v>871</v>
      </c>
      <c r="H51" s="14" t="s">
        <v>1013</v>
      </c>
      <c r="I51" s="14"/>
      <c r="J51" s="14"/>
      <c r="K51" s="14"/>
      <c r="L51" s="14">
        <v>46</v>
      </c>
      <c r="M51" s="11" t="e">
        <f>VLOOKUP(T51,[1]环任务!$B:$H,5,FALSE)</f>
        <v>#N/A</v>
      </c>
      <c r="O51" s="11" t="e">
        <f>VLOOKUP(W51,[1]环任务!$B:$H,5,FALSE)</f>
        <v>#N/A</v>
      </c>
      <c r="Q51" s="11" t="e">
        <f>VLOOKUP(Z51,[1]环任务!$B:$H,5,FALSE)</f>
        <v>#N/A</v>
      </c>
      <c r="T51" s="14" t="e">
        <f>VLOOKUP(L51-3,[2]sheet2!$B:$C,2,TRUE)</f>
        <v>#N/A</v>
      </c>
      <c r="U51" s="14"/>
      <c r="V51" s="14"/>
      <c r="W51" s="14" t="e">
        <f>VLOOKUP(L51,[2]sheet2!$B:$C,2,TRUE)</f>
        <v>#N/A</v>
      </c>
      <c r="X51" s="14"/>
      <c r="Y51" s="14"/>
      <c r="Z51" s="14" t="e">
        <f>VLOOKUP(L51+5,[2]sheet2!$B:$C,2,TRUE)</f>
        <v>#N/A</v>
      </c>
      <c r="AB51" s="11" t="e">
        <f>VLOOKUP(T51,[1]环任务!$B:$H,6,FALSE)</f>
        <v>#N/A</v>
      </c>
      <c r="AC51" s="11" t="e">
        <f>VLOOKUP(T51,[1]环任务!$B:$H,7,FALSE)</f>
        <v>#N/A</v>
      </c>
      <c r="AE51" s="11" t="e">
        <f>VLOOKUP(W51,[1]环任务!$B:$H,6,FALSE)</f>
        <v>#N/A</v>
      </c>
      <c r="AF51" s="11" t="e">
        <f>VLOOKUP(W51,[1]环任务!$B:$H,7,FALSE)</f>
        <v>#N/A</v>
      </c>
      <c r="AH51" s="11" t="e">
        <f>VLOOKUP(Z51,[1]环任务!$B:$H,6,FALSE)</f>
        <v>#N/A</v>
      </c>
      <c r="AI51" s="11" t="e">
        <f>VLOOKUP(Z51,[1]环任务!$B:$H,7,FALSE)</f>
        <v>#N/A</v>
      </c>
      <c r="AL51" s="11" t="e">
        <f t="shared" si="0"/>
        <v>#N/A</v>
      </c>
      <c r="AN51" s="11" t="e">
        <f t="shared" si="1"/>
        <v>#N/A</v>
      </c>
      <c r="AR51" s="11" t="e">
        <f t="shared" si="2"/>
        <v>#N/A</v>
      </c>
    </row>
    <row r="52" spans="2:44" s="11" customFormat="1" ht="14.25" customHeight="1" x14ac:dyDescent="0.15">
      <c r="B52" s="14" t="s">
        <v>74</v>
      </c>
      <c r="C52" s="14" t="s">
        <v>26</v>
      </c>
      <c r="D52" s="14" t="s">
        <v>27</v>
      </c>
      <c r="E52" s="14">
        <v>2</v>
      </c>
      <c r="F52" s="14" t="s">
        <v>894</v>
      </c>
      <c r="G52" s="14" t="s">
        <v>871</v>
      </c>
      <c r="H52" s="14" t="s">
        <v>1013</v>
      </c>
      <c r="I52" s="14"/>
      <c r="J52" s="14"/>
      <c r="K52" s="14"/>
      <c r="L52" s="14">
        <v>47</v>
      </c>
      <c r="M52" s="11" t="e">
        <f>VLOOKUP(T52,[1]环任务!$B:$H,5,FALSE)</f>
        <v>#N/A</v>
      </c>
      <c r="O52" s="11" t="e">
        <f>VLOOKUP(W52,[1]环任务!$B:$H,5,FALSE)</f>
        <v>#N/A</v>
      </c>
      <c r="Q52" s="11" t="e">
        <f>VLOOKUP(Z52,[1]环任务!$B:$H,5,FALSE)</f>
        <v>#N/A</v>
      </c>
      <c r="T52" s="14" t="e">
        <f>VLOOKUP(L52-3,[2]sheet2!$B:$C,2,TRUE)</f>
        <v>#N/A</v>
      </c>
      <c r="U52" s="14"/>
      <c r="V52" s="14"/>
      <c r="W52" s="14" t="e">
        <f>VLOOKUP(L52,[2]sheet2!$B:$C,2,TRUE)</f>
        <v>#N/A</v>
      </c>
      <c r="X52" s="14"/>
      <c r="Y52" s="14"/>
      <c r="Z52" s="14" t="e">
        <f>VLOOKUP(L52+5,[2]sheet2!$B:$C,2,TRUE)</f>
        <v>#N/A</v>
      </c>
      <c r="AB52" s="11" t="e">
        <f>VLOOKUP(T52,[1]环任务!$B:$H,6,FALSE)</f>
        <v>#N/A</v>
      </c>
      <c r="AC52" s="11" t="e">
        <f>VLOOKUP(T52,[1]环任务!$B:$H,7,FALSE)</f>
        <v>#N/A</v>
      </c>
      <c r="AE52" s="11" t="e">
        <f>VLOOKUP(W52,[1]环任务!$B:$H,6,FALSE)</f>
        <v>#N/A</v>
      </c>
      <c r="AF52" s="11" t="e">
        <f>VLOOKUP(W52,[1]环任务!$B:$H,7,FALSE)</f>
        <v>#N/A</v>
      </c>
      <c r="AH52" s="11" t="e">
        <f>VLOOKUP(Z52,[1]环任务!$B:$H,6,FALSE)</f>
        <v>#N/A</v>
      </c>
      <c r="AI52" s="11" t="e">
        <f>VLOOKUP(Z52,[1]环任务!$B:$H,7,FALSE)</f>
        <v>#N/A</v>
      </c>
      <c r="AL52" s="11" t="e">
        <f t="shared" si="0"/>
        <v>#N/A</v>
      </c>
      <c r="AN52" s="11" t="e">
        <f t="shared" si="1"/>
        <v>#N/A</v>
      </c>
      <c r="AR52" s="11" t="e">
        <f t="shared" si="2"/>
        <v>#N/A</v>
      </c>
    </row>
    <row r="53" spans="2:44" s="11" customFormat="1" ht="14.25" customHeight="1" x14ac:dyDescent="0.15">
      <c r="B53" s="14" t="s">
        <v>75</v>
      </c>
      <c r="C53" s="14" t="s">
        <v>26</v>
      </c>
      <c r="D53" s="14" t="s">
        <v>27</v>
      </c>
      <c r="E53" s="14">
        <v>2</v>
      </c>
      <c r="F53" s="14" t="s">
        <v>894</v>
      </c>
      <c r="G53" s="14" t="s">
        <v>872</v>
      </c>
      <c r="H53" s="14" t="s">
        <v>1014</v>
      </c>
      <c r="I53" s="14"/>
      <c r="J53" s="14"/>
      <c r="K53" s="14"/>
      <c r="L53" s="14">
        <v>48</v>
      </c>
      <c r="M53" s="11" t="e">
        <f>VLOOKUP(T53,[1]环任务!$B:$H,5,FALSE)</f>
        <v>#N/A</v>
      </c>
      <c r="O53" s="11" t="e">
        <f>VLOOKUP(W53,[1]环任务!$B:$H,5,FALSE)</f>
        <v>#N/A</v>
      </c>
      <c r="Q53" s="11" t="e">
        <f>VLOOKUP(Z53,[1]环任务!$B:$H,5,FALSE)</f>
        <v>#N/A</v>
      </c>
      <c r="T53" s="14" t="e">
        <f>VLOOKUP(L53-3,[2]sheet2!$B:$C,2,TRUE)</f>
        <v>#N/A</v>
      </c>
      <c r="U53" s="14"/>
      <c r="V53" s="14"/>
      <c r="W53" s="14" t="e">
        <f>VLOOKUP(L53,[2]sheet2!$B:$C,2,TRUE)</f>
        <v>#N/A</v>
      </c>
      <c r="X53" s="14"/>
      <c r="Y53" s="14"/>
      <c r="Z53" s="14" t="e">
        <f>VLOOKUP(L53+5,[2]sheet2!$B:$C,2,TRUE)</f>
        <v>#N/A</v>
      </c>
      <c r="AB53" s="11" t="e">
        <f>VLOOKUP(T53,[1]环任务!$B:$H,6,FALSE)</f>
        <v>#N/A</v>
      </c>
      <c r="AC53" s="11" t="e">
        <f>VLOOKUP(T53,[1]环任务!$B:$H,7,FALSE)</f>
        <v>#N/A</v>
      </c>
      <c r="AE53" s="11" t="e">
        <f>VLOOKUP(W53,[1]环任务!$B:$H,6,FALSE)</f>
        <v>#N/A</v>
      </c>
      <c r="AF53" s="11" t="e">
        <f>VLOOKUP(W53,[1]环任务!$B:$H,7,FALSE)</f>
        <v>#N/A</v>
      </c>
      <c r="AH53" s="11" t="e">
        <f>VLOOKUP(Z53,[1]环任务!$B:$H,6,FALSE)</f>
        <v>#N/A</v>
      </c>
      <c r="AI53" s="11" t="e">
        <f>VLOOKUP(Z53,[1]环任务!$B:$H,7,FALSE)</f>
        <v>#N/A</v>
      </c>
      <c r="AL53" s="11" t="e">
        <f t="shared" si="0"/>
        <v>#N/A</v>
      </c>
      <c r="AN53" s="11" t="e">
        <f t="shared" si="1"/>
        <v>#N/A</v>
      </c>
      <c r="AR53" s="11" t="e">
        <f t="shared" si="2"/>
        <v>#N/A</v>
      </c>
    </row>
    <row r="54" spans="2:44" s="11" customFormat="1" ht="14.25" customHeight="1" x14ac:dyDescent="0.15">
      <c r="B54" s="14" t="s">
        <v>76</v>
      </c>
      <c r="C54" s="14" t="s">
        <v>26</v>
      </c>
      <c r="D54" s="14" t="s">
        <v>27</v>
      </c>
      <c r="E54" s="14">
        <v>2</v>
      </c>
      <c r="F54" s="14" t="s">
        <v>884</v>
      </c>
      <c r="G54" s="14" t="s">
        <v>842</v>
      </c>
      <c r="H54" s="14" t="s">
        <v>979</v>
      </c>
      <c r="I54" s="14"/>
      <c r="J54" s="14"/>
      <c r="K54" s="14"/>
      <c r="L54" s="14">
        <v>49</v>
      </c>
      <c r="M54" s="11" t="e">
        <f>VLOOKUP(T54,[1]环任务!$B:$H,5,FALSE)</f>
        <v>#N/A</v>
      </c>
      <c r="O54" s="11" t="e">
        <f>VLOOKUP(W54,[1]环任务!$B:$H,5,FALSE)</f>
        <v>#N/A</v>
      </c>
      <c r="Q54" s="11" t="e">
        <f>VLOOKUP(Z54,[1]环任务!$B:$H,5,FALSE)</f>
        <v>#N/A</v>
      </c>
      <c r="T54" s="14" t="e">
        <f>VLOOKUP(L54-3,[2]sheet2!$B:$C,2,TRUE)</f>
        <v>#N/A</v>
      </c>
      <c r="U54" s="14"/>
      <c r="V54" s="14"/>
      <c r="W54" s="14" t="e">
        <f>VLOOKUP(L54,[2]sheet2!$B:$C,2,TRUE)</f>
        <v>#N/A</v>
      </c>
      <c r="X54" s="14"/>
      <c r="Y54" s="14"/>
      <c r="Z54" s="14" t="e">
        <f>VLOOKUP(L54+5,[2]sheet2!$B:$C,2,TRUE)</f>
        <v>#N/A</v>
      </c>
      <c r="AB54" s="11" t="e">
        <f>VLOOKUP(T54,[1]环任务!$B:$H,6,FALSE)</f>
        <v>#N/A</v>
      </c>
      <c r="AC54" s="11" t="e">
        <f>VLOOKUP(T54,[1]环任务!$B:$H,7,FALSE)</f>
        <v>#N/A</v>
      </c>
      <c r="AE54" s="11" t="e">
        <f>VLOOKUP(W54,[1]环任务!$B:$H,6,FALSE)</f>
        <v>#N/A</v>
      </c>
      <c r="AF54" s="11" t="e">
        <f>VLOOKUP(W54,[1]环任务!$B:$H,7,FALSE)</f>
        <v>#N/A</v>
      </c>
      <c r="AH54" s="11" t="e">
        <f>VLOOKUP(Z54,[1]环任务!$B:$H,6,FALSE)</f>
        <v>#N/A</v>
      </c>
      <c r="AI54" s="11" t="e">
        <f>VLOOKUP(Z54,[1]环任务!$B:$H,7,FALSE)</f>
        <v>#N/A</v>
      </c>
      <c r="AL54" s="11" t="e">
        <f t="shared" si="0"/>
        <v>#N/A</v>
      </c>
      <c r="AN54" s="11" t="e">
        <f t="shared" si="1"/>
        <v>#N/A</v>
      </c>
      <c r="AR54" s="11" t="e">
        <f t="shared" si="2"/>
        <v>#N/A</v>
      </c>
    </row>
    <row r="55" spans="2:44" s="11" customFormat="1" ht="14.25" customHeight="1" x14ac:dyDescent="0.15">
      <c r="B55" s="14" t="s">
        <v>77</v>
      </c>
      <c r="C55" s="14" t="s">
        <v>26</v>
      </c>
      <c r="D55" s="14" t="s">
        <v>27</v>
      </c>
      <c r="E55" s="14">
        <v>2</v>
      </c>
      <c r="F55" s="14" t="s">
        <v>22</v>
      </c>
      <c r="G55" s="14" t="s">
        <v>1142</v>
      </c>
      <c r="H55" s="14" t="s">
        <v>1153</v>
      </c>
      <c r="I55" s="14"/>
      <c r="J55" s="14"/>
      <c r="K55" s="14"/>
      <c r="L55" s="14">
        <v>50</v>
      </c>
      <c r="M55" s="11" t="e">
        <f>VLOOKUP(T55,[1]环任务!$B:$H,5,FALSE)</f>
        <v>#N/A</v>
      </c>
      <c r="O55" s="11" t="e">
        <f>VLOOKUP(W55,[1]环任务!$B:$H,5,FALSE)</f>
        <v>#N/A</v>
      </c>
      <c r="Q55" s="11" t="e">
        <f>VLOOKUP(Z55,[1]环任务!$B:$H,5,FALSE)</f>
        <v>#N/A</v>
      </c>
      <c r="T55" s="14" t="e">
        <f>VLOOKUP(L55-3,[2]sheet2!$B:$C,2,TRUE)</f>
        <v>#N/A</v>
      </c>
      <c r="U55" s="14"/>
      <c r="V55" s="14"/>
      <c r="W55" s="14" t="e">
        <f>VLOOKUP(L55,[2]sheet2!$B:$C,2,TRUE)</f>
        <v>#N/A</v>
      </c>
      <c r="X55" s="14"/>
      <c r="Y55" s="14"/>
      <c r="Z55" s="14" t="e">
        <f>VLOOKUP(L55+5,[2]sheet2!$B:$C,2,TRUE)</f>
        <v>#N/A</v>
      </c>
      <c r="AB55" s="11" t="e">
        <f>VLOOKUP(T55,[1]环任务!$B:$H,6,FALSE)</f>
        <v>#N/A</v>
      </c>
      <c r="AC55" s="11" t="e">
        <f>VLOOKUP(T55,[1]环任务!$B:$H,7,FALSE)</f>
        <v>#N/A</v>
      </c>
      <c r="AE55" s="11" t="e">
        <f>VLOOKUP(W55,[1]环任务!$B:$H,6,FALSE)</f>
        <v>#N/A</v>
      </c>
      <c r="AF55" s="11" t="e">
        <f>VLOOKUP(W55,[1]环任务!$B:$H,7,FALSE)</f>
        <v>#N/A</v>
      </c>
      <c r="AH55" s="11" t="e">
        <f>VLOOKUP(Z55,[1]环任务!$B:$H,6,FALSE)</f>
        <v>#N/A</v>
      </c>
      <c r="AI55" s="11" t="e">
        <f>VLOOKUP(Z55,[1]环任务!$B:$H,7,FALSE)</f>
        <v>#N/A</v>
      </c>
      <c r="AL55" s="11" t="e">
        <f t="shared" si="0"/>
        <v>#N/A</v>
      </c>
      <c r="AN55" s="11" t="e">
        <f t="shared" si="1"/>
        <v>#N/A</v>
      </c>
      <c r="AR55" s="11" t="e">
        <f t="shared" si="2"/>
        <v>#N/A</v>
      </c>
    </row>
    <row r="56" spans="2:44" s="11" customFormat="1" ht="14.25" customHeight="1" x14ac:dyDescent="0.15">
      <c r="B56" s="14" t="s">
        <v>78</v>
      </c>
      <c r="C56" s="14" t="s">
        <v>26</v>
      </c>
      <c r="D56" s="14" t="s">
        <v>27</v>
      </c>
      <c r="E56" s="14">
        <v>2</v>
      </c>
      <c r="F56" s="14" t="s">
        <v>22</v>
      </c>
      <c r="G56" s="14" t="s">
        <v>1143</v>
      </c>
      <c r="H56" s="14" t="s">
        <v>1154</v>
      </c>
      <c r="I56" s="14"/>
      <c r="J56" s="14"/>
      <c r="K56" s="14"/>
      <c r="L56" s="14">
        <v>51</v>
      </c>
      <c r="M56" s="11" t="e">
        <f>VLOOKUP(T56,[1]环任务!$B:$H,5,FALSE)</f>
        <v>#N/A</v>
      </c>
      <c r="O56" s="11" t="e">
        <f>VLOOKUP(W56,[1]环任务!$B:$H,5,FALSE)</f>
        <v>#N/A</v>
      </c>
      <c r="Q56" s="11" t="e">
        <f>VLOOKUP(Z56,[1]环任务!$B:$H,5,FALSE)</f>
        <v>#N/A</v>
      </c>
      <c r="T56" s="14" t="e">
        <f>VLOOKUP(L56-3,[2]sheet2!$B:$C,2,TRUE)</f>
        <v>#N/A</v>
      </c>
      <c r="U56" s="14"/>
      <c r="V56" s="14"/>
      <c r="W56" s="14" t="e">
        <f>VLOOKUP(L56,[2]sheet2!$B:$C,2,TRUE)</f>
        <v>#N/A</v>
      </c>
      <c r="X56" s="14"/>
      <c r="Y56" s="14"/>
      <c r="Z56" s="14" t="e">
        <f>VLOOKUP(L56+5,[2]sheet2!$B:$C,2,TRUE)</f>
        <v>#N/A</v>
      </c>
      <c r="AB56" s="11" t="e">
        <f>VLOOKUP(T56,[1]环任务!$B:$H,6,FALSE)</f>
        <v>#N/A</v>
      </c>
      <c r="AC56" s="11" t="e">
        <f>VLOOKUP(T56,[1]环任务!$B:$H,7,FALSE)</f>
        <v>#N/A</v>
      </c>
      <c r="AE56" s="11" t="e">
        <f>VLOOKUP(W56,[1]环任务!$B:$H,6,FALSE)</f>
        <v>#N/A</v>
      </c>
      <c r="AF56" s="11" t="e">
        <f>VLOOKUP(W56,[1]环任务!$B:$H,7,FALSE)</f>
        <v>#N/A</v>
      </c>
      <c r="AH56" s="11" t="e">
        <f>VLOOKUP(Z56,[1]环任务!$B:$H,6,FALSE)</f>
        <v>#N/A</v>
      </c>
      <c r="AI56" s="11" t="e">
        <f>VLOOKUP(Z56,[1]环任务!$B:$H,7,FALSE)</f>
        <v>#N/A</v>
      </c>
      <c r="AL56" s="11" t="e">
        <f t="shared" si="0"/>
        <v>#N/A</v>
      </c>
      <c r="AN56" s="11" t="e">
        <f t="shared" si="1"/>
        <v>#N/A</v>
      </c>
      <c r="AR56" s="11" t="e">
        <f t="shared" si="2"/>
        <v>#N/A</v>
      </c>
    </row>
    <row r="57" spans="2:44" s="11" customFormat="1" ht="14.25" customHeight="1" x14ac:dyDescent="0.15">
      <c r="B57" s="14" t="s">
        <v>79</v>
      </c>
      <c r="C57" s="14" t="s">
        <v>26</v>
      </c>
      <c r="D57" s="14" t="s">
        <v>27</v>
      </c>
      <c r="E57" s="14">
        <v>2</v>
      </c>
      <c r="F57" s="14" t="s">
        <v>22</v>
      </c>
      <c r="G57" s="14" t="s">
        <v>1144</v>
      </c>
      <c r="H57" s="14" t="s">
        <v>1155</v>
      </c>
      <c r="I57" s="14"/>
      <c r="J57" s="14"/>
      <c r="K57" s="14"/>
      <c r="L57" s="14">
        <v>52</v>
      </c>
      <c r="M57" s="11" t="e">
        <f>VLOOKUP(T57,[1]环任务!$B:$H,5,FALSE)</f>
        <v>#N/A</v>
      </c>
      <c r="O57" s="11" t="e">
        <f>VLOOKUP(W57,[1]环任务!$B:$H,5,FALSE)</f>
        <v>#N/A</v>
      </c>
      <c r="Q57" s="11" t="e">
        <f>VLOOKUP(Z57,[1]环任务!$B:$H,5,FALSE)</f>
        <v>#N/A</v>
      </c>
      <c r="T57" s="14" t="e">
        <f>VLOOKUP(L57-3,[2]sheet2!$B:$C,2,TRUE)</f>
        <v>#N/A</v>
      </c>
      <c r="U57" s="14"/>
      <c r="V57" s="14"/>
      <c r="W57" s="14" t="e">
        <f>VLOOKUP(L57,[2]sheet2!$B:$C,2,TRUE)</f>
        <v>#N/A</v>
      </c>
      <c r="X57" s="14"/>
      <c r="Y57" s="14"/>
      <c r="Z57" s="14" t="e">
        <f>VLOOKUP(L57+5,[2]sheet2!$B:$C,2,TRUE)</f>
        <v>#N/A</v>
      </c>
      <c r="AB57" s="11" t="e">
        <f>VLOOKUP(T57,[1]环任务!$B:$H,6,FALSE)</f>
        <v>#N/A</v>
      </c>
      <c r="AC57" s="11" t="e">
        <f>VLOOKUP(T57,[1]环任务!$B:$H,7,FALSE)</f>
        <v>#N/A</v>
      </c>
      <c r="AE57" s="11" t="e">
        <f>VLOOKUP(W57,[1]环任务!$B:$H,6,FALSE)</f>
        <v>#N/A</v>
      </c>
      <c r="AF57" s="11" t="e">
        <f>VLOOKUP(W57,[1]环任务!$B:$H,7,FALSE)</f>
        <v>#N/A</v>
      </c>
      <c r="AH57" s="11" t="e">
        <f>VLOOKUP(Z57,[1]环任务!$B:$H,6,FALSE)</f>
        <v>#N/A</v>
      </c>
      <c r="AI57" s="11" t="e">
        <f>VLOOKUP(Z57,[1]环任务!$B:$H,7,FALSE)</f>
        <v>#N/A</v>
      </c>
      <c r="AL57" s="11" t="e">
        <f t="shared" si="0"/>
        <v>#N/A</v>
      </c>
      <c r="AN57" s="11" t="e">
        <f t="shared" si="1"/>
        <v>#N/A</v>
      </c>
      <c r="AR57" s="11" t="e">
        <f t="shared" si="2"/>
        <v>#N/A</v>
      </c>
    </row>
    <row r="58" spans="2:44" s="11" customFormat="1" ht="14.25" customHeight="1" x14ac:dyDescent="0.15">
      <c r="B58" s="14" t="s">
        <v>80</v>
      </c>
      <c r="C58" s="14" t="s">
        <v>26</v>
      </c>
      <c r="D58" s="14" t="s">
        <v>27</v>
      </c>
      <c r="E58" s="14">
        <v>2</v>
      </c>
      <c r="F58" s="14" t="s">
        <v>22</v>
      </c>
      <c r="G58" s="14" t="s">
        <v>1145</v>
      </c>
      <c r="H58" s="14" t="s">
        <v>1156</v>
      </c>
      <c r="I58" s="14"/>
      <c r="J58" s="14"/>
      <c r="K58" s="14"/>
      <c r="L58" s="14">
        <v>53</v>
      </c>
      <c r="M58" s="11" t="e">
        <f>VLOOKUP(T58,[1]环任务!$B:$H,5,FALSE)</f>
        <v>#N/A</v>
      </c>
      <c r="O58" s="11" t="e">
        <f>VLOOKUP(W58,[1]环任务!$B:$H,5,FALSE)</f>
        <v>#N/A</v>
      </c>
      <c r="Q58" s="11" t="e">
        <f>VLOOKUP(Z58,[1]环任务!$B:$H,5,FALSE)</f>
        <v>#N/A</v>
      </c>
      <c r="T58" s="14" t="e">
        <f>VLOOKUP(L58-3,[2]sheet2!$B:$C,2,TRUE)</f>
        <v>#N/A</v>
      </c>
      <c r="U58" s="14"/>
      <c r="V58" s="14"/>
      <c r="W58" s="14" t="e">
        <f>VLOOKUP(L58,[2]sheet2!$B:$C,2,TRUE)</f>
        <v>#N/A</v>
      </c>
      <c r="X58" s="14"/>
      <c r="Y58" s="14"/>
      <c r="Z58" s="14" t="e">
        <f>VLOOKUP(L58+5,[2]sheet2!$B:$C,2,TRUE)</f>
        <v>#N/A</v>
      </c>
      <c r="AB58" s="11" t="e">
        <f>VLOOKUP(T58,[1]环任务!$B:$H,6,FALSE)</f>
        <v>#N/A</v>
      </c>
      <c r="AC58" s="11" t="e">
        <f>VLOOKUP(T58,[1]环任务!$B:$H,7,FALSE)</f>
        <v>#N/A</v>
      </c>
      <c r="AE58" s="11" t="e">
        <f>VLOOKUP(W58,[1]环任务!$B:$H,6,FALSE)</f>
        <v>#N/A</v>
      </c>
      <c r="AF58" s="11" t="e">
        <f>VLOOKUP(W58,[1]环任务!$B:$H,7,FALSE)</f>
        <v>#N/A</v>
      </c>
      <c r="AH58" s="11" t="e">
        <f>VLOOKUP(Z58,[1]环任务!$B:$H,6,FALSE)</f>
        <v>#N/A</v>
      </c>
      <c r="AI58" s="11" t="e">
        <f>VLOOKUP(Z58,[1]环任务!$B:$H,7,FALSE)</f>
        <v>#N/A</v>
      </c>
      <c r="AL58" s="11" t="e">
        <f t="shared" si="0"/>
        <v>#N/A</v>
      </c>
      <c r="AN58" s="11" t="e">
        <f t="shared" si="1"/>
        <v>#N/A</v>
      </c>
      <c r="AR58" s="11" t="e">
        <f t="shared" si="2"/>
        <v>#N/A</v>
      </c>
    </row>
    <row r="59" spans="2:44" s="11" customFormat="1" ht="14.25" customHeight="1" x14ac:dyDescent="0.15">
      <c r="B59" s="14" t="s">
        <v>81</v>
      </c>
      <c r="C59" s="14" t="s">
        <v>26</v>
      </c>
      <c r="D59" s="14" t="s">
        <v>27</v>
      </c>
      <c r="E59" s="14">
        <v>2</v>
      </c>
      <c r="F59" s="14" t="s">
        <v>22</v>
      </c>
      <c r="G59" s="14" t="s">
        <v>1146</v>
      </c>
      <c r="H59" s="14" t="s">
        <v>1157</v>
      </c>
      <c r="I59" s="14"/>
      <c r="J59" s="14"/>
      <c r="K59" s="14"/>
      <c r="L59" s="14">
        <v>54</v>
      </c>
      <c r="M59" s="11" t="e">
        <f>VLOOKUP(T59,[1]环任务!$B:$H,5,FALSE)</f>
        <v>#N/A</v>
      </c>
      <c r="O59" s="11" t="e">
        <f>VLOOKUP(W59,[1]环任务!$B:$H,5,FALSE)</f>
        <v>#N/A</v>
      </c>
      <c r="Q59" s="11" t="e">
        <f>VLOOKUP(Z59,[1]环任务!$B:$H,5,FALSE)</f>
        <v>#N/A</v>
      </c>
      <c r="T59" s="14" t="e">
        <f>VLOOKUP(L59-3,[2]sheet2!$B:$C,2,TRUE)</f>
        <v>#N/A</v>
      </c>
      <c r="U59" s="14"/>
      <c r="V59" s="14"/>
      <c r="W59" s="14" t="e">
        <f>VLOOKUP(L59,[2]sheet2!$B:$C,2,TRUE)</f>
        <v>#N/A</v>
      </c>
      <c r="X59" s="14"/>
      <c r="Y59" s="14"/>
      <c r="Z59" s="14" t="e">
        <f>VLOOKUP(L59+5,[2]sheet2!$B:$C,2,TRUE)</f>
        <v>#N/A</v>
      </c>
      <c r="AB59" s="11" t="e">
        <f>VLOOKUP(T59,[1]环任务!$B:$H,6,FALSE)</f>
        <v>#N/A</v>
      </c>
      <c r="AC59" s="11" t="e">
        <f>VLOOKUP(T59,[1]环任务!$B:$H,7,FALSE)</f>
        <v>#N/A</v>
      </c>
      <c r="AE59" s="11" t="e">
        <f>VLOOKUP(W59,[1]环任务!$B:$H,6,FALSE)</f>
        <v>#N/A</v>
      </c>
      <c r="AF59" s="11" t="e">
        <f>VLOOKUP(W59,[1]环任务!$B:$H,7,FALSE)</f>
        <v>#N/A</v>
      </c>
      <c r="AH59" s="11" t="e">
        <f>VLOOKUP(Z59,[1]环任务!$B:$H,6,FALSE)</f>
        <v>#N/A</v>
      </c>
      <c r="AI59" s="11" t="e">
        <f>VLOOKUP(Z59,[1]环任务!$B:$H,7,FALSE)</f>
        <v>#N/A</v>
      </c>
      <c r="AL59" s="11" t="e">
        <f t="shared" si="0"/>
        <v>#N/A</v>
      </c>
      <c r="AN59" s="11" t="e">
        <f t="shared" si="1"/>
        <v>#N/A</v>
      </c>
      <c r="AR59" s="11" t="e">
        <f t="shared" si="2"/>
        <v>#N/A</v>
      </c>
    </row>
    <row r="60" spans="2:44" s="11" customFormat="1" ht="14.25" customHeight="1" x14ac:dyDescent="0.15">
      <c r="B60" s="14" t="s">
        <v>82</v>
      </c>
      <c r="C60" s="14" t="s">
        <v>26</v>
      </c>
      <c r="D60" s="14" t="s">
        <v>27</v>
      </c>
      <c r="E60" s="14">
        <v>2</v>
      </c>
      <c r="F60" s="14" t="s">
        <v>885</v>
      </c>
      <c r="G60" s="14" t="s">
        <v>843</v>
      </c>
      <c r="H60" s="14" t="s">
        <v>980</v>
      </c>
      <c r="I60" s="14"/>
      <c r="J60" s="14"/>
      <c r="K60" s="14"/>
      <c r="L60" s="14">
        <v>55</v>
      </c>
      <c r="M60" s="11" t="e">
        <f>VLOOKUP(T60,[1]环任务!$B:$H,5,FALSE)</f>
        <v>#N/A</v>
      </c>
      <c r="O60" s="11" t="e">
        <f>VLOOKUP(W60,[1]环任务!$B:$H,5,FALSE)</f>
        <v>#N/A</v>
      </c>
      <c r="Q60" s="11" t="e">
        <f>VLOOKUP(Z60,[1]环任务!$B:$H,5,FALSE)</f>
        <v>#N/A</v>
      </c>
      <c r="T60" s="14" t="e">
        <f>VLOOKUP(L60-3,[2]sheet2!$B:$C,2,TRUE)</f>
        <v>#N/A</v>
      </c>
      <c r="U60" s="14"/>
      <c r="V60" s="14"/>
      <c r="W60" s="14" t="e">
        <f>VLOOKUP(L60,[2]sheet2!$B:$C,2,TRUE)</f>
        <v>#N/A</v>
      </c>
      <c r="X60" s="14"/>
      <c r="Y60" s="14"/>
      <c r="Z60" s="14" t="e">
        <f>VLOOKUP(L60+5,[2]sheet2!$B:$C,2,TRUE)</f>
        <v>#N/A</v>
      </c>
      <c r="AB60" s="11" t="e">
        <f>VLOOKUP(T60,[1]环任务!$B:$H,6,FALSE)</f>
        <v>#N/A</v>
      </c>
      <c r="AC60" s="11" t="e">
        <f>VLOOKUP(T60,[1]环任务!$B:$H,7,FALSE)</f>
        <v>#N/A</v>
      </c>
      <c r="AE60" s="11" t="e">
        <f>VLOOKUP(W60,[1]环任务!$B:$H,6,FALSE)</f>
        <v>#N/A</v>
      </c>
      <c r="AF60" s="11" t="e">
        <f>VLOOKUP(W60,[1]环任务!$B:$H,7,FALSE)</f>
        <v>#N/A</v>
      </c>
      <c r="AH60" s="11" t="e">
        <f>VLOOKUP(Z60,[1]环任务!$B:$H,6,FALSE)</f>
        <v>#N/A</v>
      </c>
      <c r="AI60" s="11" t="e">
        <f>VLOOKUP(Z60,[1]环任务!$B:$H,7,FALSE)</f>
        <v>#N/A</v>
      </c>
      <c r="AL60" s="11" t="e">
        <f t="shared" si="0"/>
        <v>#N/A</v>
      </c>
      <c r="AN60" s="11" t="e">
        <f t="shared" si="1"/>
        <v>#N/A</v>
      </c>
      <c r="AR60" s="11" t="e">
        <f t="shared" si="2"/>
        <v>#N/A</v>
      </c>
    </row>
    <row r="61" spans="2:44" s="11" customFormat="1" ht="14.25" customHeight="1" x14ac:dyDescent="0.15">
      <c r="B61" s="14" t="s">
        <v>83</v>
      </c>
      <c r="C61" s="14" t="s">
        <v>26</v>
      </c>
      <c r="D61" s="14" t="s">
        <v>27</v>
      </c>
      <c r="E61" s="14">
        <v>2</v>
      </c>
      <c r="F61" s="14" t="s">
        <v>885</v>
      </c>
      <c r="G61" s="14" t="s">
        <v>844</v>
      </c>
      <c r="H61" s="14" t="s">
        <v>981</v>
      </c>
      <c r="I61" s="14"/>
      <c r="J61" s="14"/>
      <c r="K61" s="14"/>
      <c r="L61" s="14">
        <v>56</v>
      </c>
      <c r="M61" s="11" t="e">
        <f>VLOOKUP(T61,[1]环任务!$B:$H,5,FALSE)</f>
        <v>#N/A</v>
      </c>
      <c r="O61" s="11" t="e">
        <f>VLOOKUP(W61,[1]环任务!$B:$H,5,FALSE)</f>
        <v>#N/A</v>
      </c>
      <c r="Q61" s="11" t="e">
        <f>VLOOKUP(Z61,[1]环任务!$B:$H,5,FALSE)</f>
        <v>#N/A</v>
      </c>
      <c r="T61" s="14" t="e">
        <f>VLOOKUP(L61-3,[2]sheet2!$B:$C,2,TRUE)</f>
        <v>#N/A</v>
      </c>
      <c r="U61" s="14"/>
      <c r="V61" s="14"/>
      <c r="W61" s="14" t="e">
        <f>VLOOKUP(L61,[2]sheet2!$B:$C,2,TRUE)</f>
        <v>#N/A</v>
      </c>
      <c r="X61" s="14"/>
      <c r="Y61" s="14"/>
      <c r="Z61" s="14" t="e">
        <f>VLOOKUP(L61+5,[2]sheet2!$B:$C,2,TRUE)</f>
        <v>#N/A</v>
      </c>
      <c r="AB61" s="11" t="e">
        <f>VLOOKUP(T61,[1]环任务!$B:$H,6,FALSE)</f>
        <v>#N/A</v>
      </c>
      <c r="AC61" s="11" t="e">
        <f>VLOOKUP(T61,[1]环任务!$B:$H,7,FALSE)</f>
        <v>#N/A</v>
      </c>
      <c r="AE61" s="11" t="e">
        <f>VLOOKUP(W61,[1]环任务!$B:$H,6,FALSE)</f>
        <v>#N/A</v>
      </c>
      <c r="AF61" s="11" t="e">
        <f>VLOOKUP(W61,[1]环任务!$B:$H,7,FALSE)</f>
        <v>#N/A</v>
      </c>
      <c r="AH61" s="11" t="e">
        <f>VLOOKUP(Z61,[1]环任务!$B:$H,6,FALSE)</f>
        <v>#N/A</v>
      </c>
      <c r="AI61" s="11" t="e">
        <f>VLOOKUP(Z61,[1]环任务!$B:$H,7,FALSE)</f>
        <v>#N/A</v>
      </c>
      <c r="AL61" s="11" t="e">
        <f t="shared" si="0"/>
        <v>#N/A</v>
      </c>
      <c r="AN61" s="11" t="e">
        <f t="shared" si="1"/>
        <v>#N/A</v>
      </c>
      <c r="AR61" s="11" t="e">
        <f t="shared" si="2"/>
        <v>#N/A</v>
      </c>
    </row>
    <row r="62" spans="2:44" s="11" customFormat="1" ht="14.25" customHeight="1" x14ac:dyDescent="0.15">
      <c r="B62" s="14" t="s">
        <v>84</v>
      </c>
      <c r="C62" s="14" t="s">
        <v>26</v>
      </c>
      <c r="D62" s="14" t="s">
        <v>27</v>
      </c>
      <c r="E62" s="14">
        <v>2</v>
      </c>
      <c r="F62" s="14" t="s">
        <v>885</v>
      </c>
      <c r="G62" s="14" t="s">
        <v>845</v>
      </c>
      <c r="H62" s="14" t="s">
        <v>982</v>
      </c>
      <c r="I62" s="14"/>
      <c r="J62" s="14"/>
      <c r="K62" s="14"/>
      <c r="L62" s="14">
        <v>57</v>
      </c>
      <c r="M62" s="11" t="e">
        <f>VLOOKUP(T62,[1]环任务!$B:$H,5,FALSE)</f>
        <v>#N/A</v>
      </c>
      <c r="O62" s="11" t="e">
        <f>VLOOKUP(W62,[1]环任务!$B:$H,5,FALSE)</f>
        <v>#N/A</v>
      </c>
      <c r="Q62" s="11" t="e">
        <f>VLOOKUP(Z62,[1]环任务!$B:$H,5,FALSE)</f>
        <v>#N/A</v>
      </c>
      <c r="T62" s="14" t="e">
        <f>VLOOKUP(L62-3,[2]sheet2!$B:$C,2,TRUE)</f>
        <v>#N/A</v>
      </c>
      <c r="U62" s="14"/>
      <c r="V62" s="14"/>
      <c r="W62" s="14" t="e">
        <f>VLOOKUP(L62,[2]sheet2!$B:$C,2,TRUE)</f>
        <v>#N/A</v>
      </c>
      <c r="X62" s="14"/>
      <c r="Y62" s="14"/>
      <c r="Z62" s="14" t="e">
        <f>VLOOKUP(L62+5,[2]sheet2!$B:$C,2,TRUE)</f>
        <v>#N/A</v>
      </c>
      <c r="AB62" s="11" t="e">
        <f>VLOOKUP(T62,[1]环任务!$B:$H,6,FALSE)</f>
        <v>#N/A</v>
      </c>
      <c r="AC62" s="11" t="e">
        <f>VLOOKUP(T62,[1]环任务!$B:$H,7,FALSE)</f>
        <v>#N/A</v>
      </c>
      <c r="AE62" s="11" t="e">
        <f>VLOOKUP(W62,[1]环任务!$B:$H,6,FALSE)</f>
        <v>#N/A</v>
      </c>
      <c r="AF62" s="11" t="e">
        <f>VLOOKUP(W62,[1]环任务!$B:$H,7,FALSE)</f>
        <v>#N/A</v>
      </c>
      <c r="AH62" s="11" t="e">
        <f>VLOOKUP(Z62,[1]环任务!$B:$H,6,FALSE)</f>
        <v>#N/A</v>
      </c>
      <c r="AI62" s="11" t="e">
        <f>VLOOKUP(Z62,[1]环任务!$B:$H,7,FALSE)</f>
        <v>#N/A</v>
      </c>
      <c r="AL62" s="11" t="e">
        <f t="shared" si="0"/>
        <v>#N/A</v>
      </c>
      <c r="AN62" s="11" t="e">
        <f t="shared" si="1"/>
        <v>#N/A</v>
      </c>
      <c r="AR62" s="11" t="e">
        <f t="shared" si="2"/>
        <v>#N/A</v>
      </c>
    </row>
    <row r="63" spans="2:44" s="11" customFormat="1" ht="14.25" customHeight="1" x14ac:dyDescent="0.15">
      <c r="B63" s="14" t="s">
        <v>85</v>
      </c>
      <c r="C63" s="14" t="s">
        <v>26</v>
      </c>
      <c r="D63" s="14" t="s">
        <v>27</v>
      </c>
      <c r="E63" s="14">
        <v>2</v>
      </c>
      <c r="F63" s="14" t="s">
        <v>886</v>
      </c>
      <c r="G63" s="14" t="s">
        <v>846</v>
      </c>
      <c r="H63" s="14" t="s">
        <v>983</v>
      </c>
      <c r="I63" s="14"/>
      <c r="J63" s="14"/>
      <c r="K63" s="14"/>
      <c r="L63" s="14">
        <v>58</v>
      </c>
      <c r="M63" s="11" t="e">
        <f>VLOOKUP(T63,[1]环任务!$B:$H,5,FALSE)</f>
        <v>#N/A</v>
      </c>
      <c r="O63" s="11" t="e">
        <f>VLOOKUP(W63,[1]环任务!$B:$H,5,FALSE)</f>
        <v>#N/A</v>
      </c>
      <c r="Q63" s="11" t="e">
        <f>VLOOKUP(Z63,[1]环任务!$B:$H,5,FALSE)</f>
        <v>#N/A</v>
      </c>
      <c r="T63" s="14" t="e">
        <f>VLOOKUP(L63-3,[2]sheet2!$B:$C,2,TRUE)</f>
        <v>#N/A</v>
      </c>
      <c r="U63" s="14"/>
      <c r="V63" s="14"/>
      <c r="W63" s="14" t="e">
        <f>VLOOKUP(L63,[2]sheet2!$B:$C,2,TRUE)</f>
        <v>#N/A</v>
      </c>
      <c r="X63" s="14"/>
      <c r="Y63" s="14"/>
      <c r="Z63" s="14" t="e">
        <f>VLOOKUP(L63+5,[2]sheet2!$B:$C,2,TRUE)</f>
        <v>#N/A</v>
      </c>
      <c r="AB63" s="11" t="e">
        <f>VLOOKUP(T63,[1]环任务!$B:$H,6,FALSE)</f>
        <v>#N/A</v>
      </c>
      <c r="AC63" s="11" t="e">
        <f>VLOOKUP(T63,[1]环任务!$B:$H,7,FALSE)</f>
        <v>#N/A</v>
      </c>
      <c r="AE63" s="11" t="e">
        <f>VLOOKUP(W63,[1]环任务!$B:$H,6,FALSE)</f>
        <v>#N/A</v>
      </c>
      <c r="AF63" s="11" t="e">
        <f>VLOOKUP(W63,[1]环任务!$B:$H,7,FALSE)</f>
        <v>#N/A</v>
      </c>
      <c r="AH63" s="11" t="e">
        <f>VLOOKUP(Z63,[1]环任务!$B:$H,6,FALSE)</f>
        <v>#N/A</v>
      </c>
      <c r="AI63" s="11" t="e">
        <f>VLOOKUP(Z63,[1]环任务!$B:$H,7,FALSE)</f>
        <v>#N/A</v>
      </c>
      <c r="AL63" s="11" t="e">
        <f t="shared" si="0"/>
        <v>#N/A</v>
      </c>
      <c r="AN63" s="11" t="e">
        <f t="shared" si="1"/>
        <v>#N/A</v>
      </c>
      <c r="AR63" s="11" t="e">
        <f t="shared" si="2"/>
        <v>#N/A</v>
      </c>
    </row>
    <row r="64" spans="2:44" s="11" customFormat="1" ht="14.25" customHeight="1" x14ac:dyDescent="0.15">
      <c r="B64" s="14" t="s">
        <v>86</v>
      </c>
      <c r="C64" s="14" t="s">
        <v>26</v>
      </c>
      <c r="D64" s="14" t="s">
        <v>27</v>
      </c>
      <c r="E64" s="14">
        <v>2</v>
      </c>
      <c r="F64" s="14" t="s">
        <v>886</v>
      </c>
      <c r="G64" s="14" t="s">
        <v>847</v>
      </c>
      <c r="H64" s="14" t="s">
        <v>984</v>
      </c>
      <c r="I64" s="14"/>
      <c r="J64" s="14"/>
      <c r="K64" s="14"/>
      <c r="L64" s="14">
        <v>59</v>
      </c>
      <c r="M64" s="11" t="e">
        <f>VLOOKUP(T64,[1]环任务!$B:$H,5,FALSE)</f>
        <v>#N/A</v>
      </c>
      <c r="O64" s="11" t="e">
        <f>VLOOKUP(W64,[1]环任务!$B:$H,5,FALSE)</f>
        <v>#N/A</v>
      </c>
      <c r="Q64" s="11" t="e">
        <f>VLOOKUP(Z64,[1]环任务!$B:$H,5,FALSE)</f>
        <v>#N/A</v>
      </c>
      <c r="T64" s="14" t="e">
        <f>VLOOKUP(L64-3,[2]sheet2!$B:$C,2,TRUE)</f>
        <v>#N/A</v>
      </c>
      <c r="U64" s="14"/>
      <c r="V64" s="14"/>
      <c r="W64" s="14" t="e">
        <f>VLOOKUP(L64,[2]sheet2!$B:$C,2,TRUE)</f>
        <v>#N/A</v>
      </c>
      <c r="X64" s="14"/>
      <c r="Y64" s="14"/>
      <c r="Z64" s="14" t="e">
        <f>VLOOKUP(L64+5,[2]sheet2!$B:$C,2,TRUE)</f>
        <v>#N/A</v>
      </c>
      <c r="AB64" s="11" t="e">
        <f>VLOOKUP(T64,[1]环任务!$B:$H,6,FALSE)</f>
        <v>#N/A</v>
      </c>
      <c r="AC64" s="11" t="e">
        <f>VLOOKUP(T64,[1]环任务!$B:$H,7,FALSE)</f>
        <v>#N/A</v>
      </c>
      <c r="AE64" s="11" t="e">
        <f>VLOOKUP(W64,[1]环任务!$B:$H,6,FALSE)</f>
        <v>#N/A</v>
      </c>
      <c r="AF64" s="11" t="e">
        <f>VLOOKUP(W64,[1]环任务!$B:$H,7,FALSE)</f>
        <v>#N/A</v>
      </c>
      <c r="AH64" s="11" t="e">
        <f>VLOOKUP(Z64,[1]环任务!$B:$H,6,FALSE)</f>
        <v>#N/A</v>
      </c>
      <c r="AI64" s="11" t="e">
        <f>VLOOKUP(Z64,[1]环任务!$B:$H,7,FALSE)</f>
        <v>#N/A</v>
      </c>
      <c r="AL64" s="11" t="e">
        <f t="shared" si="0"/>
        <v>#N/A</v>
      </c>
      <c r="AN64" s="11" t="e">
        <f t="shared" si="1"/>
        <v>#N/A</v>
      </c>
      <c r="AR64" s="11" t="e">
        <f t="shared" si="2"/>
        <v>#N/A</v>
      </c>
    </row>
    <row r="65" spans="2:44" s="11" customFormat="1" ht="14.25" customHeight="1" x14ac:dyDescent="0.15">
      <c r="B65" s="14" t="s">
        <v>87</v>
      </c>
      <c r="C65" s="14" t="s">
        <v>26</v>
      </c>
      <c r="D65" s="14" t="s">
        <v>27</v>
      </c>
      <c r="E65" s="14">
        <v>2</v>
      </c>
      <c r="F65" s="14" t="s">
        <v>886</v>
      </c>
      <c r="G65" s="14" t="s">
        <v>848</v>
      </c>
      <c r="H65" s="14" t="s">
        <v>985</v>
      </c>
      <c r="I65" s="14"/>
      <c r="J65" s="14"/>
      <c r="K65" s="14"/>
      <c r="L65" s="14">
        <v>60</v>
      </c>
      <c r="M65" s="11" t="e">
        <f>VLOOKUP(T65,[1]环任务!$B:$H,5,FALSE)</f>
        <v>#N/A</v>
      </c>
      <c r="O65" s="11" t="e">
        <f>VLOOKUP(W65,[1]环任务!$B:$H,5,FALSE)</f>
        <v>#N/A</v>
      </c>
      <c r="Q65" s="11" t="e">
        <f>VLOOKUP(Z65,[1]环任务!$B:$H,5,FALSE)</f>
        <v>#N/A</v>
      </c>
      <c r="T65" s="14" t="e">
        <f>VLOOKUP(L65-3,[2]sheet2!$B:$C,2,TRUE)</f>
        <v>#N/A</v>
      </c>
      <c r="U65" s="14"/>
      <c r="V65" s="14"/>
      <c r="W65" s="14" t="e">
        <f>VLOOKUP(L65,[2]sheet2!$B:$C,2,TRUE)</f>
        <v>#N/A</v>
      </c>
      <c r="X65" s="14"/>
      <c r="Y65" s="14"/>
      <c r="Z65" s="14" t="e">
        <f>VLOOKUP(L65+5,[2]sheet2!$B:$C,2,TRUE)</f>
        <v>#N/A</v>
      </c>
      <c r="AB65" s="11" t="e">
        <f>VLOOKUP(T65,[1]环任务!$B:$H,6,FALSE)</f>
        <v>#N/A</v>
      </c>
      <c r="AC65" s="11" t="e">
        <f>VLOOKUP(T65,[1]环任务!$B:$H,7,FALSE)</f>
        <v>#N/A</v>
      </c>
      <c r="AE65" s="11" t="e">
        <f>VLOOKUP(W65,[1]环任务!$B:$H,6,FALSE)</f>
        <v>#N/A</v>
      </c>
      <c r="AF65" s="11" t="e">
        <f>VLOOKUP(W65,[1]环任务!$B:$H,7,FALSE)</f>
        <v>#N/A</v>
      </c>
      <c r="AH65" s="11" t="e">
        <f>VLOOKUP(Z65,[1]环任务!$B:$H,6,FALSE)</f>
        <v>#N/A</v>
      </c>
      <c r="AI65" s="11" t="e">
        <f>VLOOKUP(Z65,[1]环任务!$B:$H,7,FALSE)</f>
        <v>#N/A</v>
      </c>
      <c r="AL65" s="11" t="e">
        <f t="shared" si="0"/>
        <v>#N/A</v>
      </c>
      <c r="AN65" s="11" t="e">
        <f t="shared" si="1"/>
        <v>#N/A</v>
      </c>
      <c r="AR65" s="11" t="e">
        <f t="shared" si="2"/>
        <v>#N/A</v>
      </c>
    </row>
    <row r="66" spans="2:44" s="11" customFormat="1" ht="14.25" customHeight="1" x14ac:dyDescent="0.15">
      <c r="B66" s="14" t="s">
        <v>88</v>
      </c>
      <c r="C66" s="14" t="s">
        <v>26</v>
      </c>
      <c r="D66" s="14" t="s">
        <v>27</v>
      </c>
      <c r="E66" s="14">
        <v>2</v>
      </c>
      <c r="F66" s="14" t="s">
        <v>886</v>
      </c>
      <c r="G66" s="14" t="s">
        <v>849</v>
      </c>
      <c r="H66" s="14" t="s">
        <v>986</v>
      </c>
      <c r="I66" s="14"/>
      <c r="J66" s="14"/>
      <c r="K66" s="14"/>
      <c r="L66" s="14">
        <v>61</v>
      </c>
      <c r="M66" s="11" t="e">
        <f>VLOOKUP(T66,[1]环任务!$B:$H,5,FALSE)</f>
        <v>#N/A</v>
      </c>
      <c r="O66" s="11" t="e">
        <f>VLOOKUP(W66,[1]环任务!$B:$H,5,FALSE)</f>
        <v>#N/A</v>
      </c>
      <c r="Q66" s="11" t="e">
        <f>VLOOKUP(Z66,[1]环任务!$B:$H,5,FALSE)</f>
        <v>#N/A</v>
      </c>
      <c r="T66" s="14" t="e">
        <f>VLOOKUP(L66-3,[2]sheet2!$B:$C,2,TRUE)</f>
        <v>#N/A</v>
      </c>
      <c r="U66" s="14"/>
      <c r="V66" s="14"/>
      <c r="W66" s="14" t="e">
        <f>VLOOKUP(L66,[2]sheet2!$B:$C,2,TRUE)</f>
        <v>#N/A</v>
      </c>
      <c r="X66" s="14"/>
      <c r="Y66" s="14"/>
      <c r="Z66" s="14" t="e">
        <f>VLOOKUP(L66+5,[2]sheet2!$B:$C,2,TRUE)</f>
        <v>#N/A</v>
      </c>
      <c r="AB66" s="11" t="e">
        <f>VLOOKUP(T66,[1]环任务!$B:$H,6,FALSE)</f>
        <v>#N/A</v>
      </c>
      <c r="AC66" s="11" t="e">
        <f>VLOOKUP(T66,[1]环任务!$B:$H,7,FALSE)</f>
        <v>#N/A</v>
      </c>
      <c r="AE66" s="11" t="e">
        <f>VLOOKUP(W66,[1]环任务!$B:$H,6,FALSE)</f>
        <v>#N/A</v>
      </c>
      <c r="AF66" s="11" t="e">
        <f>VLOOKUP(W66,[1]环任务!$B:$H,7,FALSE)</f>
        <v>#N/A</v>
      </c>
      <c r="AH66" s="11" t="e">
        <f>VLOOKUP(Z66,[1]环任务!$B:$H,6,FALSE)</f>
        <v>#N/A</v>
      </c>
      <c r="AI66" s="11" t="e">
        <f>VLOOKUP(Z66,[1]环任务!$B:$H,7,FALSE)</f>
        <v>#N/A</v>
      </c>
      <c r="AL66" s="11" t="e">
        <f t="shared" si="0"/>
        <v>#N/A</v>
      </c>
      <c r="AN66" s="11" t="e">
        <f t="shared" si="1"/>
        <v>#N/A</v>
      </c>
      <c r="AR66" s="11" t="e">
        <f t="shared" si="2"/>
        <v>#N/A</v>
      </c>
    </row>
    <row r="67" spans="2:44" s="11" customFormat="1" ht="14.25" customHeight="1" x14ac:dyDescent="0.15">
      <c r="B67" s="14" t="s">
        <v>89</v>
      </c>
      <c r="C67" s="14" t="s">
        <v>26</v>
      </c>
      <c r="D67" s="14" t="s">
        <v>27</v>
      </c>
      <c r="E67" s="14">
        <v>2</v>
      </c>
      <c r="F67" s="14" t="s">
        <v>886</v>
      </c>
      <c r="G67" s="14" t="s">
        <v>850</v>
      </c>
      <c r="H67" s="14" t="s">
        <v>987</v>
      </c>
      <c r="I67" s="14"/>
      <c r="J67" s="14"/>
      <c r="K67" s="14"/>
      <c r="L67" s="14">
        <v>62</v>
      </c>
      <c r="M67" s="11" t="e">
        <f>VLOOKUP(T67,[1]环任务!$B:$H,5,FALSE)</f>
        <v>#N/A</v>
      </c>
      <c r="O67" s="11" t="e">
        <f>VLOOKUP(W67,[1]环任务!$B:$H,5,FALSE)</f>
        <v>#N/A</v>
      </c>
      <c r="Q67" s="11" t="e">
        <f>VLOOKUP(Z67,[1]环任务!$B:$H,5,FALSE)</f>
        <v>#N/A</v>
      </c>
      <c r="T67" s="14" t="e">
        <f>VLOOKUP(L67-3,[2]sheet2!$B:$C,2,TRUE)</f>
        <v>#N/A</v>
      </c>
      <c r="U67" s="14"/>
      <c r="V67" s="14"/>
      <c r="W67" s="14" t="e">
        <f>VLOOKUP(L67,[2]sheet2!$B:$C,2,TRUE)</f>
        <v>#N/A</v>
      </c>
      <c r="X67" s="14"/>
      <c r="Y67" s="14"/>
      <c r="Z67" s="14" t="e">
        <f>VLOOKUP(L67+5,[2]sheet2!$B:$C,2,TRUE)</f>
        <v>#N/A</v>
      </c>
      <c r="AB67" s="11" t="e">
        <f>VLOOKUP(T67,[1]环任务!$B:$H,6,FALSE)</f>
        <v>#N/A</v>
      </c>
      <c r="AC67" s="11" t="e">
        <f>VLOOKUP(T67,[1]环任务!$B:$H,7,FALSE)</f>
        <v>#N/A</v>
      </c>
      <c r="AE67" s="11" t="e">
        <f>VLOOKUP(W67,[1]环任务!$B:$H,6,FALSE)</f>
        <v>#N/A</v>
      </c>
      <c r="AF67" s="11" t="e">
        <f>VLOOKUP(W67,[1]环任务!$B:$H,7,FALSE)</f>
        <v>#N/A</v>
      </c>
      <c r="AH67" s="11" t="e">
        <f>VLOOKUP(Z67,[1]环任务!$B:$H,6,FALSE)</f>
        <v>#N/A</v>
      </c>
      <c r="AI67" s="11" t="e">
        <f>VLOOKUP(Z67,[1]环任务!$B:$H,7,FALSE)</f>
        <v>#N/A</v>
      </c>
      <c r="AL67" s="11" t="e">
        <f t="shared" si="0"/>
        <v>#N/A</v>
      </c>
      <c r="AN67" s="11" t="e">
        <f t="shared" si="1"/>
        <v>#N/A</v>
      </c>
      <c r="AR67" s="11" t="e">
        <f t="shared" si="2"/>
        <v>#N/A</v>
      </c>
    </row>
    <row r="68" spans="2:44" s="11" customFormat="1" ht="14.25" customHeight="1" x14ac:dyDescent="0.15">
      <c r="B68" s="14" t="s">
        <v>90</v>
      </c>
      <c r="C68" s="14" t="s">
        <v>26</v>
      </c>
      <c r="D68" s="14" t="s">
        <v>27</v>
      </c>
      <c r="E68" s="14">
        <v>2</v>
      </c>
      <c r="F68" s="14" t="s">
        <v>886</v>
      </c>
      <c r="G68" s="14" t="s">
        <v>851</v>
      </c>
      <c r="H68" s="14" t="s">
        <v>988</v>
      </c>
      <c r="I68" s="14"/>
      <c r="J68" s="14"/>
      <c r="K68" s="14"/>
      <c r="L68" s="14">
        <v>63</v>
      </c>
      <c r="M68" s="11" t="e">
        <f>VLOOKUP(T68,[1]环任务!$B:$H,5,FALSE)</f>
        <v>#N/A</v>
      </c>
      <c r="O68" s="11" t="e">
        <f>VLOOKUP(W68,[1]环任务!$B:$H,5,FALSE)</f>
        <v>#N/A</v>
      </c>
      <c r="Q68" s="11" t="e">
        <f>VLOOKUP(Z68,[1]环任务!$B:$H,5,FALSE)</f>
        <v>#N/A</v>
      </c>
      <c r="T68" s="14" t="e">
        <f>VLOOKUP(L68-3,[2]sheet2!$B:$C,2,TRUE)</f>
        <v>#N/A</v>
      </c>
      <c r="U68" s="14"/>
      <c r="V68" s="14"/>
      <c r="W68" s="14" t="e">
        <f>VLOOKUP(L68,[2]sheet2!$B:$C,2,TRUE)</f>
        <v>#N/A</v>
      </c>
      <c r="X68" s="14"/>
      <c r="Y68" s="14"/>
      <c r="Z68" s="14" t="e">
        <f>VLOOKUP(L68+5,[2]sheet2!$B:$C,2,TRUE)</f>
        <v>#N/A</v>
      </c>
      <c r="AB68" s="11" t="e">
        <f>VLOOKUP(T68,[1]环任务!$B:$H,6,FALSE)</f>
        <v>#N/A</v>
      </c>
      <c r="AC68" s="11" t="e">
        <f>VLOOKUP(T68,[1]环任务!$B:$H,7,FALSE)</f>
        <v>#N/A</v>
      </c>
      <c r="AE68" s="11" t="e">
        <f>VLOOKUP(W68,[1]环任务!$B:$H,6,FALSE)</f>
        <v>#N/A</v>
      </c>
      <c r="AF68" s="11" t="e">
        <f>VLOOKUP(W68,[1]环任务!$B:$H,7,FALSE)</f>
        <v>#N/A</v>
      </c>
      <c r="AH68" s="11" t="e">
        <f>VLOOKUP(Z68,[1]环任务!$B:$H,6,FALSE)</f>
        <v>#N/A</v>
      </c>
      <c r="AI68" s="11" t="e">
        <f>VLOOKUP(Z68,[1]环任务!$B:$H,7,FALSE)</f>
        <v>#N/A</v>
      </c>
      <c r="AL68" s="11" t="e">
        <f t="shared" si="0"/>
        <v>#N/A</v>
      </c>
      <c r="AN68" s="11" t="e">
        <f t="shared" si="1"/>
        <v>#N/A</v>
      </c>
      <c r="AR68" s="11" t="e">
        <f t="shared" si="2"/>
        <v>#N/A</v>
      </c>
    </row>
    <row r="69" spans="2:44" s="11" customFormat="1" ht="14.25" customHeight="1" x14ac:dyDescent="0.15">
      <c r="B69" s="14" t="s">
        <v>91</v>
      </c>
      <c r="C69" s="14" t="s">
        <v>26</v>
      </c>
      <c r="D69" s="14" t="s">
        <v>27</v>
      </c>
      <c r="E69" s="14">
        <v>2</v>
      </c>
      <c r="F69" s="14" t="s">
        <v>886</v>
      </c>
      <c r="G69" s="14" t="s">
        <v>852</v>
      </c>
      <c r="H69" s="14" t="s">
        <v>989</v>
      </c>
      <c r="I69" s="14"/>
      <c r="J69" s="14"/>
      <c r="K69" s="14"/>
      <c r="L69" s="14">
        <v>64</v>
      </c>
      <c r="M69" s="11" t="e">
        <f>VLOOKUP(T69,[1]环任务!$B:$H,5,FALSE)</f>
        <v>#N/A</v>
      </c>
      <c r="O69" s="11" t="e">
        <f>VLOOKUP(W69,[1]环任务!$B:$H,5,FALSE)</f>
        <v>#N/A</v>
      </c>
      <c r="Q69" s="11" t="e">
        <f>VLOOKUP(Z69,[1]环任务!$B:$H,5,FALSE)</f>
        <v>#N/A</v>
      </c>
      <c r="T69" s="14" t="e">
        <f>VLOOKUP(L69-3,[2]sheet2!$B:$C,2,TRUE)</f>
        <v>#N/A</v>
      </c>
      <c r="U69" s="14"/>
      <c r="V69" s="14"/>
      <c r="W69" s="14" t="e">
        <f>VLOOKUP(L69,[2]sheet2!$B:$C,2,TRUE)</f>
        <v>#N/A</v>
      </c>
      <c r="X69" s="14"/>
      <c r="Y69" s="14"/>
      <c r="Z69" s="14" t="e">
        <f>VLOOKUP(L69+5,[2]sheet2!$B:$C,2,TRUE)</f>
        <v>#N/A</v>
      </c>
      <c r="AB69" s="11" t="e">
        <f>VLOOKUP(T69,[1]环任务!$B:$H,6,FALSE)</f>
        <v>#N/A</v>
      </c>
      <c r="AC69" s="11" t="e">
        <f>VLOOKUP(T69,[1]环任务!$B:$H,7,FALSE)</f>
        <v>#N/A</v>
      </c>
      <c r="AE69" s="11" t="e">
        <f>VLOOKUP(W69,[1]环任务!$B:$H,6,FALSE)</f>
        <v>#N/A</v>
      </c>
      <c r="AF69" s="11" t="e">
        <f>VLOOKUP(W69,[1]环任务!$B:$H,7,FALSE)</f>
        <v>#N/A</v>
      </c>
      <c r="AH69" s="11" t="e">
        <f>VLOOKUP(Z69,[1]环任务!$B:$H,6,FALSE)</f>
        <v>#N/A</v>
      </c>
      <c r="AI69" s="11" t="e">
        <f>VLOOKUP(Z69,[1]环任务!$B:$H,7,FALSE)</f>
        <v>#N/A</v>
      </c>
      <c r="AL69" s="11" t="e">
        <f t="shared" si="0"/>
        <v>#N/A</v>
      </c>
      <c r="AN69" s="11" t="e">
        <f t="shared" si="1"/>
        <v>#N/A</v>
      </c>
      <c r="AR69" s="11" t="e">
        <f t="shared" si="2"/>
        <v>#N/A</v>
      </c>
    </row>
    <row r="70" spans="2:44" s="11" customFormat="1" ht="14.25" customHeight="1" x14ac:dyDescent="0.15">
      <c r="B70" s="14" t="s">
        <v>92</v>
      </c>
      <c r="C70" s="14" t="s">
        <v>26</v>
      </c>
      <c r="D70" s="14" t="s">
        <v>27</v>
      </c>
      <c r="E70" s="14">
        <v>2</v>
      </c>
      <c r="F70" s="14" t="s">
        <v>886</v>
      </c>
      <c r="G70" s="14" t="s">
        <v>853</v>
      </c>
      <c r="H70" s="14" t="s">
        <v>990</v>
      </c>
      <c r="I70" s="14"/>
      <c r="J70" s="14"/>
      <c r="K70" s="14"/>
      <c r="L70" s="14">
        <v>65</v>
      </c>
      <c r="M70" s="11" t="e">
        <f>VLOOKUP(T70,[1]环任务!$B:$H,5,FALSE)</f>
        <v>#N/A</v>
      </c>
      <c r="O70" s="11" t="e">
        <f>VLOOKUP(W70,[1]环任务!$B:$H,5,FALSE)</f>
        <v>#N/A</v>
      </c>
      <c r="Q70" s="11" t="e">
        <f>VLOOKUP(Z70,[1]环任务!$B:$H,5,FALSE)</f>
        <v>#N/A</v>
      </c>
      <c r="T70" s="14" t="e">
        <f>VLOOKUP(L70-3,[2]sheet2!$B:$C,2,TRUE)</f>
        <v>#N/A</v>
      </c>
      <c r="U70" s="14"/>
      <c r="V70" s="14"/>
      <c r="W70" s="14" t="e">
        <f>VLOOKUP(L70,[2]sheet2!$B:$C,2,TRUE)</f>
        <v>#N/A</v>
      </c>
      <c r="X70" s="14"/>
      <c r="Y70" s="14"/>
      <c r="Z70" s="14" t="e">
        <f>VLOOKUP(L70+5,[2]sheet2!$B:$C,2,TRUE)</f>
        <v>#N/A</v>
      </c>
      <c r="AB70" s="11" t="e">
        <f>VLOOKUP(T70,[1]环任务!$B:$H,6,FALSE)</f>
        <v>#N/A</v>
      </c>
      <c r="AC70" s="11" t="e">
        <f>VLOOKUP(T70,[1]环任务!$B:$H,7,FALSE)</f>
        <v>#N/A</v>
      </c>
      <c r="AE70" s="11" t="e">
        <f>VLOOKUP(W70,[1]环任务!$B:$H,6,FALSE)</f>
        <v>#N/A</v>
      </c>
      <c r="AF70" s="11" t="e">
        <f>VLOOKUP(W70,[1]环任务!$B:$H,7,FALSE)</f>
        <v>#N/A</v>
      </c>
      <c r="AH70" s="11" t="e">
        <f>VLOOKUP(Z70,[1]环任务!$B:$H,6,FALSE)</f>
        <v>#N/A</v>
      </c>
      <c r="AI70" s="11" t="e">
        <f>VLOOKUP(Z70,[1]环任务!$B:$H,7,FALSE)</f>
        <v>#N/A</v>
      </c>
      <c r="AL70" s="11" t="e">
        <f t="shared" ref="AL70:AL133" si="3">"["&amp;M70&amp;","&amp;O70&amp;","&amp;Q70&amp;"]"</f>
        <v>#N/A</v>
      </c>
      <c r="AN70" s="11" t="e">
        <f t="shared" ref="AN70:AN84" si="4">"["""&amp;AB70&amp;","&amp;AC70&amp;""","&amp;""""&amp;AE70&amp;","&amp;AF70&amp;""","&amp;""""&amp;AH70&amp;","&amp;AI70&amp;"""]"</f>
        <v>#N/A</v>
      </c>
      <c r="AR70" s="11" t="e">
        <f t="shared" ref="AR70:AR133" si="5">"["&amp;T70&amp;","&amp;W70&amp;","&amp;Z70&amp;"]"</f>
        <v>#N/A</v>
      </c>
    </row>
    <row r="71" spans="2:44" s="11" customFormat="1" ht="14.25" customHeight="1" x14ac:dyDescent="0.15">
      <c r="B71" s="14" t="s">
        <v>93</v>
      </c>
      <c r="C71" s="14" t="s">
        <v>26</v>
      </c>
      <c r="D71" s="14" t="s">
        <v>27</v>
      </c>
      <c r="E71" s="14">
        <v>2</v>
      </c>
      <c r="F71" s="14" t="s">
        <v>886</v>
      </c>
      <c r="G71" s="14" t="s">
        <v>854</v>
      </c>
      <c r="H71" s="14" t="s">
        <v>991</v>
      </c>
      <c r="I71" s="14"/>
      <c r="J71" s="14"/>
      <c r="K71" s="14"/>
      <c r="L71" s="14">
        <v>66</v>
      </c>
      <c r="M71" s="11" t="e">
        <f>VLOOKUP(T71,[1]环任务!$B:$H,5,FALSE)</f>
        <v>#N/A</v>
      </c>
      <c r="O71" s="11" t="e">
        <f>VLOOKUP(W71,[1]环任务!$B:$H,5,FALSE)</f>
        <v>#N/A</v>
      </c>
      <c r="Q71" s="11" t="e">
        <f>VLOOKUP(Z71,[1]环任务!$B:$H,5,FALSE)</f>
        <v>#N/A</v>
      </c>
      <c r="T71" s="14" t="e">
        <f>VLOOKUP(L71-3,[2]sheet2!$B:$C,2,TRUE)</f>
        <v>#N/A</v>
      </c>
      <c r="U71" s="14"/>
      <c r="V71" s="14"/>
      <c r="W71" s="14" t="e">
        <f>VLOOKUP(L71,[2]sheet2!$B:$C,2,TRUE)</f>
        <v>#N/A</v>
      </c>
      <c r="X71" s="14"/>
      <c r="Y71" s="14"/>
      <c r="Z71" s="14" t="e">
        <f>VLOOKUP(L71+5,[2]sheet2!$B:$C,2,TRUE)</f>
        <v>#N/A</v>
      </c>
      <c r="AB71" s="11" t="e">
        <f>VLOOKUP(T71,[1]环任务!$B:$H,6,FALSE)</f>
        <v>#N/A</v>
      </c>
      <c r="AC71" s="11" t="e">
        <f>VLOOKUP(T71,[1]环任务!$B:$H,7,FALSE)</f>
        <v>#N/A</v>
      </c>
      <c r="AE71" s="11" t="e">
        <f>VLOOKUP(W71,[1]环任务!$B:$H,6,FALSE)</f>
        <v>#N/A</v>
      </c>
      <c r="AF71" s="11" t="e">
        <f>VLOOKUP(W71,[1]环任务!$B:$H,7,FALSE)</f>
        <v>#N/A</v>
      </c>
      <c r="AH71" s="11" t="e">
        <f>VLOOKUP(Z71,[1]环任务!$B:$H,6,FALSE)</f>
        <v>#N/A</v>
      </c>
      <c r="AI71" s="11" t="e">
        <f>VLOOKUP(Z71,[1]环任务!$B:$H,7,FALSE)</f>
        <v>#N/A</v>
      </c>
      <c r="AL71" s="11" t="e">
        <f t="shared" si="3"/>
        <v>#N/A</v>
      </c>
      <c r="AN71" s="11" t="e">
        <f t="shared" si="4"/>
        <v>#N/A</v>
      </c>
      <c r="AR71" s="11" t="e">
        <f t="shared" si="5"/>
        <v>#N/A</v>
      </c>
    </row>
    <row r="72" spans="2:44" s="11" customFormat="1" ht="14.25" customHeight="1" x14ac:dyDescent="0.15">
      <c r="B72" s="14" t="s">
        <v>94</v>
      </c>
      <c r="C72" s="14" t="s">
        <v>26</v>
      </c>
      <c r="D72" s="14" t="s">
        <v>27</v>
      </c>
      <c r="E72" s="14">
        <v>2</v>
      </c>
      <c r="F72" s="14" t="s">
        <v>886</v>
      </c>
      <c r="G72" s="14" t="s">
        <v>855</v>
      </c>
      <c r="H72" s="14" t="s">
        <v>992</v>
      </c>
      <c r="I72" s="14"/>
      <c r="J72" s="14"/>
      <c r="K72" s="14"/>
      <c r="L72" s="14">
        <v>67</v>
      </c>
      <c r="M72" s="11" t="e">
        <f>VLOOKUP(T72,[1]环任务!$B:$H,5,FALSE)</f>
        <v>#N/A</v>
      </c>
      <c r="O72" s="11" t="e">
        <f>VLOOKUP(W72,[1]环任务!$B:$H,5,FALSE)</f>
        <v>#N/A</v>
      </c>
      <c r="Q72" s="11" t="e">
        <f>VLOOKUP(Z72,[1]环任务!$B:$H,5,FALSE)</f>
        <v>#N/A</v>
      </c>
      <c r="T72" s="14" t="e">
        <f>VLOOKUP(L72-3,[2]sheet2!$B:$C,2,TRUE)</f>
        <v>#N/A</v>
      </c>
      <c r="U72" s="14"/>
      <c r="V72" s="14"/>
      <c r="W72" s="14" t="e">
        <f>VLOOKUP(L72,[2]sheet2!$B:$C,2,TRUE)</f>
        <v>#N/A</v>
      </c>
      <c r="X72" s="14"/>
      <c r="Y72" s="14"/>
      <c r="Z72" s="14" t="e">
        <f>VLOOKUP(L72+5,[2]sheet2!$B:$C,2,TRUE)</f>
        <v>#N/A</v>
      </c>
      <c r="AB72" s="11" t="e">
        <f>VLOOKUP(T72,[1]环任务!$B:$H,6,FALSE)</f>
        <v>#N/A</v>
      </c>
      <c r="AC72" s="11" t="e">
        <f>VLOOKUP(T72,[1]环任务!$B:$H,7,FALSE)</f>
        <v>#N/A</v>
      </c>
      <c r="AE72" s="11" t="e">
        <f>VLOOKUP(W72,[1]环任务!$B:$H,6,FALSE)</f>
        <v>#N/A</v>
      </c>
      <c r="AF72" s="11" t="e">
        <f>VLOOKUP(W72,[1]环任务!$B:$H,7,FALSE)</f>
        <v>#N/A</v>
      </c>
      <c r="AH72" s="11" t="e">
        <f>VLOOKUP(Z72,[1]环任务!$B:$H,6,FALSE)</f>
        <v>#N/A</v>
      </c>
      <c r="AI72" s="11" t="e">
        <f>VLOOKUP(Z72,[1]环任务!$B:$H,7,FALSE)</f>
        <v>#N/A</v>
      </c>
      <c r="AL72" s="11" t="e">
        <f t="shared" si="3"/>
        <v>#N/A</v>
      </c>
      <c r="AN72" s="11" t="e">
        <f t="shared" si="4"/>
        <v>#N/A</v>
      </c>
      <c r="AR72" s="11" t="e">
        <f t="shared" si="5"/>
        <v>#N/A</v>
      </c>
    </row>
    <row r="73" spans="2:44" s="11" customFormat="1" ht="14.25" customHeight="1" x14ac:dyDescent="0.15">
      <c r="B73" s="14" t="s">
        <v>95</v>
      </c>
      <c r="C73" s="14" t="s">
        <v>26</v>
      </c>
      <c r="D73" s="14" t="s">
        <v>27</v>
      </c>
      <c r="E73" s="14">
        <v>2</v>
      </c>
      <c r="F73" s="14" t="s">
        <v>886</v>
      </c>
      <c r="G73" s="14" t="s">
        <v>856</v>
      </c>
      <c r="H73" s="14" t="s">
        <v>993</v>
      </c>
      <c r="I73" s="14"/>
      <c r="J73" s="14"/>
      <c r="K73" s="14"/>
      <c r="L73" s="14">
        <v>68</v>
      </c>
      <c r="M73" s="11" t="e">
        <f>VLOOKUP(T73,[1]环任务!$B:$H,5,FALSE)</f>
        <v>#N/A</v>
      </c>
      <c r="O73" s="11" t="e">
        <f>VLOOKUP(W73,[1]环任务!$B:$H,5,FALSE)</f>
        <v>#N/A</v>
      </c>
      <c r="Q73" s="11" t="e">
        <f>VLOOKUP(Z73,[1]环任务!$B:$H,5,FALSE)</f>
        <v>#N/A</v>
      </c>
      <c r="T73" s="14" t="e">
        <f>VLOOKUP(L73-3,[2]sheet2!$B:$C,2,TRUE)</f>
        <v>#N/A</v>
      </c>
      <c r="U73" s="14"/>
      <c r="V73" s="14"/>
      <c r="W73" s="14" t="e">
        <f>VLOOKUP(L73,[2]sheet2!$B:$C,2,TRUE)</f>
        <v>#N/A</v>
      </c>
      <c r="X73" s="14"/>
      <c r="Y73" s="14"/>
      <c r="Z73" s="14" t="e">
        <f>VLOOKUP(L73+5,[2]sheet2!$B:$C,2,TRUE)</f>
        <v>#N/A</v>
      </c>
      <c r="AB73" s="11" t="e">
        <f>VLOOKUP(T73,[1]环任务!$B:$H,6,FALSE)</f>
        <v>#N/A</v>
      </c>
      <c r="AC73" s="11" t="e">
        <f>VLOOKUP(T73,[1]环任务!$B:$H,7,FALSE)</f>
        <v>#N/A</v>
      </c>
      <c r="AE73" s="11" t="e">
        <f>VLOOKUP(W73,[1]环任务!$B:$H,6,FALSE)</f>
        <v>#N/A</v>
      </c>
      <c r="AF73" s="11" t="e">
        <f>VLOOKUP(W73,[1]环任务!$B:$H,7,FALSE)</f>
        <v>#N/A</v>
      </c>
      <c r="AH73" s="11" t="e">
        <f>VLOOKUP(Z73,[1]环任务!$B:$H,6,FALSE)</f>
        <v>#N/A</v>
      </c>
      <c r="AI73" s="11" t="e">
        <f>VLOOKUP(Z73,[1]环任务!$B:$H,7,FALSE)</f>
        <v>#N/A</v>
      </c>
      <c r="AL73" s="11" t="e">
        <f t="shared" si="3"/>
        <v>#N/A</v>
      </c>
      <c r="AN73" s="11" t="e">
        <f t="shared" si="4"/>
        <v>#N/A</v>
      </c>
      <c r="AR73" s="11" t="e">
        <f t="shared" si="5"/>
        <v>#N/A</v>
      </c>
    </row>
    <row r="74" spans="2:44" s="11" customFormat="1" ht="14.25" customHeight="1" x14ac:dyDescent="0.15">
      <c r="B74" s="14" t="s">
        <v>96</v>
      </c>
      <c r="C74" s="14" t="s">
        <v>26</v>
      </c>
      <c r="D74" s="14" t="s">
        <v>27</v>
      </c>
      <c r="E74" s="14">
        <v>2</v>
      </c>
      <c r="F74" s="14" t="s">
        <v>886</v>
      </c>
      <c r="G74" s="14" t="s">
        <v>857</v>
      </c>
      <c r="H74" s="14" t="s">
        <v>994</v>
      </c>
      <c r="I74" s="14"/>
      <c r="J74" s="14"/>
      <c r="K74" s="14"/>
      <c r="L74" s="14">
        <v>69</v>
      </c>
      <c r="M74" s="11" t="e">
        <f>VLOOKUP(T74,[1]环任务!$B:$H,5,FALSE)</f>
        <v>#N/A</v>
      </c>
      <c r="O74" s="11" t="e">
        <f>VLOOKUP(W74,[1]环任务!$B:$H,5,FALSE)</f>
        <v>#N/A</v>
      </c>
      <c r="Q74" s="11" t="e">
        <f>VLOOKUP(Z74,[1]环任务!$B:$H,5,FALSE)</f>
        <v>#N/A</v>
      </c>
      <c r="T74" s="14" t="e">
        <f>VLOOKUP(L74-3,[2]sheet2!$B:$C,2,TRUE)</f>
        <v>#N/A</v>
      </c>
      <c r="U74" s="14"/>
      <c r="V74" s="14"/>
      <c r="W74" s="14" t="e">
        <f>VLOOKUP(L74,[2]sheet2!$B:$C,2,TRUE)</f>
        <v>#N/A</v>
      </c>
      <c r="X74" s="14"/>
      <c r="Y74" s="14"/>
      <c r="Z74" s="14" t="e">
        <f>VLOOKUP(L74+5,[2]sheet2!$B:$C,2,TRUE)</f>
        <v>#N/A</v>
      </c>
      <c r="AB74" s="11" t="e">
        <f>VLOOKUP(T74,[1]环任务!$B:$H,6,FALSE)</f>
        <v>#N/A</v>
      </c>
      <c r="AC74" s="11" t="e">
        <f>VLOOKUP(T74,[1]环任务!$B:$H,7,FALSE)</f>
        <v>#N/A</v>
      </c>
      <c r="AE74" s="11" t="e">
        <f>VLOOKUP(W74,[1]环任务!$B:$H,6,FALSE)</f>
        <v>#N/A</v>
      </c>
      <c r="AF74" s="11" t="e">
        <f>VLOOKUP(W74,[1]环任务!$B:$H,7,FALSE)</f>
        <v>#N/A</v>
      </c>
      <c r="AH74" s="11" t="e">
        <f>VLOOKUP(Z74,[1]环任务!$B:$H,6,FALSE)</f>
        <v>#N/A</v>
      </c>
      <c r="AI74" s="11" t="e">
        <f>VLOOKUP(Z74,[1]环任务!$B:$H,7,FALSE)</f>
        <v>#N/A</v>
      </c>
      <c r="AL74" s="11" t="e">
        <f t="shared" si="3"/>
        <v>#N/A</v>
      </c>
      <c r="AN74" s="11" t="e">
        <f t="shared" si="4"/>
        <v>#N/A</v>
      </c>
      <c r="AR74" s="11" t="e">
        <f t="shared" si="5"/>
        <v>#N/A</v>
      </c>
    </row>
    <row r="75" spans="2:44" s="11" customFormat="1" ht="14.25" customHeight="1" x14ac:dyDescent="0.15">
      <c r="B75" s="14" t="s">
        <v>97</v>
      </c>
      <c r="C75" s="14" t="s">
        <v>26</v>
      </c>
      <c r="D75" s="14" t="s">
        <v>27</v>
      </c>
      <c r="E75" s="14">
        <v>2</v>
      </c>
      <c r="F75" s="14" t="s">
        <v>886</v>
      </c>
      <c r="G75" s="14" t="s">
        <v>1147</v>
      </c>
      <c r="H75" s="14" t="s">
        <v>1158</v>
      </c>
      <c r="I75" s="14"/>
      <c r="J75" s="14"/>
      <c r="K75" s="14"/>
      <c r="L75" s="14">
        <v>70</v>
      </c>
      <c r="M75" s="11" t="e">
        <f>VLOOKUP(T75,[1]环任务!$B:$H,5,FALSE)</f>
        <v>#N/A</v>
      </c>
      <c r="O75" s="11" t="e">
        <f>VLOOKUP(W75,[1]环任务!$B:$H,5,FALSE)</f>
        <v>#N/A</v>
      </c>
      <c r="Q75" s="11" t="e">
        <f>VLOOKUP(Z75,[1]环任务!$B:$H,5,FALSE)</f>
        <v>#N/A</v>
      </c>
      <c r="T75" s="14" t="e">
        <f>VLOOKUP(L75-3,[2]sheet2!$B:$C,2,TRUE)</f>
        <v>#N/A</v>
      </c>
      <c r="U75" s="14"/>
      <c r="V75" s="14"/>
      <c r="W75" s="14" t="e">
        <f>VLOOKUP(L75,[2]sheet2!$B:$C,2,TRUE)</f>
        <v>#N/A</v>
      </c>
      <c r="X75" s="14"/>
      <c r="Y75" s="14"/>
      <c r="Z75" s="14" t="e">
        <f>VLOOKUP(L75+5,[2]sheet2!$B:$C,2,TRUE)</f>
        <v>#N/A</v>
      </c>
      <c r="AB75" s="11" t="e">
        <f>VLOOKUP(T75,[1]环任务!$B:$H,6,FALSE)</f>
        <v>#N/A</v>
      </c>
      <c r="AC75" s="11" t="e">
        <f>VLOOKUP(T75,[1]环任务!$B:$H,7,FALSE)</f>
        <v>#N/A</v>
      </c>
      <c r="AE75" s="11" t="e">
        <f>VLOOKUP(W75,[1]环任务!$B:$H,6,FALSE)</f>
        <v>#N/A</v>
      </c>
      <c r="AF75" s="11" t="e">
        <f>VLOOKUP(W75,[1]环任务!$B:$H,7,FALSE)</f>
        <v>#N/A</v>
      </c>
      <c r="AH75" s="11" t="e">
        <f>VLOOKUP(Z75,[1]环任务!$B:$H,6,FALSE)</f>
        <v>#N/A</v>
      </c>
      <c r="AI75" s="11" t="e">
        <f>VLOOKUP(Z75,[1]环任务!$B:$H,7,FALSE)</f>
        <v>#N/A</v>
      </c>
      <c r="AL75" s="11" t="e">
        <f t="shared" si="3"/>
        <v>#N/A</v>
      </c>
      <c r="AN75" s="11" t="e">
        <f t="shared" si="4"/>
        <v>#N/A</v>
      </c>
      <c r="AR75" s="11" t="e">
        <f t="shared" si="5"/>
        <v>#N/A</v>
      </c>
    </row>
    <row r="76" spans="2:44" s="11" customFormat="1" ht="14.25" customHeight="1" x14ac:dyDescent="0.15">
      <c r="B76" s="14" t="s">
        <v>98</v>
      </c>
      <c r="C76" s="14" t="s">
        <v>26</v>
      </c>
      <c r="D76" s="14" t="s">
        <v>27</v>
      </c>
      <c r="E76" s="14">
        <v>2</v>
      </c>
      <c r="F76" s="14" t="s">
        <v>886</v>
      </c>
      <c r="G76" s="14" t="s">
        <v>1148</v>
      </c>
      <c r="H76" s="14" t="s">
        <v>1159</v>
      </c>
      <c r="I76" s="14"/>
      <c r="J76" s="14"/>
      <c r="K76" s="14"/>
      <c r="L76" s="14">
        <v>71</v>
      </c>
      <c r="M76" s="11" t="e">
        <f>VLOOKUP(T76,[1]环任务!$B:$H,5,FALSE)</f>
        <v>#N/A</v>
      </c>
      <c r="O76" s="11" t="e">
        <f>VLOOKUP(W76,[1]环任务!$B:$H,5,FALSE)</f>
        <v>#N/A</v>
      </c>
      <c r="Q76" s="11" t="e">
        <f>VLOOKUP(Z76,[1]环任务!$B:$H,5,FALSE)</f>
        <v>#N/A</v>
      </c>
      <c r="T76" s="14" t="e">
        <f>VLOOKUP(L76-3,[2]sheet2!$B:$C,2,TRUE)</f>
        <v>#N/A</v>
      </c>
      <c r="U76" s="14"/>
      <c r="V76" s="14"/>
      <c r="W76" s="14" t="e">
        <f>VLOOKUP(L76,[2]sheet2!$B:$C,2,TRUE)</f>
        <v>#N/A</v>
      </c>
      <c r="X76" s="14"/>
      <c r="Y76" s="14"/>
      <c r="Z76" s="14" t="e">
        <f>VLOOKUP(L76+5,[2]sheet2!$B:$C,2,TRUE)</f>
        <v>#N/A</v>
      </c>
      <c r="AB76" s="11" t="e">
        <f>VLOOKUP(T76,[1]环任务!$B:$H,6,FALSE)</f>
        <v>#N/A</v>
      </c>
      <c r="AC76" s="11" t="e">
        <f>VLOOKUP(T76,[1]环任务!$B:$H,7,FALSE)</f>
        <v>#N/A</v>
      </c>
      <c r="AE76" s="11" t="e">
        <f>VLOOKUP(W76,[1]环任务!$B:$H,6,FALSE)</f>
        <v>#N/A</v>
      </c>
      <c r="AF76" s="11" t="e">
        <f>VLOOKUP(W76,[1]环任务!$B:$H,7,FALSE)</f>
        <v>#N/A</v>
      </c>
      <c r="AH76" s="11" t="e">
        <f>VLOOKUP(Z76,[1]环任务!$B:$H,6,FALSE)</f>
        <v>#N/A</v>
      </c>
      <c r="AI76" s="11" t="e">
        <f>VLOOKUP(Z76,[1]环任务!$B:$H,7,FALSE)</f>
        <v>#N/A</v>
      </c>
      <c r="AL76" s="11" t="e">
        <f t="shared" si="3"/>
        <v>#N/A</v>
      </c>
      <c r="AN76" s="11" t="e">
        <f t="shared" si="4"/>
        <v>#N/A</v>
      </c>
      <c r="AR76" s="11" t="e">
        <f t="shared" si="5"/>
        <v>#N/A</v>
      </c>
    </row>
    <row r="77" spans="2:44" s="11" customFormat="1" ht="14.25" customHeight="1" x14ac:dyDescent="0.15">
      <c r="B77" s="14" t="s">
        <v>99</v>
      </c>
      <c r="C77" s="14" t="s">
        <v>26</v>
      </c>
      <c r="D77" s="14" t="s">
        <v>27</v>
      </c>
      <c r="E77" s="14">
        <v>2</v>
      </c>
      <c r="F77" s="14" t="s">
        <v>886</v>
      </c>
      <c r="G77" s="14" t="s">
        <v>1149</v>
      </c>
      <c r="H77" s="14" t="s">
        <v>1160</v>
      </c>
      <c r="I77" s="14"/>
      <c r="J77" s="14"/>
      <c r="K77" s="14"/>
      <c r="L77" s="14">
        <v>72</v>
      </c>
      <c r="M77" s="11" t="e">
        <f>VLOOKUP(T77,[1]环任务!$B:$H,5,FALSE)</f>
        <v>#N/A</v>
      </c>
      <c r="O77" s="11" t="e">
        <f>VLOOKUP(W77,[1]环任务!$B:$H,5,FALSE)</f>
        <v>#N/A</v>
      </c>
      <c r="Q77" s="11" t="e">
        <f>VLOOKUP(Z77,[1]环任务!$B:$H,5,FALSE)</f>
        <v>#N/A</v>
      </c>
      <c r="T77" s="14" t="e">
        <f>VLOOKUP(L77-3,[2]sheet2!$B:$C,2,TRUE)</f>
        <v>#N/A</v>
      </c>
      <c r="U77" s="14"/>
      <c r="V77" s="14"/>
      <c r="W77" s="14" t="e">
        <f>VLOOKUP(L77,[2]sheet2!$B:$C,2,TRUE)</f>
        <v>#N/A</v>
      </c>
      <c r="X77" s="14"/>
      <c r="Y77" s="14"/>
      <c r="Z77" s="14" t="e">
        <f>VLOOKUP(L77+5,[2]sheet2!$B:$C,2,TRUE)</f>
        <v>#N/A</v>
      </c>
      <c r="AB77" s="11" t="e">
        <f>VLOOKUP(T77,[1]环任务!$B:$H,6,FALSE)</f>
        <v>#N/A</v>
      </c>
      <c r="AC77" s="11" t="e">
        <f>VLOOKUP(T77,[1]环任务!$B:$H,7,FALSE)</f>
        <v>#N/A</v>
      </c>
      <c r="AE77" s="11" t="e">
        <f>VLOOKUP(W77,[1]环任务!$B:$H,6,FALSE)</f>
        <v>#N/A</v>
      </c>
      <c r="AF77" s="11" t="e">
        <f>VLOOKUP(W77,[1]环任务!$B:$H,7,FALSE)</f>
        <v>#N/A</v>
      </c>
      <c r="AH77" s="11" t="e">
        <f>VLOOKUP(Z77,[1]环任务!$B:$H,6,FALSE)</f>
        <v>#N/A</v>
      </c>
      <c r="AI77" s="11" t="e">
        <f>VLOOKUP(Z77,[1]环任务!$B:$H,7,FALSE)</f>
        <v>#N/A</v>
      </c>
      <c r="AL77" s="11" t="e">
        <f t="shared" si="3"/>
        <v>#N/A</v>
      </c>
      <c r="AN77" s="11" t="e">
        <f t="shared" si="4"/>
        <v>#N/A</v>
      </c>
      <c r="AR77" s="11" t="e">
        <f t="shared" si="5"/>
        <v>#N/A</v>
      </c>
    </row>
    <row r="78" spans="2:44" s="11" customFormat="1" ht="14.25" customHeight="1" x14ac:dyDescent="0.15">
      <c r="B78" s="14" t="s">
        <v>100</v>
      </c>
      <c r="C78" s="14" t="s">
        <v>26</v>
      </c>
      <c r="D78" s="14" t="s">
        <v>27</v>
      </c>
      <c r="E78" s="14">
        <v>2</v>
      </c>
      <c r="F78" s="14" t="s">
        <v>886</v>
      </c>
      <c r="G78" s="14" t="s">
        <v>1149</v>
      </c>
      <c r="H78" s="14" t="s">
        <v>1160</v>
      </c>
      <c r="I78" s="14"/>
      <c r="J78" s="14"/>
      <c r="K78" s="14"/>
      <c r="L78" s="14">
        <v>73</v>
      </c>
      <c r="M78" s="11" t="e">
        <f>VLOOKUP(T78,[1]环任务!$B:$H,5,FALSE)</f>
        <v>#N/A</v>
      </c>
      <c r="O78" s="11" t="e">
        <f>VLOOKUP(W78,[1]环任务!$B:$H,5,FALSE)</f>
        <v>#N/A</v>
      </c>
      <c r="Q78" s="11" t="e">
        <f>VLOOKUP(Z78,[1]环任务!$B:$H,5,FALSE)</f>
        <v>#N/A</v>
      </c>
      <c r="T78" s="14" t="e">
        <f>VLOOKUP(L78-3,[2]sheet2!$B:$C,2,TRUE)</f>
        <v>#N/A</v>
      </c>
      <c r="U78" s="14"/>
      <c r="V78" s="14"/>
      <c r="W78" s="14" t="e">
        <f>VLOOKUP(L78,[2]sheet2!$B:$C,2,TRUE)</f>
        <v>#N/A</v>
      </c>
      <c r="X78" s="14"/>
      <c r="Y78" s="14"/>
      <c r="Z78" s="14" t="e">
        <f>VLOOKUP(L78+5,[2]sheet2!$B:$C,2,TRUE)</f>
        <v>#N/A</v>
      </c>
      <c r="AB78" s="11" t="e">
        <f>VLOOKUP(T78,[1]环任务!$B:$H,6,FALSE)</f>
        <v>#N/A</v>
      </c>
      <c r="AC78" s="11" t="e">
        <f>VLOOKUP(T78,[1]环任务!$B:$H,7,FALSE)</f>
        <v>#N/A</v>
      </c>
      <c r="AE78" s="11" t="e">
        <f>VLOOKUP(W78,[1]环任务!$B:$H,6,FALSE)</f>
        <v>#N/A</v>
      </c>
      <c r="AF78" s="11" t="e">
        <f>VLOOKUP(W78,[1]环任务!$B:$H,7,FALSE)</f>
        <v>#N/A</v>
      </c>
      <c r="AH78" s="11" t="e">
        <f>VLOOKUP(Z78,[1]环任务!$B:$H,6,FALSE)</f>
        <v>#N/A</v>
      </c>
      <c r="AI78" s="11" t="e">
        <f>VLOOKUP(Z78,[1]环任务!$B:$H,7,FALSE)</f>
        <v>#N/A</v>
      </c>
      <c r="AL78" s="11" t="e">
        <f t="shared" si="3"/>
        <v>#N/A</v>
      </c>
      <c r="AN78" s="11" t="e">
        <f t="shared" si="4"/>
        <v>#N/A</v>
      </c>
      <c r="AR78" s="11" t="e">
        <f t="shared" si="5"/>
        <v>#N/A</v>
      </c>
    </row>
    <row r="79" spans="2:44" s="11" customFormat="1" ht="14.25" customHeight="1" x14ac:dyDescent="0.15">
      <c r="B79" s="14" t="s">
        <v>101</v>
      </c>
      <c r="C79" s="14" t="s">
        <v>26</v>
      </c>
      <c r="D79" s="14" t="s">
        <v>27</v>
      </c>
      <c r="E79" s="14">
        <v>2</v>
      </c>
      <c r="F79" s="14" t="s">
        <v>886</v>
      </c>
      <c r="G79" s="14" t="s">
        <v>1149</v>
      </c>
      <c r="H79" s="14" t="s">
        <v>1160</v>
      </c>
      <c r="I79" s="14"/>
      <c r="J79" s="14"/>
      <c r="K79" s="14"/>
      <c r="L79" s="14">
        <v>74</v>
      </c>
      <c r="M79" s="11" t="e">
        <f>VLOOKUP(T79,[1]环任务!$B:$H,5,FALSE)</f>
        <v>#N/A</v>
      </c>
      <c r="O79" s="11" t="e">
        <f>VLOOKUP(W79,[1]环任务!$B:$H,5,FALSE)</f>
        <v>#N/A</v>
      </c>
      <c r="Q79" s="11" t="e">
        <f>VLOOKUP(Z79,[1]环任务!$B:$H,5,FALSE)</f>
        <v>#N/A</v>
      </c>
      <c r="T79" s="14" t="e">
        <f>VLOOKUP(L79-3,[2]sheet2!$B:$C,2,TRUE)</f>
        <v>#N/A</v>
      </c>
      <c r="U79" s="14"/>
      <c r="V79" s="14"/>
      <c r="W79" s="14" t="e">
        <f>VLOOKUP(L79,[2]sheet2!$B:$C,2,TRUE)</f>
        <v>#N/A</v>
      </c>
      <c r="X79" s="14"/>
      <c r="Y79" s="14"/>
      <c r="Z79" s="14" t="e">
        <f>VLOOKUP(L79+5,[2]sheet2!$B:$C,2,TRUE)</f>
        <v>#N/A</v>
      </c>
      <c r="AB79" s="11" t="e">
        <f>VLOOKUP(T79,[1]环任务!$B:$H,6,FALSE)</f>
        <v>#N/A</v>
      </c>
      <c r="AC79" s="11" t="e">
        <f>VLOOKUP(T79,[1]环任务!$B:$H,7,FALSE)</f>
        <v>#N/A</v>
      </c>
      <c r="AE79" s="11" t="e">
        <f>VLOOKUP(W79,[1]环任务!$B:$H,6,FALSE)</f>
        <v>#N/A</v>
      </c>
      <c r="AF79" s="11" t="e">
        <f>VLOOKUP(W79,[1]环任务!$B:$H,7,FALSE)</f>
        <v>#N/A</v>
      </c>
      <c r="AH79" s="11" t="e">
        <f>VLOOKUP(Z79,[1]环任务!$B:$H,6,FALSE)</f>
        <v>#N/A</v>
      </c>
      <c r="AI79" s="11" t="e">
        <f>VLOOKUP(Z79,[1]环任务!$B:$H,7,FALSE)</f>
        <v>#N/A</v>
      </c>
      <c r="AL79" s="11" t="e">
        <f t="shared" si="3"/>
        <v>#N/A</v>
      </c>
      <c r="AN79" s="11" t="e">
        <f t="shared" si="4"/>
        <v>#N/A</v>
      </c>
      <c r="AR79" s="11" t="e">
        <f t="shared" si="5"/>
        <v>#N/A</v>
      </c>
    </row>
    <row r="80" spans="2:44" s="11" customFormat="1" ht="14.25" customHeight="1" x14ac:dyDescent="0.15">
      <c r="B80" s="14" t="s">
        <v>102</v>
      </c>
      <c r="C80" s="14" t="s">
        <v>26</v>
      </c>
      <c r="D80" s="14" t="s">
        <v>27</v>
      </c>
      <c r="E80" s="14">
        <v>2</v>
      </c>
      <c r="F80" s="14" t="s">
        <v>887</v>
      </c>
      <c r="G80" s="14" t="s">
        <v>1150</v>
      </c>
      <c r="H80" s="14" t="s">
        <v>1161</v>
      </c>
      <c r="I80" s="14"/>
      <c r="J80" s="14"/>
      <c r="K80" s="14"/>
      <c r="L80" s="14">
        <v>75</v>
      </c>
      <c r="M80" s="11" t="e">
        <f>VLOOKUP(T80,[1]环任务!$B:$H,5,FALSE)</f>
        <v>#N/A</v>
      </c>
      <c r="O80" s="11" t="e">
        <f>VLOOKUP(W80,[1]环任务!$B:$H,5,FALSE)</f>
        <v>#N/A</v>
      </c>
      <c r="Q80" s="11" t="e">
        <f>VLOOKUP(Z80,[1]环任务!$B:$H,5,FALSE)</f>
        <v>#N/A</v>
      </c>
      <c r="T80" s="14" t="e">
        <f>VLOOKUP(L80-3,[2]sheet2!$B:$C,2,TRUE)</f>
        <v>#N/A</v>
      </c>
      <c r="U80" s="14"/>
      <c r="V80" s="14"/>
      <c r="W80" s="14" t="e">
        <f>VLOOKUP(L80,[2]sheet2!$B:$C,2,TRUE)</f>
        <v>#N/A</v>
      </c>
      <c r="X80" s="14"/>
      <c r="Y80" s="14"/>
      <c r="Z80" s="14" t="e">
        <f>VLOOKUP(L80+5,[2]sheet2!$B:$C,2,TRUE)</f>
        <v>#N/A</v>
      </c>
      <c r="AB80" s="11" t="e">
        <f>VLOOKUP(T80,[1]环任务!$B:$H,6,FALSE)</f>
        <v>#N/A</v>
      </c>
      <c r="AC80" s="11" t="e">
        <f>VLOOKUP(T80,[1]环任务!$B:$H,7,FALSE)</f>
        <v>#N/A</v>
      </c>
      <c r="AE80" s="11" t="e">
        <f>VLOOKUP(W80,[1]环任务!$B:$H,6,FALSE)</f>
        <v>#N/A</v>
      </c>
      <c r="AF80" s="11" t="e">
        <f>VLOOKUP(W80,[1]环任务!$B:$H,7,FALSE)</f>
        <v>#N/A</v>
      </c>
      <c r="AH80" s="11" t="e">
        <f>VLOOKUP(Z80,[1]环任务!$B:$H,6,FALSE)</f>
        <v>#N/A</v>
      </c>
      <c r="AI80" s="11" t="e">
        <f>VLOOKUP(Z80,[1]环任务!$B:$H,7,FALSE)</f>
        <v>#N/A</v>
      </c>
      <c r="AL80" s="11" t="e">
        <f t="shared" si="3"/>
        <v>#N/A</v>
      </c>
      <c r="AN80" s="11" t="e">
        <f t="shared" si="4"/>
        <v>#N/A</v>
      </c>
      <c r="AR80" s="11" t="e">
        <f t="shared" si="5"/>
        <v>#N/A</v>
      </c>
    </row>
    <row r="81" spans="2:44" s="11" customFormat="1" ht="14.25" customHeight="1" x14ac:dyDescent="0.15">
      <c r="B81" s="14" t="s">
        <v>103</v>
      </c>
      <c r="C81" s="14" t="s">
        <v>26</v>
      </c>
      <c r="D81" s="14" t="s">
        <v>27</v>
      </c>
      <c r="E81" s="14">
        <v>2</v>
      </c>
      <c r="F81" s="14" t="s">
        <v>887</v>
      </c>
      <c r="G81" s="14" t="s">
        <v>858</v>
      </c>
      <c r="H81" s="14" t="s">
        <v>995</v>
      </c>
      <c r="I81" s="14"/>
      <c r="J81" s="14"/>
      <c r="K81" s="14"/>
      <c r="L81" s="14">
        <v>76</v>
      </c>
      <c r="M81" s="11" t="e">
        <f>VLOOKUP(T81,[1]环任务!$B:$H,5,FALSE)</f>
        <v>#N/A</v>
      </c>
      <c r="O81" s="11" t="e">
        <f>VLOOKUP(W81,[1]环任务!$B:$H,5,FALSE)</f>
        <v>#N/A</v>
      </c>
      <c r="Q81" s="11" t="e">
        <f>VLOOKUP(Z81,[1]环任务!$B:$H,5,FALSE)</f>
        <v>#N/A</v>
      </c>
      <c r="T81" s="14" t="e">
        <f>VLOOKUP(L81-3,[2]sheet2!$B:$C,2,TRUE)</f>
        <v>#N/A</v>
      </c>
      <c r="U81" s="14"/>
      <c r="V81" s="14"/>
      <c r="W81" s="14" t="e">
        <f>VLOOKUP(L81,[2]sheet2!$B:$C,2,TRUE)</f>
        <v>#N/A</v>
      </c>
      <c r="X81" s="14"/>
      <c r="Y81" s="14"/>
      <c r="Z81" s="14" t="e">
        <f>VLOOKUP(L81+5,[2]sheet2!$B:$C,2,TRUE)</f>
        <v>#N/A</v>
      </c>
      <c r="AB81" s="11" t="e">
        <f>VLOOKUP(T81,[1]环任务!$B:$H,6,FALSE)</f>
        <v>#N/A</v>
      </c>
      <c r="AC81" s="11" t="e">
        <f>VLOOKUP(T81,[1]环任务!$B:$H,7,FALSE)</f>
        <v>#N/A</v>
      </c>
      <c r="AE81" s="11" t="e">
        <f>VLOOKUP(W81,[1]环任务!$B:$H,6,FALSE)</f>
        <v>#N/A</v>
      </c>
      <c r="AF81" s="11" t="e">
        <f>VLOOKUP(W81,[1]环任务!$B:$H,7,FALSE)</f>
        <v>#N/A</v>
      </c>
      <c r="AH81" s="11" t="e">
        <f>VLOOKUP(Z81,[1]环任务!$B:$H,6,FALSE)</f>
        <v>#N/A</v>
      </c>
      <c r="AI81" s="11" t="e">
        <f>VLOOKUP(Z81,[1]环任务!$B:$H,7,FALSE)</f>
        <v>#N/A</v>
      </c>
      <c r="AL81" s="11" t="e">
        <f t="shared" si="3"/>
        <v>#N/A</v>
      </c>
      <c r="AN81" s="11" t="e">
        <f t="shared" si="4"/>
        <v>#N/A</v>
      </c>
      <c r="AR81" s="11" t="e">
        <f t="shared" si="5"/>
        <v>#N/A</v>
      </c>
    </row>
    <row r="82" spans="2:44" s="11" customFormat="1" ht="14.25" customHeight="1" x14ac:dyDescent="0.15">
      <c r="B82" s="14" t="s">
        <v>104</v>
      </c>
      <c r="C82" s="14" t="s">
        <v>26</v>
      </c>
      <c r="D82" s="14" t="s">
        <v>27</v>
      </c>
      <c r="E82" s="14">
        <v>2</v>
      </c>
      <c r="F82" s="14" t="s">
        <v>887</v>
      </c>
      <c r="G82" s="14" t="s">
        <v>859</v>
      </c>
      <c r="H82" s="14" t="s">
        <v>996</v>
      </c>
      <c r="I82" s="14"/>
      <c r="J82" s="14"/>
      <c r="K82" s="14"/>
      <c r="L82" s="14">
        <v>77</v>
      </c>
      <c r="M82" s="11" t="e">
        <f>VLOOKUP(T82,[1]环任务!$B:$H,5,FALSE)</f>
        <v>#N/A</v>
      </c>
      <c r="O82" s="11" t="e">
        <f>VLOOKUP(W82,[1]环任务!$B:$H,5,FALSE)</f>
        <v>#N/A</v>
      </c>
      <c r="Q82" s="11" t="e">
        <f>VLOOKUP(Z82,[1]环任务!$B:$H,5,FALSE)</f>
        <v>#N/A</v>
      </c>
      <c r="T82" s="14" t="e">
        <f>VLOOKUP(L82-3,[2]sheet2!$B:$C,2,TRUE)</f>
        <v>#N/A</v>
      </c>
      <c r="U82" s="14"/>
      <c r="V82" s="14"/>
      <c r="W82" s="14" t="e">
        <f>VLOOKUP(L82,[2]sheet2!$B:$C,2,TRUE)</f>
        <v>#N/A</v>
      </c>
      <c r="X82" s="14"/>
      <c r="Y82" s="14"/>
      <c r="Z82" s="14" t="e">
        <f>VLOOKUP(L82+5,[2]sheet2!$B:$C,2,TRUE)</f>
        <v>#N/A</v>
      </c>
      <c r="AB82" s="11" t="e">
        <f>VLOOKUP(T82,[1]环任务!$B:$H,6,FALSE)</f>
        <v>#N/A</v>
      </c>
      <c r="AC82" s="11" t="e">
        <f>VLOOKUP(T82,[1]环任务!$B:$H,7,FALSE)</f>
        <v>#N/A</v>
      </c>
      <c r="AE82" s="11" t="e">
        <f>VLOOKUP(W82,[1]环任务!$B:$H,6,FALSE)</f>
        <v>#N/A</v>
      </c>
      <c r="AF82" s="11" t="e">
        <f>VLOOKUP(W82,[1]环任务!$B:$H,7,FALSE)</f>
        <v>#N/A</v>
      </c>
      <c r="AH82" s="11" t="e">
        <f>VLOOKUP(Z82,[1]环任务!$B:$H,6,FALSE)</f>
        <v>#N/A</v>
      </c>
      <c r="AI82" s="11" t="e">
        <f>VLOOKUP(Z82,[1]环任务!$B:$H,7,FALSE)</f>
        <v>#N/A</v>
      </c>
      <c r="AL82" s="11" t="e">
        <f t="shared" si="3"/>
        <v>#N/A</v>
      </c>
      <c r="AN82" s="11" t="e">
        <f t="shared" si="4"/>
        <v>#N/A</v>
      </c>
      <c r="AR82" s="11" t="e">
        <f t="shared" si="5"/>
        <v>#N/A</v>
      </c>
    </row>
    <row r="83" spans="2:44" s="11" customFormat="1" ht="14.25" customHeight="1" x14ac:dyDescent="0.15">
      <c r="B83" s="14" t="s">
        <v>105</v>
      </c>
      <c r="C83" s="14" t="s">
        <v>26</v>
      </c>
      <c r="D83" s="14" t="s">
        <v>27</v>
      </c>
      <c r="E83" s="14">
        <v>2</v>
      </c>
      <c r="F83" s="14" t="s">
        <v>888</v>
      </c>
      <c r="G83" s="14" t="s">
        <v>860</v>
      </c>
      <c r="H83" s="14" t="s">
        <v>997</v>
      </c>
      <c r="I83" s="14"/>
      <c r="J83" s="14"/>
      <c r="K83" s="14"/>
      <c r="L83" s="14">
        <v>78</v>
      </c>
      <c r="M83" s="11" t="e">
        <f>VLOOKUP(T83,[1]环任务!$B:$H,5,FALSE)</f>
        <v>#N/A</v>
      </c>
      <c r="O83" s="11" t="e">
        <f>VLOOKUP(W83,[1]环任务!$B:$H,5,FALSE)</f>
        <v>#N/A</v>
      </c>
      <c r="Q83" s="11" t="e">
        <f>VLOOKUP(Z83,[1]环任务!$B:$H,5,FALSE)</f>
        <v>#N/A</v>
      </c>
      <c r="T83" s="14" t="e">
        <f>VLOOKUP(L83-3,[2]sheet2!$B:$C,2,TRUE)</f>
        <v>#N/A</v>
      </c>
      <c r="U83" s="14"/>
      <c r="V83" s="14"/>
      <c r="W83" s="14" t="e">
        <f>VLOOKUP(L83,[2]sheet2!$B:$C,2,TRUE)</f>
        <v>#N/A</v>
      </c>
      <c r="X83" s="14"/>
      <c r="Y83" s="14"/>
      <c r="Z83" s="14" t="e">
        <f>VLOOKUP(L83+5,[2]sheet2!$B:$C,2,TRUE)</f>
        <v>#N/A</v>
      </c>
      <c r="AB83" s="11" t="e">
        <f>VLOOKUP(T83,[1]环任务!$B:$H,6,FALSE)</f>
        <v>#N/A</v>
      </c>
      <c r="AC83" s="11" t="e">
        <f>VLOOKUP(T83,[1]环任务!$B:$H,7,FALSE)</f>
        <v>#N/A</v>
      </c>
      <c r="AE83" s="11" t="e">
        <f>VLOOKUP(W83,[1]环任务!$B:$H,6,FALSE)</f>
        <v>#N/A</v>
      </c>
      <c r="AF83" s="11" t="e">
        <f>VLOOKUP(W83,[1]环任务!$B:$H,7,FALSE)</f>
        <v>#N/A</v>
      </c>
      <c r="AH83" s="11" t="e">
        <f>VLOOKUP(Z83,[1]环任务!$B:$H,6,FALSE)</f>
        <v>#N/A</v>
      </c>
      <c r="AI83" s="11" t="e">
        <f>VLOOKUP(Z83,[1]环任务!$B:$H,7,FALSE)</f>
        <v>#N/A</v>
      </c>
      <c r="AL83" s="11" t="e">
        <f t="shared" si="3"/>
        <v>#N/A</v>
      </c>
      <c r="AN83" s="11" t="e">
        <f t="shared" si="4"/>
        <v>#N/A</v>
      </c>
      <c r="AR83" s="11" t="e">
        <f t="shared" si="5"/>
        <v>#N/A</v>
      </c>
    </row>
    <row r="84" spans="2:44" s="11" customFormat="1" ht="14.25" customHeight="1" x14ac:dyDescent="0.15">
      <c r="B84" s="14" t="s">
        <v>106</v>
      </c>
      <c r="C84" s="14" t="s">
        <v>26</v>
      </c>
      <c r="D84" s="14" t="s">
        <v>27</v>
      </c>
      <c r="E84" s="14">
        <v>2</v>
      </c>
      <c r="F84" s="14" t="s">
        <v>888</v>
      </c>
      <c r="G84" s="14" t="s">
        <v>861</v>
      </c>
      <c r="H84" s="14" t="s">
        <v>998</v>
      </c>
      <c r="I84" s="14"/>
      <c r="J84" s="14"/>
      <c r="K84" s="14"/>
      <c r="L84" s="14">
        <v>79</v>
      </c>
      <c r="M84" s="11" t="e">
        <f>VLOOKUP(T84,[1]环任务!$B:$H,5,FALSE)</f>
        <v>#N/A</v>
      </c>
      <c r="O84" s="11" t="e">
        <f>VLOOKUP(W84,[1]环任务!$B:$H,5,FALSE)</f>
        <v>#N/A</v>
      </c>
      <c r="Q84" s="11" t="e">
        <f>VLOOKUP(Z84,[1]环任务!$B:$H,5,FALSE)</f>
        <v>#N/A</v>
      </c>
      <c r="T84" s="14" t="e">
        <f>VLOOKUP(L84-3,[2]sheet2!$B:$C,2,TRUE)</f>
        <v>#N/A</v>
      </c>
      <c r="U84" s="14"/>
      <c r="V84" s="14"/>
      <c r="W84" s="14" t="e">
        <f>VLOOKUP(L84,[2]sheet2!$B:$C,2,TRUE)</f>
        <v>#N/A</v>
      </c>
      <c r="X84" s="14"/>
      <c r="Y84" s="14"/>
      <c r="Z84" s="14" t="e">
        <f>VLOOKUP(L84+5,[2]sheet2!$B:$C,2,TRUE)</f>
        <v>#N/A</v>
      </c>
      <c r="AB84" s="11" t="e">
        <f>VLOOKUP(T84,[1]环任务!$B:$H,6,FALSE)</f>
        <v>#N/A</v>
      </c>
      <c r="AC84" s="11" t="e">
        <f>VLOOKUP(T84,[1]环任务!$B:$H,7,FALSE)</f>
        <v>#N/A</v>
      </c>
      <c r="AE84" s="11" t="e">
        <f>VLOOKUP(W84,[1]环任务!$B:$H,6,FALSE)</f>
        <v>#N/A</v>
      </c>
      <c r="AF84" s="11" t="e">
        <f>VLOOKUP(W84,[1]环任务!$B:$H,7,FALSE)</f>
        <v>#N/A</v>
      </c>
      <c r="AH84" s="11" t="e">
        <f>VLOOKUP(Z84,[1]环任务!$B:$H,6,FALSE)</f>
        <v>#N/A</v>
      </c>
      <c r="AI84" s="11" t="e">
        <f>VLOOKUP(Z84,[1]环任务!$B:$H,7,FALSE)</f>
        <v>#N/A</v>
      </c>
      <c r="AL84" s="11" t="e">
        <f t="shared" si="3"/>
        <v>#N/A</v>
      </c>
      <c r="AN84" s="11" t="e">
        <f t="shared" si="4"/>
        <v>#N/A</v>
      </c>
      <c r="AR84" s="11" t="e">
        <f t="shared" si="5"/>
        <v>#N/A</v>
      </c>
    </row>
    <row r="85" spans="2:44" s="9" customFormat="1" ht="14.25" customHeight="1" x14ac:dyDescent="0.15">
      <c r="B85" s="10" t="s">
        <v>107</v>
      </c>
      <c r="C85" s="10" t="s">
        <v>26</v>
      </c>
      <c r="D85" s="10" t="s">
        <v>27</v>
      </c>
      <c r="E85" s="10">
        <v>2</v>
      </c>
      <c r="F85" s="10" t="s">
        <v>888</v>
      </c>
      <c r="G85" s="10" t="s">
        <v>862</v>
      </c>
      <c r="H85" s="10" t="s">
        <v>999</v>
      </c>
      <c r="I85" s="10"/>
      <c r="J85" s="10"/>
      <c r="K85" s="10"/>
      <c r="L85" s="10">
        <v>80</v>
      </c>
      <c r="M85" s="9">
        <f>VLOOKUP(T85,[1]环任务!$B:$H,5,FALSE)</f>
        <v>11006</v>
      </c>
      <c r="O85" s="9">
        <f>VLOOKUP(W85,[1]环任务!$B:$H,5,FALSE)</f>
        <v>11006</v>
      </c>
      <c r="Q85" s="9">
        <f>VLOOKUP(Z85,[1]环任务!$B:$H,5,FALSE)</f>
        <v>11006</v>
      </c>
      <c r="R85" s="9" t="str">
        <f>VLOOKUP(T85,[1]环任务!$B$6:$J$361,9,FALSE)</f>
        <v>mon100603</v>
      </c>
      <c r="S85" s="9" t="str">
        <f>VLOOKUP(R85,[3]怪物!$B$6:$C$167,2,FALSE)</f>
        <v>鬼祟羽士[77级]</v>
      </c>
      <c r="T85" s="10">
        <v>10022</v>
      </c>
      <c r="U85" s="9" t="str">
        <f>VLOOKUP(W85,[1]环任务!$B$6:$J$361,9,FALSE)</f>
        <v>mon100605</v>
      </c>
      <c r="V85" s="9" t="str">
        <f>VLOOKUP(U85,[3]怪物!$B$6:$C$167,2,FALSE)</f>
        <v>傀儡虫[81级]</v>
      </c>
      <c r="W85" s="10">
        <v>10021</v>
      </c>
      <c r="X85" s="9" t="str">
        <f>VLOOKUP(Z85,[1]环任务!$B$6:$J$361,9,FALSE)</f>
        <v>mon100607</v>
      </c>
      <c r="Y85" s="9" t="str">
        <f>VLOOKUP(X85,[3]怪物!$B$6:$C$167,2,FALSE)</f>
        <v>掘金营伍长[85级]</v>
      </c>
      <c r="Z85" s="10">
        <v>10026</v>
      </c>
      <c r="AB85" s="9">
        <f>VLOOKUP(T85,[1]环任务!$B:$H,6,FALSE)</f>
        <v>107</v>
      </c>
      <c r="AC85" s="9">
        <f>VLOOKUP(T85,[1]环任务!$B:$H,7,FALSE)</f>
        <v>110</v>
      </c>
      <c r="AE85" s="9">
        <f>VLOOKUP(W85,[1]环任务!$B:$H,6,FALSE)</f>
        <v>41</v>
      </c>
      <c r="AF85" s="9">
        <f>VLOOKUP(W85,[1]环任务!$B:$H,7,FALSE)</f>
        <v>153</v>
      </c>
      <c r="AH85" s="9">
        <f>VLOOKUP(Z85,[1]环任务!$B:$H,6,FALSE)</f>
        <v>102</v>
      </c>
      <c r="AI85" s="9">
        <f>VLOOKUP(Z85,[1]环任务!$B:$H,7,FALSE)</f>
        <v>203</v>
      </c>
      <c r="AL85" s="9" t="str">
        <f t="shared" si="3"/>
        <v>[11006,11006,11006]</v>
      </c>
      <c r="AN85" s="9" t="str">
        <f t="shared" ref="AN85:AN148" si="6">"["""&amp;AB85&amp;","&amp;AC85&amp;""","&amp;""""&amp;AE85&amp;","&amp;AF85&amp;""","&amp;""""&amp;AH85&amp;","&amp;AI85&amp;"""]"</f>
        <v>["107,110","41,153","102,203"]</v>
      </c>
      <c r="AR85" s="9" t="str">
        <f t="shared" si="5"/>
        <v>[10022,10021,10026]</v>
      </c>
    </row>
    <row r="86" spans="2:44" s="11" customFormat="1" ht="14.25" customHeight="1" x14ac:dyDescent="0.15">
      <c r="B86" s="14" t="s">
        <v>108</v>
      </c>
      <c r="C86" s="14" t="s">
        <v>26</v>
      </c>
      <c r="D86" s="14" t="s">
        <v>27</v>
      </c>
      <c r="E86" s="14">
        <v>2</v>
      </c>
      <c r="F86" s="14" t="s">
        <v>888</v>
      </c>
      <c r="G86" s="14" t="s">
        <v>862</v>
      </c>
      <c r="H86" s="14" t="s">
        <v>999</v>
      </c>
      <c r="I86" s="14"/>
      <c r="J86" s="14"/>
      <c r="K86" s="14"/>
      <c r="L86" s="14">
        <v>81</v>
      </c>
      <c r="M86" s="11">
        <f>VLOOKUP(T86,[1]环任务!$B:$H,5,FALSE)</f>
        <v>11006</v>
      </c>
      <c r="O86" s="11">
        <f>VLOOKUP(W86,[1]环任务!$B:$H,5,FALSE)</f>
        <v>11006</v>
      </c>
      <c r="Q86" s="11">
        <f>VLOOKUP(Z86,[1]环任务!$B:$H,5,FALSE)</f>
        <v>11006</v>
      </c>
      <c r="R86" s="9" t="str">
        <f>VLOOKUP(T86,[1]环任务!$B$6:$J$361,9,FALSE)</f>
        <v>mon100603</v>
      </c>
      <c r="S86" s="9" t="str">
        <f>VLOOKUP(R86,[3]怪物!$B$6:$C$167,2,FALSE)</f>
        <v>鬼祟羽士[77级]</v>
      </c>
      <c r="T86" s="14">
        <v>10022</v>
      </c>
      <c r="U86" s="9" t="str">
        <f>VLOOKUP(W86,[1]环任务!$B$6:$J$361,9,FALSE)</f>
        <v>mon100605</v>
      </c>
      <c r="V86" s="9" t="str">
        <f>VLOOKUP(U86,[3]怪物!$B$6:$C$167,2,FALSE)</f>
        <v>傀儡虫[81级]</v>
      </c>
      <c r="W86" s="14">
        <v>10021</v>
      </c>
      <c r="X86" s="9" t="str">
        <f>VLOOKUP(Z86,[1]环任务!$B$6:$J$361,9,FALSE)</f>
        <v>mon100607</v>
      </c>
      <c r="Y86" s="9" t="str">
        <f>VLOOKUP(X86,[3]怪物!$B$6:$C$167,2,FALSE)</f>
        <v>掘金营伍长[85级]</v>
      </c>
      <c r="Z86" s="14">
        <v>10026</v>
      </c>
      <c r="AB86" s="11">
        <f>VLOOKUP(T86,[1]环任务!$B:$H,6,FALSE)</f>
        <v>107</v>
      </c>
      <c r="AC86" s="11">
        <f>VLOOKUP(T86,[1]环任务!$B:$H,7,FALSE)</f>
        <v>110</v>
      </c>
      <c r="AE86" s="11">
        <f>VLOOKUP(W86,[1]环任务!$B:$H,6,FALSE)</f>
        <v>41</v>
      </c>
      <c r="AF86" s="11">
        <f>VLOOKUP(W86,[1]环任务!$B:$H,7,FALSE)</f>
        <v>153</v>
      </c>
      <c r="AH86" s="11">
        <f>VLOOKUP(Z86,[1]环任务!$B:$H,6,FALSE)</f>
        <v>102</v>
      </c>
      <c r="AI86" s="11">
        <f>VLOOKUP(Z86,[1]环任务!$B:$H,7,FALSE)</f>
        <v>203</v>
      </c>
      <c r="AL86" s="11" t="str">
        <f t="shared" si="3"/>
        <v>[11006,11006,11006]</v>
      </c>
      <c r="AN86" s="11" t="str">
        <f t="shared" si="6"/>
        <v>["107,110","41,153","102,203"]</v>
      </c>
      <c r="AR86" s="11" t="str">
        <f t="shared" si="5"/>
        <v>[10022,10021,10026]</v>
      </c>
    </row>
    <row r="87" spans="2:44" s="11" customFormat="1" ht="14.25" customHeight="1" x14ac:dyDescent="0.15">
      <c r="B87" s="14" t="s">
        <v>109</v>
      </c>
      <c r="C87" s="14" t="s">
        <v>26</v>
      </c>
      <c r="D87" s="14" t="s">
        <v>27</v>
      </c>
      <c r="E87" s="14">
        <v>2</v>
      </c>
      <c r="F87" s="14" t="s">
        <v>888</v>
      </c>
      <c r="G87" s="14" t="s">
        <v>1186</v>
      </c>
      <c r="H87" s="14" t="s">
        <v>1229</v>
      </c>
      <c r="I87" s="14"/>
      <c r="J87" s="14"/>
      <c r="K87" s="14"/>
      <c r="L87" s="14">
        <v>82</v>
      </c>
      <c r="M87" s="11">
        <f>VLOOKUP(T87,[1]环任务!$B:$H,5,FALSE)</f>
        <v>11006</v>
      </c>
      <c r="O87" s="11">
        <f>VLOOKUP(W87,[1]环任务!$B:$H,5,FALSE)</f>
        <v>11006</v>
      </c>
      <c r="Q87" s="11">
        <f>VLOOKUP(Z87,[1]环任务!$B:$H,5,FALSE)</f>
        <v>11006</v>
      </c>
      <c r="R87" s="9" t="str">
        <f>VLOOKUP(T87,[1]环任务!$B$6:$J$361,9,FALSE)</f>
        <v>mon100604</v>
      </c>
      <c r="S87" s="9" t="str">
        <f>VLOOKUP(R87,[3]怪物!$B$6:$C$167,2,FALSE)</f>
        <v>掘金营小卒[79级]</v>
      </c>
      <c r="T87" s="14">
        <v>10023</v>
      </c>
      <c r="U87" s="9" t="str">
        <f>VLOOKUP(W87,[1]环任务!$B$6:$J$361,9,FALSE)</f>
        <v>mon100606</v>
      </c>
      <c r="V87" s="9" t="str">
        <f>VLOOKUP(U87,[3]怪物!$B$6:$C$167,2,FALSE)</f>
        <v>掘金营工兵[83级]</v>
      </c>
      <c r="W87" s="14">
        <v>10024</v>
      </c>
      <c r="X87" s="9" t="str">
        <f>VLOOKUP(Z87,[1]环任务!$B$6:$J$361,9,FALSE)</f>
        <v>mon100608</v>
      </c>
      <c r="Y87" s="9" t="str">
        <f>VLOOKUP(X87,[3]怪物!$B$6:$C$167,2,FALSE)</f>
        <v>发丘营步卒[87级]</v>
      </c>
      <c r="Z87" s="14">
        <v>10102</v>
      </c>
      <c r="AB87" s="11">
        <f>VLOOKUP(T87,[1]环任务!$B:$H,6,FALSE)</f>
        <v>164</v>
      </c>
      <c r="AC87" s="11">
        <f>VLOOKUP(T87,[1]环任务!$B:$H,7,FALSE)</f>
        <v>148</v>
      </c>
      <c r="AE87" s="11">
        <f>VLOOKUP(W87,[1]环任务!$B:$H,6,FALSE)</f>
        <v>38</v>
      </c>
      <c r="AF87" s="11">
        <f>VLOOKUP(W87,[1]环任务!$B:$H,7,FALSE)</f>
        <v>221</v>
      </c>
      <c r="AH87" s="11">
        <f>VLOOKUP(Z87,[1]环任务!$B:$H,6,FALSE)</f>
        <v>214</v>
      </c>
      <c r="AI87" s="11">
        <f>VLOOKUP(Z87,[1]环任务!$B:$H,7,FALSE)</f>
        <v>198</v>
      </c>
      <c r="AL87" s="11" t="str">
        <f t="shared" si="3"/>
        <v>[11006,11006,11006]</v>
      </c>
      <c r="AN87" s="11" t="str">
        <f t="shared" si="6"/>
        <v>["164,148","38,221","214,198"]</v>
      </c>
      <c r="AR87" s="11" t="str">
        <f t="shared" si="5"/>
        <v>[10023,10024,10102]</v>
      </c>
    </row>
    <row r="88" spans="2:44" s="11" customFormat="1" ht="14.25" customHeight="1" x14ac:dyDescent="0.15">
      <c r="B88" s="14" t="s">
        <v>110</v>
      </c>
      <c r="C88" s="14" t="s">
        <v>26</v>
      </c>
      <c r="D88" s="14" t="s">
        <v>27</v>
      </c>
      <c r="E88" s="14">
        <v>2</v>
      </c>
      <c r="F88" s="14" t="s">
        <v>888</v>
      </c>
      <c r="G88" s="14" t="s">
        <v>1187</v>
      </c>
      <c r="H88" s="14" t="s">
        <v>1230</v>
      </c>
      <c r="I88" s="14"/>
      <c r="J88" s="14"/>
      <c r="K88" s="14"/>
      <c r="L88" s="14">
        <v>83</v>
      </c>
      <c r="M88" s="11">
        <f>VLOOKUP(T88,[1]环任务!$B:$H,5,FALSE)</f>
        <v>11006</v>
      </c>
      <c r="O88" s="11">
        <f>VLOOKUP(W88,[1]环任务!$B:$H,5,FALSE)</f>
        <v>11006</v>
      </c>
      <c r="Q88" s="11">
        <f>VLOOKUP(Z88,[1]环任务!$B:$H,5,FALSE)</f>
        <v>11006</v>
      </c>
      <c r="R88" s="9" t="str">
        <f>VLOOKUP(T88,[1]环任务!$B$6:$J$361,9,FALSE)</f>
        <v>mon100605</v>
      </c>
      <c r="S88" s="9" t="str">
        <f>VLOOKUP(R88,[3]怪物!$B$6:$C$167,2,FALSE)</f>
        <v>傀儡虫[81级]</v>
      </c>
      <c r="T88" s="14">
        <v>10021</v>
      </c>
      <c r="U88" s="9" t="str">
        <f>VLOOKUP(W88,[1]环任务!$B$6:$J$361,9,FALSE)</f>
        <v>mon100606</v>
      </c>
      <c r="V88" s="9" t="str">
        <f>VLOOKUP(U88,[3]怪物!$B$6:$C$167,2,FALSE)</f>
        <v>掘金营工兵[83级]</v>
      </c>
      <c r="W88" s="14">
        <v>10024</v>
      </c>
      <c r="X88" s="9" t="str">
        <f>VLOOKUP(Z88,[1]环任务!$B$6:$J$361,9,FALSE)</f>
        <v>mon100608</v>
      </c>
      <c r="Y88" s="9" t="str">
        <f>VLOOKUP(X88,[3]怪物!$B$6:$C$167,2,FALSE)</f>
        <v>发丘营步卒[87级]</v>
      </c>
      <c r="Z88" s="14">
        <v>10102</v>
      </c>
      <c r="AB88" s="11">
        <f>VLOOKUP(T88,[1]环任务!$B:$H,6,FALSE)</f>
        <v>41</v>
      </c>
      <c r="AC88" s="11">
        <f>VLOOKUP(T88,[1]环任务!$B:$H,7,FALSE)</f>
        <v>153</v>
      </c>
      <c r="AE88" s="11">
        <f>VLOOKUP(W88,[1]环任务!$B:$H,6,FALSE)</f>
        <v>38</v>
      </c>
      <c r="AF88" s="11">
        <f>VLOOKUP(W88,[1]环任务!$B:$H,7,FALSE)</f>
        <v>221</v>
      </c>
      <c r="AH88" s="11">
        <f>VLOOKUP(Z88,[1]环任务!$B:$H,6,FALSE)</f>
        <v>214</v>
      </c>
      <c r="AI88" s="11">
        <f>VLOOKUP(Z88,[1]环任务!$B:$H,7,FALSE)</f>
        <v>198</v>
      </c>
      <c r="AL88" s="11" t="str">
        <f t="shared" si="3"/>
        <v>[11006,11006,11006]</v>
      </c>
      <c r="AN88" s="11" t="str">
        <f t="shared" si="6"/>
        <v>["41,153","38,221","214,198"]</v>
      </c>
      <c r="AR88" s="11" t="str">
        <f t="shared" si="5"/>
        <v>[10021,10024,10102]</v>
      </c>
    </row>
    <row r="89" spans="2:44" s="11" customFormat="1" ht="14.25" customHeight="1" x14ac:dyDescent="0.15">
      <c r="B89" s="14" t="s">
        <v>111</v>
      </c>
      <c r="C89" s="14" t="s">
        <v>26</v>
      </c>
      <c r="D89" s="14" t="s">
        <v>27</v>
      </c>
      <c r="E89" s="14">
        <v>2</v>
      </c>
      <c r="F89" s="14" t="s">
        <v>888</v>
      </c>
      <c r="G89" s="14" t="s">
        <v>1188</v>
      </c>
      <c r="H89" s="14" t="s">
        <v>1231</v>
      </c>
      <c r="I89" s="14"/>
      <c r="J89" s="14"/>
      <c r="K89" s="14"/>
      <c r="L89" s="14">
        <v>84</v>
      </c>
      <c r="M89" s="11">
        <f>VLOOKUP(T89,[1]环任务!$B:$H,5,FALSE)</f>
        <v>11006</v>
      </c>
      <c r="O89" s="11">
        <f>VLOOKUP(W89,[1]环任务!$B:$H,5,FALSE)</f>
        <v>11006</v>
      </c>
      <c r="Q89" s="11">
        <f>VLOOKUP(Z89,[1]环任务!$B:$H,5,FALSE)</f>
        <v>11006</v>
      </c>
      <c r="R89" s="9" t="str">
        <f>VLOOKUP(T89,[1]环任务!$B$6:$J$361,9,FALSE)</f>
        <v>mon100605</v>
      </c>
      <c r="S89" s="9" t="str">
        <f>VLOOKUP(R89,[3]怪物!$B$6:$C$167,2,FALSE)</f>
        <v>傀儡虫[81级]</v>
      </c>
      <c r="T89" s="14">
        <v>10021</v>
      </c>
      <c r="U89" s="9" t="str">
        <f>VLOOKUP(W89,[1]环任务!$B$6:$J$361,9,FALSE)</f>
        <v>mon100606</v>
      </c>
      <c r="V89" s="9" t="str">
        <f>VLOOKUP(U89,[3]怪物!$B$6:$C$167,2,FALSE)</f>
        <v>掘金营工兵[83级]</v>
      </c>
      <c r="W89" s="14">
        <v>10024</v>
      </c>
      <c r="X89" s="9" t="str">
        <f>VLOOKUP(Z89,[1]环任务!$B$6:$J$361,9,FALSE)</f>
        <v>mon100609</v>
      </c>
      <c r="Y89" s="9" t="str">
        <f>VLOOKUP(X89,[3]怪物!$B$6:$C$167,2,FALSE)</f>
        <v>掘金营督军[89级]</v>
      </c>
      <c r="Z89" s="14">
        <v>10025</v>
      </c>
      <c r="AB89" s="11">
        <f>VLOOKUP(T89,[1]环任务!$B:$H,6,FALSE)</f>
        <v>41</v>
      </c>
      <c r="AC89" s="11">
        <f>VLOOKUP(T89,[1]环任务!$B:$H,7,FALSE)</f>
        <v>153</v>
      </c>
      <c r="AE89" s="11">
        <f>VLOOKUP(W89,[1]环任务!$B:$H,6,FALSE)</f>
        <v>38</v>
      </c>
      <c r="AF89" s="11">
        <f>VLOOKUP(W89,[1]环任务!$B:$H,7,FALSE)</f>
        <v>221</v>
      </c>
      <c r="AH89" s="11">
        <f>VLOOKUP(Z89,[1]环任务!$B:$H,6,FALSE)</f>
        <v>272</v>
      </c>
      <c r="AI89" s="11">
        <f>VLOOKUP(Z89,[1]环任务!$B:$H,7,FALSE)</f>
        <v>162</v>
      </c>
      <c r="AL89" s="11" t="str">
        <f t="shared" si="3"/>
        <v>[11006,11006,11006]</v>
      </c>
      <c r="AN89" s="11" t="str">
        <f t="shared" si="6"/>
        <v>["41,153","38,221","272,162"]</v>
      </c>
      <c r="AR89" s="11" t="str">
        <f t="shared" si="5"/>
        <v>[10021,10024,10025]</v>
      </c>
    </row>
    <row r="90" spans="2:44" s="11" customFormat="1" ht="14.25" customHeight="1" x14ac:dyDescent="0.15">
      <c r="B90" s="14" t="s">
        <v>112</v>
      </c>
      <c r="C90" s="14" t="s">
        <v>26</v>
      </c>
      <c r="D90" s="14" t="s">
        <v>27</v>
      </c>
      <c r="E90" s="14">
        <v>2</v>
      </c>
      <c r="F90" s="14" t="s">
        <v>888</v>
      </c>
      <c r="G90" s="14" t="s">
        <v>1174</v>
      </c>
      <c r="H90" s="14" t="s">
        <v>1173</v>
      </c>
      <c r="I90" s="14"/>
      <c r="J90" s="14"/>
      <c r="K90" s="14"/>
      <c r="L90" s="14">
        <v>85</v>
      </c>
      <c r="M90" s="11">
        <f>VLOOKUP(T90,[1]环任务!$B:$H,5,FALSE)</f>
        <v>11006</v>
      </c>
      <c r="O90" s="11">
        <f>VLOOKUP(W90,[1]环任务!$B:$H,5,FALSE)</f>
        <v>11006</v>
      </c>
      <c r="Q90" s="11">
        <f>VLOOKUP(Z90,[1]环任务!$B:$H,5,FALSE)</f>
        <v>11006</v>
      </c>
      <c r="R90" s="9" t="str">
        <f>VLOOKUP(T90,[1]环任务!$B$6:$J$361,9,FALSE)</f>
        <v>mon100606</v>
      </c>
      <c r="S90" s="9" t="str">
        <f>VLOOKUP(R90,[3]怪物!$B$6:$C$167,2,FALSE)</f>
        <v>掘金营工兵[83级]</v>
      </c>
      <c r="T90" s="14">
        <v>10024</v>
      </c>
      <c r="U90" s="9" t="str">
        <f>VLOOKUP(W90,[1]环任务!$B$6:$J$361,9,FALSE)</f>
        <v>mon100607</v>
      </c>
      <c r="V90" s="9" t="str">
        <f>VLOOKUP(U90,[3]怪物!$B$6:$C$167,2,FALSE)</f>
        <v>掘金营伍长[85级]</v>
      </c>
      <c r="W90" s="14">
        <v>10026</v>
      </c>
      <c r="X90" s="9" t="str">
        <f>VLOOKUP(Z90,[1]环任务!$B$6:$J$361,9,FALSE)</f>
        <v>mon100609</v>
      </c>
      <c r="Y90" s="9" t="str">
        <f>VLOOKUP(X90,[3]怪物!$B$6:$C$167,2,FALSE)</f>
        <v>掘金营督军[89级]</v>
      </c>
      <c r="Z90" s="14">
        <v>10025</v>
      </c>
      <c r="AB90" s="11">
        <f>VLOOKUP(T90,[1]环任务!$B:$H,6,FALSE)</f>
        <v>38</v>
      </c>
      <c r="AC90" s="11">
        <f>VLOOKUP(T90,[1]环任务!$B:$H,7,FALSE)</f>
        <v>221</v>
      </c>
      <c r="AE90" s="11">
        <f>VLOOKUP(W90,[1]环任务!$B:$H,6,FALSE)</f>
        <v>102</v>
      </c>
      <c r="AF90" s="11">
        <f>VLOOKUP(W90,[1]环任务!$B:$H,7,FALSE)</f>
        <v>203</v>
      </c>
      <c r="AH90" s="11">
        <f>VLOOKUP(Z90,[1]环任务!$B:$H,6,FALSE)</f>
        <v>272</v>
      </c>
      <c r="AI90" s="11">
        <f>VLOOKUP(Z90,[1]环任务!$B:$H,7,FALSE)</f>
        <v>162</v>
      </c>
      <c r="AL90" s="11" t="str">
        <f t="shared" si="3"/>
        <v>[11006,11006,11006]</v>
      </c>
      <c r="AN90" s="11" t="str">
        <f t="shared" si="6"/>
        <v>["38,221","102,203","272,162"]</v>
      </c>
      <c r="AR90" s="11" t="str">
        <f t="shared" si="5"/>
        <v>[10024,10026,10025]</v>
      </c>
    </row>
    <row r="91" spans="2:44" s="11" customFormat="1" ht="14.25" customHeight="1" x14ac:dyDescent="0.15">
      <c r="B91" s="14" t="s">
        <v>113</v>
      </c>
      <c r="C91" s="14" t="s">
        <v>26</v>
      </c>
      <c r="D91" s="14" t="s">
        <v>27</v>
      </c>
      <c r="E91" s="14">
        <v>2</v>
      </c>
      <c r="F91" s="14" t="s">
        <v>888</v>
      </c>
      <c r="G91" s="14" t="s">
        <v>1189</v>
      </c>
      <c r="H91" s="14" t="s">
        <v>1232</v>
      </c>
      <c r="I91" s="14"/>
      <c r="J91" s="14"/>
      <c r="K91" s="14"/>
      <c r="L91" s="14">
        <v>86</v>
      </c>
      <c r="M91" s="11">
        <f>VLOOKUP(T91,[1]环任务!$B:$H,5,FALSE)</f>
        <v>11006</v>
      </c>
      <c r="O91" s="11">
        <f>VLOOKUP(W91,[1]环任务!$B:$H,5,FALSE)</f>
        <v>11006</v>
      </c>
      <c r="Q91" s="11">
        <f>VLOOKUP(Z91,[1]环任务!$B:$H,5,FALSE)</f>
        <v>11006</v>
      </c>
      <c r="R91" s="9" t="str">
        <f>VLOOKUP(T91,[1]环任务!$B$6:$J$361,9,FALSE)</f>
        <v>mon100606</v>
      </c>
      <c r="S91" s="9" t="str">
        <f>VLOOKUP(R91,[3]怪物!$B$6:$C$167,2,FALSE)</f>
        <v>掘金营工兵[83级]</v>
      </c>
      <c r="T91" s="14">
        <v>10024</v>
      </c>
      <c r="U91" s="9" t="str">
        <f>VLOOKUP(W91,[1]环任务!$B$6:$J$361,9,FALSE)</f>
        <v>mon100607</v>
      </c>
      <c r="V91" s="9" t="str">
        <f>VLOOKUP(U91,[3]怪物!$B$6:$C$167,2,FALSE)</f>
        <v>掘金营伍长[85级]</v>
      </c>
      <c r="W91" s="14">
        <v>10026</v>
      </c>
      <c r="X91" s="9" t="str">
        <f>VLOOKUP(Z91,[1]环任务!$B$6:$J$361,9,FALSE)</f>
        <v>mon100610</v>
      </c>
      <c r="Y91" s="9" t="str">
        <f>VLOOKUP(X91,[3]怪物!$B$6:$C$167,2,FALSE)</f>
        <v>发丘营护卫[91级]</v>
      </c>
      <c r="Z91" s="14">
        <v>10027</v>
      </c>
      <c r="AB91" s="11">
        <f>VLOOKUP(T91,[1]环任务!$B:$H,6,FALSE)</f>
        <v>38</v>
      </c>
      <c r="AC91" s="11">
        <f>VLOOKUP(T91,[1]环任务!$B:$H,7,FALSE)</f>
        <v>221</v>
      </c>
      <c r="AE91" s="11">
        <f>VLOOKUP(W91,[1]环任务!$B:$H,6,FALSE)</f>
        <v>102</v>
      </c>
      <c r="AF91" s="11">
        <f>VLOOKUP(W91,[1]环任务!$B:$H,7,FALSE)</f>
        <v>203</v>
      </c>
      <c r="AH91" s="11">
        <f>VLOOKUP(Z91,[1]环任务!$B:$H,6,FALSE)</f>
        <v>247</v>
      </c>
      <c r="AI91" s="11">
        <f>VLOOKUP(Z91,[1]环任务!$B:$H,7,FALSE)</f>
        <v>127</v>
      </c>
      <c r="AL91" s="11" t="str">
        <f t="shared" si="3"/>
        <v>[11006,11006,11006]</v>
      </c>
      <c r="AN91" s="11" t="str">
        <f t="shared" si="6"/>
        <v>["38,221","102,203","247,127"]</v>
      </c>
      <c r="AR91" s="11" t="str">
        <f t="shared" si="5"/>
        <v>[10024,10026,10027]</v>
      </c>
    </row>
    <row r="92" spans="2:44" s="11" customFormat="1" ht="14.25" customHeight="1" x14ac:dyDescent="0.15">
      <c r="B92" s="14" t="s">
        <v>114</v>
      </c>
      <c r="C92" s="14" t="s">
        <v>26</v>
      </c>
      <c r="D92" s="14" t="s">
        <v>27</v>
      </c>
      <c r="E92" s="14">
        <v>2</v>
      </c>
      <c r="F92" s="14" t="s">
        <v>888</v>
      </c>
      <c r="G92" s="14" t="s">
        <v>1190</v>
      </c>
      <c r="H92" s="14" t="s">
        <v>1233</v>
      </c>
      <c r="I92" s="14"/>
      <c r="J92" s="14"/>
      <c r="K92" s="14"/>
      <c r="L92" s="14">
        <v>87</v>
      </c>
      <c r="M92" s="11">
        <f>VLOOKUP(T92,[1]环任务!$B:$H,5,FALSE)</f>
        <v>11006</v>
      </c>
      <c r="O92" s="11">
        <f>VLOOKUP(W92,[1]环任务!$B:$H,5,FALSE)</f>
        <v>11006</v>
      </c>
      <c r="Q92" s="11">
        <f>VLOOKUP(Z92,[1]环任务!$B:$H,5,FALSE)</f>
        <v>11006</v>
      </c>
      <c r="R92" s="9" t="str">
        <f>VLOOKUP(T92,[1]环任务!$B$6:$J$361,9,FALSE)</f>
        <v>mon100606</v>
      </c>
      <c r="S92" s="9" t="str">
        <f>VLOOKUP(R92,[3]怪物!$B$6:$C$167,2,FALSE)</f>
        <v>掘金营工兵[83级]</v>
      </c>
      <c r="T92" s="14">
        <v>10024</v>
      </c>
      <c r="U92" s="9" t="str">
        <f>VLOOKUP(W92,[1]环任务!$B$6:$J$361,9,FALSE)</f>
        <v>mon100608</v>
      </c>
      <c r="V92" s="9" t="str">
        <f>VLOOKUP(U92,[3]怪物!$B$6:$C$167,2,FALSE)</f>
        <v>发丘营步卒[87级]</v>
      </c>
      <c r="W92" s="14">
        <v>10102</v>
      </c>
      <c r="X92" s="9" t="str">
        <f>VLOOKUP(Z92,[1]环任务!$B$6:$J$361,9,FALSE)</f>
        <v>mon100610</v>
      </c>
      <c r="Y92" s="9" t="str">
        <f>VLOOKUP(X92,[3]怪物!$B$6:$C$167,2,FALSE)</f>
        <v>发丘营护卫[91级]</v>
      </c>
      <c r="Z92" s="14">
        <v>10027</v>
      </c>
      <c r="AB92" s="11">
        <f>VLOOKUP(T92,[1]环任务!$B:$H,6,FALSE)</f>
        <v>38</v>
      </c>
      <c r="AC92" s="11">
        <f>VLOOKUP(T92,[1]环任务!$B:$H,7,FALSE)</f>
        <v>221</v>
      </c>
      <c r="AE92" s="11">
        <f>VLOOKUP(W92,[1]环任务!$B:$H,6,FALSE)</f>
        <v>214</v>
      </c>
      <c r="AF92" s="11">
        <f>VLOOKUP(W92,[1]环任务!$B:$H,7,FALSE)</f>
        <v>198</v>
      </c>
      <c r="AH92" s="11">
        <f>VLOOKUP(Z92,[1]环任务!$B:$H,6,FALSE)</f>
        <v>247</v>
      </c>
      <c r="AI92" s="11">
        <f>VLOOKUP(Z92,[1]环任务!$B:$H,7,FALSE)</f>
        <v>127</v>
      </c>
      <c r="AL92" s="11" t="str">
        <f t="shared" si="3"/>
        <v>[11006,11006,11006]</v>
      </c>
      <c r="AN92" s="11" t="str">
        <f t="shared" si="6"/>
        <v>["38,221","214,198","247,127"]</v>
      </c>
      <c r="AR92" s="11" t="str">
        <f t="shared" si="5"/>
        <v>[10024,10102,10027]</v>
      </c>
    </row>
    <row r="93" spans="2:44" s="11" customFormat="1" ht="14.25" customHeight="1" x14ac:dyDescent="0.15">
      <c r="B93" s="14" t="s">
        <v>115</v>
      </c>
      <c r="C93" s="14" t="s">
        <v>26</v>
      </c>
      <c r="D93" s="14" t="s">
        <v>27</v>
      </c>
      <c r="E93" s="14">
        <v>2</v>
      </c>
      <c r="F93" s="14" t="s">
        <v>888</v>
      </c>
      <c r="G93" s="14" t="s">
        <v>1191</v>
      </c>
      <c r="H93" s="14" t="s">
        <v>1234</v>
      </c>
      <c r="I93" s="14"/>
      <c r="J93" s="14"/>
      <c r="K93" s="14"/>
      <c r="L93" s="14">
        <v>88</v>
      </c>
      <c r="M93" s="11">
        <f>VLOOKUP(T93,[1]环任务!$B:$H,5,FALSE)</f>
        <v>11006</v>
      </c>
      <c r="O93" s="11">
        <f>VLOOKUP(W93,[1]环任务!$B:$H,5,FALSE)</f>
        <v>11006</v>
      </c>
      <c r="Q93" s="11">
        <f>VLOOKUP(Z93,[1]环任务!$B:$H,5,FALSE)</f>
        <v>11006</v>
      </c>
      <c r="R93" s="9" t="str">
        <f>VLOOKUP(T93,[1]环任务!$B$6:$J$361,9,FALSE)</f>
        <v>mon100607</v>
      </c>
      <c r="S93" s="9" t="str">
        <f>VLOOKUP(R93,[3]怪物!$B$6:$C$167,2,FALSE)</f>
        <v>掘金营伍长[85级]</v>
      </c>
      <c r="T93" s="14">
        <v>10026</v>
      </c>
      <c r="U93" s="9" t="str">
        <f>VLOOKUP(W93,[1]环任务!$B$6:$J$361,9,FALSE)</f>
        <v>mon100608</v>
      </c>
      <c r="V93" s="9" t="str">
        <f>VLOOKUP(U93,[3]怪物!$B$6:$C$167,2,FALSE)</f>
        <v>发丘营步卒[87级]</v>
      </c>
      <c r="W93" s="14">
        <v>10102</v>
      </c>
      <c r="X93" s="9" t="str">
        <f>VLOOKUP(Z93,[1]环任务!$B$6:$J$361,9,FALSE)</f>
        <v>mon100611</v>
      </c>
      <c r="Y93" s="9" t="str">
        <f>VLOOKUP(X93,[3]怪物!$B$6:$C$167,2,FALSE)</f>
        <v>发丘营监军[93级]</v>
      </c>
      <c r="Z93" s="14">
        <v>10028</v>
      </c>
      <c r="AB93" s="11">
        <f>VLOOKUP(T93,[1]环任务!$B:$H,6,FALSE)</f>
        <v>102</v>
      </c>
      <c r="AC93" s="11">
        <f>VLOOKUP(T93,[1]环任务!$B:$H,7,FALSE)</f>
        <v>203</v>
      </c>
      <c r="AE93" s="11">
        <f>VLOOKUP(W93,[1]环任务!$B:$H,6,FALSE)</f>
        <v>214</v>
      </c>
      <c r="AF93" s="11">
        <f>VLOOKUP(W93,[1]环任务!$B:$H,7,FALSE)</f>
        <v>198</v>
      </c>
      <c r="AH93" s="11">
        <f>VLOOKUP(Z93,[1]环任务!$B:$H,6,FALSE)</f>
        <v>220</v>
      </c>
      <c r="AI93" s="11">
        <f>VLOOKUP(Z93,[1]环任务!$B:$H,7,FALSE)</f>
        <v>74</v>
      </c>
      <c r="AL93" s="11" t="str">
        <f t="shared" si="3"/>
        <v>[11006,11006,11006]</v>
      </c>
      <c r="AN93" s="11" t="str">
        <f t="shared" si="6"/>
        <v>["102,203","214,198","220,74"]</v>
      </c>
      <c r="AR93" s="11" t="str">
        <f t="shared" si="5"/>
        <v>[10026,10102,10028]</v>
      </c>
    </row>
    <row r="94" spans="2:44" s="11" customFormat="1" ht="14.25" customHeight="1" x14ac:dyDescent="0.15">
      <c r="B94" s="14" t="s">
        <v>116</v>
      </c>
      <c r="C94" s="14" t="s">
        <v>26</v>
      </c>
      <c r="D94" s="14" t="s">
        <v>27</v>
      </c>
      <c r="E94" s="14">
        <v>2</v>
      </c>
      <c r="F94" s="14" t="s">
        <v>888</v>
      </c>
      <c r="G94" s="14" t="s">
        <v>1192</v>
      </c>
      <c r="H94" s="14" t="s">
        <v>1235</v>
      </c>
      <c r="I94" s="14"/>
      <c r="J94" s="14"/>
      <c r="K94" s="14"/>
      <c r="L94" s="14">
        <v>89</v>
      </c>
      <c r="M94" s="11">
        <f>VLOOKUP(T94,[1]环任务!$B:$H,5,FALSE)</f>
        <v>11006</v>
      </c>
      <c r="O94" s="11">
        <f>VLOOKUP(W94,[1]环任务!$B:$H,5,FALSE)</f>
        <v>11006</v>
      </c>
      <c r="Q94" s="11">
        <f>VLOOKUP(Z94,[1]环任务!$B:$H,5,FALSE)</f>
        <v>11006</v>
      </c>
      <c r="R94" s="9" t="str">
        <f>VLOOKUP(T94,[1]环任务!$B$6:$J$361,9,FALSE)</f>
        <v>mon100607</v>
      </c>
      <c r="S94" s="9" t="str">
        <f>VLOOKUP(R94,[3]怪物!$B$6:$C$167,2,FALSE)</f>
        <v>掘金营伍长[85级]</v>
      </c>
      <c r="T94" s="14">
        <v>10026</v>
      </c>
      <c r="U94" s="9" t="str">
        <f>VLOOKUP(W94,[1]环任务!$B$6:$J$361,9,FALSE)</f>
        <v>mon100609</v>
      </c>
      <c r="V94" s="9" t="str">
        <f>VLOOKUP(U94,[3]怪物!$B$6:$C$167,2,FALSE)</f>
        <v>掘金营督军[89级]</v>
      </c>
      <c r="W94" s="14">
        <v>10025</v>
      </c>
      <c r="X94" s="9" t="str">
        <f>VLOOKUP(Z94,[1]环任务!$B$6:$J$361,9,FALSE)</f>
        <v>mon100611</v>
      </c>
      <c r="Y94" s="9" t="str">
        <f>VLOOKUP(X94,[3]怪物!$B$6:$C$167,2,FALSE)</f>
        <v>发丘营监军[93级]</v>
      </c>
      <c r="Z94" s="14">
        <v>10028</v>
      </c>
      <c r="AB94" s="11">
        <f>VLOOKUP(T94,[1]环任务!$B:$H,6,FALSE)</f>
        <v>102</v>
      </c>
      <c r="AC94" s="11">
        <f>VLOOKUP(T94,[1]环任务!$B:$H,7,FALSE)</f>
        <v>203</v>
      </c>
      <c r="AE94" s="11">
        <f>VLOOKUP(W94,[1]环任务!$B:$H,6,FALSE)</f>
        <v>272</v>
      </c>
      <c r="AF94" s="11">
        <f>VLOOKUP(W94,[1]环任务!$B:$H,7,FALSE)</f>
        <v>162</v>
      </c>
      <c r="AH94" s="11">
        <f>VLOOKUP(Z94,[1]环任务!$B:$H,6,FALSE)</f>
        <v>220</v>
      </c>
      <c r="AI94" s="11">
        <f>VLOOKUP(Z94,[1]环任务!$B:$H,7,FALSE)</f>
        <v>74</v>
      </c>
      <c r="AL94" s="11" t="str">
        <f t="shared" si="3"/>
        <v>[11006,11006,11006]</v>
      </c>
      <c r="AN94" s="11" t="str">
        <f t="shared" si="6"/>
        <v>["102,203","272,162","220,74"]</v>
      </c>
      <c r="AR94" s="11" t="str">
        <f t="shared" si="5"/>
        <v>[10026,10025,10028]</v>
      </c>
    </row>
    <row r="95" spans="2:44" s="11" customFormat="1" ht="14.25" customHeight="1" x14ac:dyDescent="0.15">
      <c r="B95" s="14" t="s">
        <v>117</v>
      </c>
      <c r="C95" s="14" t="s">
        <v>26</v>
      </c>
      <c r="D95" s="14" t="s">
        <v>27</v>
      </c>
      <c r="E95" s="14">
        <v>2</v>
      </c>
      <c r="F95" s="14" t="s">
        <v>888</v>
      </c>
      <c r="G95" s="14" t="s">
        <v>863</v>
      </c>
      <c r="H95" s="14" t="s">
        <v>1000</v>
      </c>
      <c r="I95" s="14"/>
      <c r="J95" s="14"/>
      <c r="K95" s="14"/>
      <c r="L95" s="14">
        <v>90</v>
      </c>
      <c r="M95" s="11">
        <f>VLOOKUP(T95,[1]环任务!$B:$H,5,FALSE)</f>
        <v>11006</v>
      </c>
      <c r="O95" s="11">
        <f>VLOOKUP(W95,[1]环任务!$B:$H,5,FALSE)</f>
        <v>11006</v>
      </c>
      <c r="Q95" s="11">
        <f>VLOOKUP(Z95,[1]环任务!$B:$H,5,FALSE)</f>
        <v>11006</v>
      </c>
      <c r="R95" s="9" t="str">
        <f>VLOOKUP(T95,[1]环任务!$B$6:$J$361,9,FALSE)</f>
        <v>mon100608</v>
      </c>
      <c r="S95" s="9" t="str">
        <f>VLOOKUP(R95,[3]怪物!$B$6:$C$167,2,FALSE)</f>
        <v>发丘营步卒[87级]</v>
      </c>
      <c r="T95" s="14">
        <v>10102</v>
      </c>
      <c r="U95" s="9" t="str">
        <f>VLOOKUP(W95,[1]环任务!$B$6:$J$361,9,FALSE)</f>
        <v>mon100609</v>
      </c>
      <c r="V95" s="9" t="str">
        <f>VLOOKUP(U95,[3]怪物!$B$6:$C$167,2,FALSE)</f>
        <v>掘金营督军[89级]</v>
      </c>
      <c r="W95" s="14">
        <v>10025</v>
      </c>
      <c r="X95" s="9" t="str">
        <f>VLOOKUP(Z95,[1]环任务!$B$6:$J$361,9,FALSE)</f>
        <v>mon100612</v>
      </c>
      <c r="Y95" s="9" t="str">
        <f>VLOOKUP(X95,[3]怪物!$B$6:$C$167,2,FALSE)</f>
        <v>石卒[95级]</v>
      </c>
      <c r="Z95" s="14">
        <v>10029</v>
      </c>
      <c r="AB95" s="11">
        <f>VLOOKUP(T95,[1]环任务!$B:$H,6,FALSE)</f>
        <v>214</v>
      </c>
      <c r="AC95" s="11">
        <f>VLOOKUP(T95,[1]环任务!$B:$H,7,FALSE)</f>
        <v>198</v>
      </c>
      <c r="AE95" s="11">
        <f>VLOOKUP(W95,[1]环任务!$B:$H,6,FALSE)</f>
        <v>272</v>
      </c>
      <c r="AF95" s="11">
        <f>VLOOKUP(W95,[1]环任务!$B:$H,7,FALSE)</f>
        <v>162</v>
      </c>
      <c r="AH95" s="11">
        <f>VLOOKUP(Z95,[1]环任务!$B:$H,6,FALSE)</f>
        <v>116</v>
      </c>
      <c r="AI95" s="11">
        <f>VLOOKUP(Z95,[1]环任务!$B:$H,7,FALSE)</f>
        <v>38</v>
      </c>
      <c r="AL95" s="11" t="str">
        <f t="shared" si="3"/>
        <v>[11006,11006,11006]</v>
      </c>
      <c r="AN95" s="11" t="str">
        <f t="shared" si="6"/>
        <v>["214,198","272,162","116,38"]</v>
      </c>
      <c r="AR95" s="11" t="str">
        <f t="shared" si="5"/>
        <v>[10102,10025,10029]</v>
      </c>
    </row>
    <row r="96" spans="2:44" s="11" customFormat="1" ht="14.25" customHeight="1" x14ac:dyDescent="0.15">
      <c r="B96" s="14" t="s">
        <v>118</v>
      </c>
      <c r="C96" s="14" t="s">
        <v>26</v>
      </c>
      <c r="D96" s="14" t="s">
        <v>27</v>
      </c>
      <c r="E96" s="14">
        <v>2</v>
      </c>
      <c r="F96" s="14" t="s">
        <v>888</v>
      </c>
      <c r="G96" s="14" t="s">
        <v>864</v>
      </c>
      <c r="H96" s="14" t="s">
        <v>1001</v>
      </c>
      <c r="I96" s="14"/>
      <c r="J96" s="14"/>
      <c r="K96" s="14"/>
      <c r="L96" s="14">
        <v>91</v>
      </c>
      <c r="M96" s="11">
        <f>VLOOKUP(T96,[1]环任务!$B:$H,5,FALSE)</f>
        <v>11006</v>
      </c>
      <c r="O96" s="11">
        <f>VLOOKUP(W96,[1]环任务!$B:$H,5,FALSE)</f>
        <v>11006</v>
      </c>
      <c r="Q96" s="11">
        <f>VLOOKUP(Z96,[1]环任务!$B:$H,5,FALSE)</f>
        <v>11006</v>
      </c>
      <c r="R96" s="9" t="str">
        <f>VLOOKUP(T96,[1]环任务!$B$6:$J$361,9,FALSE)</f>
        <v>mon100608</v>
      </c>
      <c r="S96" s="9" t="str">
        <f>VLOOKUP(R96,[3]怪物!$B$6:$C$167,2,FALSE)</f>
        <v>发丘营步卒[87级]</v>
      </c>
      <c r="T96" s="14">
        <v>10102</v>
      </c>
      <c r="U96" s="9" t="str">
        <f>VLOOKUP(W96,[1]环任务!$B$6:$J$361,9,FALSE)</f>
        <v>mon100610</v>
      </c>
      <c r="V96" s="9" t="str">
        <f>VLOOKUP(U96,[3]怪物!$B$6:$C$167,2,FALSE)</f>
        <v>发丘营护卫[91级]</v>
      </c>
      <c r="W96" s="14">
        <v>10027</v>
      </c>
      <c r="X96" s="9" t="str">
        <f>VLOOKUP(Z96,[1]环任务!$B$6:$J$361,9,FALSE)</f>
        <v>mon100612</v>
      </c>
      <c r="Y96" s="9" t="str">
        <f>VLOOKUP(X96,[3]怪物!$B$6:$C$167,2,FALSE)</f>
        <v>石卒[95级]</v>
      </c>
      <c r="Z96" s="14">
        <v>10029</v>
      </c>
      <c r="AB96" s="11">
        <f>VLOOKUP(T96,[1]环任务!$B:$H,6,FALSE)</f>
        <v>214</v>
      </c>
      <c r="AC96" s="11">
        <f>VLOOKUP(T96,[1]环任务!$B:$H,7,FALSE)</f>
        <v>198</v>
      </c>
      <c r="AE96" s="11">
        <f>VLOOKUP(W96,[1]环任务!$B:$H,6,FALSE)</f>
        <v>247</v>
      </c>
      <c r="AF96" s="11">
        <f>VLOOKUP(W96,[1]环任务!$B:$H,7,FALSE)</f>
        <v>127</v>
      </c>
      <c r="AH96" s="11">
        <f>VLOOKUP(Z96,[1]环任务!$B:$H,6,FALSE)</f>
        <v>116</v>
      </c>
      <c r="AI96" s="11">
        <f>VLOOKUP(Z96,[1]环任务!$B:$H,7,FALSE)</f>
        <v>38</v>
      </c>
      <c r="AL96" s="11" t="str">
        <f t="shared" si="3"/>
        <v>[11006,11006,11006]</v>
      </c>
      <c r="AN96" s="11" t="str">
        <f t="shared" si="6"/>
        <v>["214,198","247,127","116,38"]</v>
      </c>
      <c r="AR96" s="11" t="str">
        <f t="shared" si="5"/>
        <v>[10102,10027,10029]</v>
      </c>
    </row>
    <row r="97" spans="2:44" s="11" customFormat="1" ht="14.25" customHeight="1" x14ac:dyDescent="0.15">
      <c r="B97" s="14" t="s">
        <v>119</v>
      </c>
      <c r="C97" s="14" t="s">
        <v>26</v>
      </c>
      <c r="D97" s="14" t="s">
        <v>27</v>
      </c>
      <c r="E97" s="14">
        <v>2</v>
      </c>
      <c r="F97" s="14" t="s">
        <v>888</v>
      </c>
      <c r="G97" s="14" t="s">
        <v>865</v>
      </c>
      <c r="H97" s="14" t="s">
        <v>1002</v>
      </c>
      <c r="I97" s="14"/>
      <c r="J97" s="14"/>
      <c r="K97" s="14"/>
      <c r="L97" s="14">
        <v>92</v>
      </c>
      <c r="M97" s="11">
        <f>VLOOKUP(T97,[1]环任务!$B:$H,5,FALSE)</f>
        <v>11006</v>
      </c>
      <c r="O97" s="11">
        <f>VLOOKUP(W97,[1]环任务!$B:$H,5,FALSE)</f>
        <v>11006</v>
      </c>
      <c r="Q97" s="11">
        <f>VLOOKUP(Z97,[1]环任务!$B:$H,5,FALSE)</f>
        <v>11006</v>
      </c>
      <c r="R97" s="9" t="str">
        <f>VLOOKUP(T97,[1]环任务!$B$6:$J$361,9,FALSE)</f>
        <v>mon100609</v>
      </c>
      <c r="S97" s="9" t="str">
        <f>VLOOKUP(R97,[3]怪物!$B$6:$C$167,2,FALSE)</f>
        <v>掘金营督军[89级]</v>
      </c>
      <c r="T97" s="14">
        <v>10025</v>
      </c>
      <c r="U97" s="9" t="str">
        <f>VLOOKUP(W97,[1]环任务!$B$6:$J$361,9,FALSE)</f>
        <v>mon100610</v>
      </c>
      <c r="V97" s="9" t="str">
        <f>VLOOKUP(U97,[3]怪物!$B$6:$C$167,2,FALSE)</f>
        <v>发丘营护卫[91级]</v>
      </c>
      <c r="W97" s="14">
        <v>10027</v>
      </c>
      <c r="X97" s="9" t="str">
        <f>VLOOKUP(Z97,[1]环任务!$B$6:$J$361,9,FALSE)</f>
        <v>mon100612</v>
      </c>
      <c r="Y97" s="9" t="str">
        <f>VLOOKUP(X97,[3]怪物!$B$6:$C$167,2,FALSE)</f>
        <v>石卒[95级]</v>
      </c>
      <c r="Z97" s="14">
        <v>10029</v>
      </c>
      <c r="AB97" s="11">
        <f>VLOOKUP(T97,[1]环任务!$B:$H,6,FALSE)</f>
        <v>272</v>
      </c>
      <c r="AC97" s="11">
        <f>VLOOKUP(T97,[1]环任务!$B:$H,7,FALSE)</f>
        <v>162</v>
      </c>
      <c r="AE97" s="11">
        <f>VLOOKUP(W97,[1]环任务!$B:$H,6,FALSE)</f>
        <v>247</v>
      </c>
      <c r="AF97" s="11">
        <f>VLOOKUP(W97,[1]环任务!$B:$H,7,FALSE)</f>
        <v>127</v>
      </c>
      <c r="AH97" s="11">
        <f>VLOOKUP(Z97,[1]环任务!$B:$H,6,FALSE)</f>
        <v>116</v>
      </c>
      <c r="AI97" s="11">
        <f>VLOOKUP(Z97,[1]环任务!$B:$H,7,FALSE)</f>
        <v>38</v>
      </c>
      <c r="AL97" s="11" t="str">
        <f t="shared" si="3"/>
        <v>[11006,11006,11006]</v>
      </c>
      <c r="AN97" s="11" t="str">
        <f t="shared" si="6"/>
        <v>["272,162","247,127","116,38"]</v>
      </c>
      <c r="AR97" s="11" t="str">
        <f t="shared" si="5"/>
        <v>[10025,10027,10029]</v>
      </c>
    </row>
    <row r="98" spans="2:44" s="11" customFormat="1" ht="14.25" customHeight="1" x14ac:dyDescent="0.15">
      <c r="B98" s="14" t="s">
        <v>120</v>
      </c>
      <c r="C98" s="14" t="s">
        <v>26</v>
      </c>
      <c r="D98" s="14" t="s">
        <v>27</v>
      </c>
      <c r="E98" s="14">
        <v>2</v>
      </c>
      <c r="F98" s="14" t="s">
        <v>888</v>
      </c>
      <c r="G98" s="14" t="s">
        <v>866</v>
      </c>
      <c r="H98" s="14" t="s">
        <v>1003</v>
      </c>
      <c r="I98" s="14"/>
      <c r="J98" s="14"/>
      <c r="K98" s="14"/>
      <c r="L98" s="14">
        <v>93</v>
      </c>
      <c r="M98" s="11">
        <f>VLOOKUP(T98,[1]环任务!$B:$H,5,FALSE)</f>
        <v>11006</v>
      </c>
      <c r="O98" s="11">
        <f>VLOOKUP(W98,[1]环任务!$B:$H,5,FALSE)</f>
        <v>11006</v>
      </c>
      <c r="Q98" s="11">
        <f>VLOOKUP(Z98,[1]环任务!$B:$H,5,FALSE)</f>
        <v>11006</v>
      </c>
      <c r="R98" s="9" t="str">
        <f>VLOOKUP(T98,[1]环任务!$B$6:$J$361,9,FALSE)</f>
        <v>mon100609</v>
      </c>
      <c r="S98" s="9" t="str">
        <f>VLOOKUP(R98,[3]怪物!$B$6:$C$167,2,FALSE)</f>
        <v>掘金营督军[89级]</v>
      </c>
      <c r="T98" s="14">
        <v>10025</v>
      </c>
      <c r="U98" s="9" t="str">
        <f>VLOOKUP(W98,[1]环任务!$B$6:$J$361,9,FALSE)</f>
        <v>mon100611</v>
      </c>
      <c r="V98" s="9" t="str">
        <f>VLOOKUP(U98,[3]怪物!$B$6:$C$167,2,FALSE)</f>
        <v>发丘营监军[93级]</v>
      </c>
      <c r="W98" s="14">
        <v>10028</v>
      </c>
      <c r="X98" s="9" t="str">
        <f>VLOOKUP(Z98,[1]环任务!$B$6:$J$361,9,FALSE)</f>
        <v>mon100612</v>
      </c>
      <c r="Y98" s="9" t="str">
        <f>VLOOKUP(X98,[3]怪物!$B$6:$C$167,2,FALSE)</f>
        <v>石卒[95级]</v>
      </c>
      <c r="Z98" s="14">
        <v>10029</v>
      </c>
      <c r="AB98" s="11">
        <f>VLOOKUP(T98,[1]环任务!$B:$H,6,FALSE)</f>
        <v>272</v>
      </c>
      <c r="AC98" s="11">
        <f>VLOOKUP(T98,[1]环任务!$B:$H,7,FALSE)</f>
        <v>162</v>
      </c>
      <c r="AE98" s="11">
        <f>VLOOKUP(W98,[1]环任务!$B:$H,6,FALSE)</f>
        <v>220</v>
      </c>
      <c r="AF98" s="11">
        <f>VLOOKUP(W98,[1]环任务!$B:$H,7,FALSE)</f>
        <v>74</v>
      </c>
      <c r="AH98" s="11">
        <f>VLOOKUP(Z98,[1]环任务!$B:$H,6,FALSE)</f>
        <v>116</v>
      </c>
      <c r="AI98" s="11">
        <f>VLOOKUP(Z98,[1]环任务!$B:$H,7,FALSE)</f>
        <v>38</v>
      </c>
      <c r="AL98" s="11" t="str">
        <f t="shared" si="3"/>
        <v>[11006,11006,11006]</v>
      </c>
      <c r="AN98" s="11" t="str">
        <f t="shared" si="6"/>
        <v>["272,162","220,74","116,38"]</v>
      </c>
      <c r="AR98" s="11" t="str">
        <f t="shared" si="5"/>
        <v>[10025,10028,10029]</v>
      </c>
    </row>
    <row r="99" spans="2:44" s="11" customFormat="1" ht="14.25" customHeight="1" x14ac:dyDescent="0.15">
      <c r="B99" s="14" t="s">
        <v>121</v>
      </c>
      <c r="C99" s="14" t="s">
        <v>26</v>
      </c>
      <c r="D99" s="14" t="s">
        <v>27</v>
      </c>
      <c r="E99" s="14">
        <v>2</v>
      </c>
      <c r="F99" s="14" t="s">
        <v>888</v>
      </c>
      <c r="G99" s="14" t="s">
        <v>867</v>
      </c>
      <c r="H99" s="14" t="s">
        <v>1004</v>
      </c>
      <c r="I99" s="14"/>
      <c r="J99" s="14"/>
      <c r="K99" s="14"/>
      <c r="L99" s="14">
        <v>94</v>
      </c>
      <c r="M99" s="11">
        <f>VLOOKUP(T99,[1]环任务!$B:$H,5,FALSE)</f>
        <v>11006</v>
      </c>
      <c r="O99" s="11">
        <f>VLOOKUP(W99,[1]环任务!$B:$H,5,FALSE)</f>
        <v>11006</v>
      </c>
      <c r="Q99" s="11">
        <f>VLOOKUP(Z99,[1]环任务!$B:$H,5,FALSE)</f>
        <v>11006</v>
      </c>
      <c r="R99" s="9" t="str">
        <f>VLOOKUP(T99,[1]环任务!$B$6:$J$361,9,FALSE)</f>
        <v>mon100610</v>
      </c>
      <c r="S99" s="9" t="str">
        <f>VLOOKUP(R99,[3]怪物!$B$6:$C$167,2,FALSE)</f>
        <v>发丘营护卫[91级]</v>
      </c>
      <c r="T99" s="14">
        <v>10027</v>
      </c>
      <c r="U99" s="9" t="str">
        <f>VLOOKUP(W99,[1]环任务!$B$6:$J$361,9,FALSE)</f>
        <v>mon100611</v>
      </c>
      <c r="V99" s="9" t="str">
        <f>VLOOKUP(U99,[3]怪物!$B$6:$C$167,2,FALSE)</f>
        <v>发丘营监军[93级]</v>
      </c>
      <c r="W99" s="14">
        <v>10028</v>
      </c>
      <c r="X99" s="9" t="str">
        <f>VLOOKUP(Z99,[1]环任务!$B$6:$J$361,9,FALSE)</f>
        <v>mon100612</v>
      </c>
      <c r="Y99" s="9" t="str">
        <f>VLOOKUP(X99,[3]怪物!$B$6:$C$167,2,FALSE)</f>
        <v>石卒[95级]</v>
      </c>
      <c r="Z99" s="14">
        <v>10029</v>
      </c>
      <c r="AB99" s="11">
        <f>VLOOKUP(T99,[1]环任务!$B:$H,6,FALSE)</f>
        <v>247</v>
      </c>
      <c r="AC99" s="11">
        <f>VLOOKUP(T99,[1]环任务!$B:$H,7,FALSE)</f>
        <v>127</v>
      </c>
      <c r="AE99" s="11">
        <f>VLOOKUP(W99,[1]环任务!$B:$H,6,FALSE)</f>
        <v>220</v>
      </c>
      <c r="AF99" s="11">
        <f>VLOOKUP(W99,[1]环任务!$B:$H,7,FALSE)</f>
        <v>74</v>
      </c>
      <c r="AH99" s="11">
        <f>VLOOKUP(Z99,[1]环任务!$B:$H,6,FALSE)</f>
        <v>116</v>
      </c>
      <c r="AI99" s="11">
        <f>VLOOKUP(Z99,[1]环任务!$B:$H,7,FALSE)</f>
        <v>38</v>
      </c>
      <c r="AL99" s="11" t="str">
        <f t="shared" si="3"/>
        <v>[11006,11006,11006]</v>
      </c>
      <c r="AN99" s="11" t="str">
        <f t="shared" si="6"/>
        <v>["247,127","220,74","116,38"]</v>
      </c>
      <c r="AR99" s="11" t="str">
        <f t="shared" si="5"/>
        <v>[10027,10028,10029]</v>
      </c>
    </row>
    <row r="100" spans="2:44" s="16" customFormat="1" ht="14.25" customHeight="1" x14ac:dyDescent="0.15">
      <c r="B100" s="15" t="s">
        <v>122</v>
      </c>
      <c r="C100" s="15" t="s">
        <v>26</v>
      </c>
      <c r="D100" s="15" t="s">
        <v>27</v>
      </c>
      <c r="E100" s="15">
        <v>2</v>
      </c>
      <c r="F100" s="15" t="s">
        <v>888</v>
      </c>
      <c r="G100" s="15" t="s">
        <v>867</v>
      </c>
      <c r="H100" s="15" t="s">
        <v>1004</v>
      </c>
      <c r="I100" s="15"/>
      <c r="J100" s="15"/>
      <c r="K100" s="15"/>
      <c r="L100" s="15">
        <v>95</v>
      </c>
      <c r="M100" s="16">
        <f>VLOOKUP(T100,[1]环任务!$B:$H,5,FALSE)</f>
        <v>11006</v>
      </c>
      <c r="O100" s="16">
        <f>VLOOKUP(W100,[1]环任务!$B:$H,5,FALSE)</f>
        <v>11006</v>
      </c>
      <c r="Q100" s="16">
        <f>VLOOKUP(Z100,[1]环任务!$B:$H,5,FALSE)</f>
        <v>11006</v>
      </c>
      <c r="R100" s="16" t="str">
        <f>VLOOKUP(T100,[1]环任务!$B$6:$J$361,9,FALSE)</f>
        <v>mon100610</v>
      </c>
      <c r="S100" s="16" t="str">
        <f>VLOOKUP(R100,[3]怪物!$B$6:$C$167,2,FALSE)</f>
        <v>发丘营护卫[91级]</v>
      </c>
      <c r="T100" s="15">
        <v>10027</v>
      </c>
      <c r="U100" s="16" t="str">
        <f>VLOOKUP(W100,[1]环任务!$B$6:$J$361,9,FALSE)</f>
        <v>mon100611</v>
      </c>
      <c r="V100" s="16" t="str">
        <f>VLOOKUP(U100,[3]怪物!$B$6:$C$167,2,FALSE)</f>
        <v>发丘营监军[93级]</v>
      </c>
      <c r="W100" s="15">
        <v>10028</v>
      </c>
      <c r="X100" s="16" t="str">
        <f>VLOOKUP(Z100,[1]环任务!$B$6:$J$361,9,FALSE)</f>
        <v>mon100612</v>
      </c>
      <c r="Y100" s="16" t="str">
        <f>VLOOKUP(X100,[3]怪物!$B$6:$C$167,2,FALSE)</f>
        <v>石卒[95级]</v>
      </c>
      <c r="Z100" s="15">
        <v>10029</v>
      </c>
      <c r="AB100" s="16">
        <f>VLOOKUP(T100,[1]环任务!$B:$H,6,FALSE)</f>
        <v>247</v>
      </c>
      <c r="AC100" s="16">
        <f>VLOOKUP(T100,[1]环任务!$B:$H,7,FALSE)</f>
        <v>127</v>
      </c>
      <c r="AE100" s="16">
        <f>VLOOKUP(W100,[1]环任务!$B:$H,6,FALSE)</f>
        <v>220</v>
      </c>
      <c r="AF100" s="16">
        <f>VLOOKUP(W100,[1]环任务!$B:$H,7,FALSE)</f>
        <v>74</v>
      </c>
      <c r="AH100" s="16">
        <f>VLOOKUP(Z100,[1]环任务!$B:$H,6,FALSE)</f>
        <v>116</v>
      </c>
      <c r="AI100" s="16">
        <f>VLOOKUP(Z100,[1]环任务!$B:$H,7,FALSE)</f>
        <v>38</v>
      </c>
      <c r="AL100" s="16" t="str">
        <f t="shared" si="3"/>
        <v>[11006,11006,11006]</v>
      </c>
      <c r="AN100" s="16" t="str">
        <f t="shared" si="6"/>
        <v>["247,127","220,74","116,38"]</v>
      </c>
      <c r="AR100" s="16" t="str">
        <f t="shared" si="5"/>
        <v>[10027,10028,10029]</v>
      </c>
    </row>
    <row r="101" spans="2:44" s="11" customFormat="1" ht="14.25" customHeight="1" x14ac:dyDescent="0.15">
      <c r="B101" s="14" t="s">
        <v>123</v>
      </c>
      <c r="C101" s="14" t="s">
        <v>26</v>
      </c>
      <c r="D101" s="14" t="s">
        <v>27</v>
      </c>
      <c r="E101" s="14">
        <v>2</v>
      </c>
      <c r="F101" s="14" t="s">
        <v>888</v>
      </c>
      <c r="G101" s="14" t="s">
        <v>867</v>
      </c>
      <c r="H101" s="14" t="s">
        <v>1004</v>
      </c>
      <c r="I101" s="14"/>
      <c r="J101" s="14"/>
      <c r="K101" s="14"/>
      <c r="L101" s="14">
        <v>96</v>
      </c>
      <c r="M101" s="11">
        <f>VLOOKUP(T101,[1]环任务!$B:$H,5,FALSE)</f>
        <v>11006</v>
      </c>
      <c r="O101" s="11">
        <f>VLOOKUP(W101,[1]环任务!$B:$H,5,FALSE)</f>
        <v>11006</v>
      </c>
      <c r="Q101" s="11">
        <f>VLOOKUP(Z101,[1]环任务!$B:$H,5,FALSE)</f>
        <v>11006</v>
      </c>
      <c r="R101" s="9" t="str">
        <f>VLOOKUP(T101,[1]环任务!$B$6:$J$361,9,FALSE)</f>
        <v>mon100610</v>
      </c>
      <c r="S101" s="9" t="str">
        <f>VLOOKUP(R101,[3]怪物!$B$6:$C$167,2,FALSE)</f>
        <v>发丘营护卫[91级]</v>
      </c>
      <c r="T101" s="14">
        <v>10027</v>
      </c>
      <c r="U101" s="9" t="str">
        <f>VLOOKUP(W101,[1]环任务!$B$6:$J$361,9,FALSE)</f>
        <v>mon100611</v>
      </c>
      <c r="V101" s="9" t="str">
        <f>VLOOKUP(U101,[3]怪物!$B$6:$C$167,2,FALSE)</f>
        <v>发丘营监军[93级]</v>
      </c>
      <c r="W101" s="14">
        <v>10028</v>
      </c>
      <c r="X101" s="9" t="str">
        <f>VLOOKUP(Z101,[1]环任务!$B$6:$J$361,9,FALSE)</f>
        <v>mon100612</v>
      </c>
      <c r="Y101" s="9" t="str">
        <f>VLOOKUP(X101,[3]怪物!$B$6:$C$167,2,FALSE)</f>
        <v>石卒[95级]</v>
      </c>
      <c r="Z101" s="14">
        <v>10029</v>
      </c>
      <c r="AB101" s="11">
        <f>VLOOKUP(T101,[1]环任务!$B:$H,6,FALSE)</f>
        <v>247</v>
      </c>
      <c r="AC101" s="11">
        <f>VLOOKUP(T101,[1]环任务!$B:$H,7,FALSE)</f>
        <v>127</v>
      </c>
      <c r="AE101" s="11">
        <f>VLOOKUP(W101,[1]环任务!$B:$H,6,FALSE)</f>
        <v>220</v>
      </c>
      <c r="AF101" s="11">
        <f>VLOOKUP(W101,[1]环任务!$B:$H,7,FALSE)</f>
        <v>74</v>
      </c>
      <c r="AH101" s="11">
        <f>VLOOKUP(Z101,[1]环任务!$B:$H,6,FALSE)</f>
        <v>116</v>
      </c>
      <c r="AI101" s="11">
        <f>VLOOKUP(Z101,[1]环任务!$B:$H,7,FALSE)</f>
        <v>38</v>
      </c>
      <c r="AL101" s="11" t="str">
        <f t="shared" si="3"/>
        <v>[11006,11006,11006]</v>
      </c>
      <c r="AN101" s="11" t="str">
        <f t="shared" si="6"/>
        <v>["247,127","220,74","116,38"]</v>
      </c>
      <c r="AR101" s="11" t="str">
        <f t="shared" si="5"/>
        <v>[10027,10028,10029]</v>
      </c>
    </row>
    <row r="102" spans="2:44" s="11" customFormat="1" ht="14.25" customHeight="1" x14ac:dyDescent="0.15">
      <c r="B102" s="14" t="s">
        <v>124</v>
      </c>
      <c r="C102" s="14" t="s">
        <v>26</v>
      </c>
      <c r="D102" s="14" t="s">
        <v>27</v>
      </c>
      <c r="E102" s="14">
        <v>2</v>
      </c>
      <c r="F102" s="14" t="s">
        <v>888</v>
      </c>
      <c r="G102" s="14" t="s">
        <v>867</v>
      </c>
      <c r="H102" s="14" t="s">
        <v>1004</v>
      </c>
      <c r="I102" s="14"/>
      <c r="J102" s="14"/>
      <c r="K102" s="14"/>
      <c r="L102" s="14">
        <v>97</v>
      </c>
      <c r="M102" s="11">
        <f>VLOOKUP(T102,[1]环任务!$B:$H,5,FALSE)</f>
        <v>11006</v>
      </c>
      <c r="O102" s="11">
        <f>VLOOKUP(W102,[1]环任务!$B:$H,5,FALSE)</f>
        <v>11006</v>
      </c>
      <c r="Q102" s="11">
        <f>VLOOKUP(Z102,[1]环任务!$B:$H,5,FALSE)</f>
        <v>11006</v>
      </c>
      <c r="R102" s="9" t="str">
        <f>VLOOKUP(T102,[1]环任务!$B$6:$J$361,9,FALSE)</f>
        <v>mon100610</v>
      </c>
      <c r="S102" s="9" t="str">
        <f>VLOOKUP(R102,[3]怪物!$B$6:$C$167,2,FALSE)</f>
        <v>发丘营护卫[91级]</v>
      </c>
      <c r="T102" s="14">
        <v>10027</v>
      </c>
      <c r="U102" s="9" t="str">
        <f>VLOOKUP(W102,[1]环任务!$B$6:$J$361,9,FALSE)</f>
        <v>mon100611</v>
      </c>
      <c r="V102" s="9" t="str">
        <f>VLOOKUP(U102,[3]怪物!$B$6:$C$167,2,FALSE)</f>
        <v>发丘营监军[93级]</v>
      </c>
      <c r="W102" s="14">
        <v>10028</v>
      </c>
      <c r="X102" s="9" t="str">
        <f>VLOOKUP(Z102,[1]环任务!$B$6:$J$361,9,FALSE)</f>
        <v>mon100612</v>
      </c>
      <c r="Y102" s="9" t="str">
        <f>VLOOKUP(X102,[3]怪物!$B$6:$C$167,2,FALSE)</f>
        <v>石卒[95级]</v>
      </c>
      <c r="Z102" s="14">
        <v>10029</v>
      </c>
      <c r="AB102" s="11">
        <f>VLOOKUP(T102,[1]环任务!$B:$H,6,FALSE)</f>
        <v>247</v>
      </c>
      <c r="AC102" s="11">
        <f>VLOOKUP(T102,[1]环任务!$B:$H,7,FALSE)</f>
        <v>127</v>
      </c>
      <c r="AE102" s="11">
        <f>VLOOKUP(W102,[1]环任务!$B:$H,6,FALSE)</f>
        <v>220</v>
      </c>
      <c r="AF102" s="11">
        <f>VLOOKUP(W102,[1]环任务!$B:$H,7,FALSE)</f>
        <v>74</v>
      </c>
      <c r="AH102" s="11">
        <f>VLOOKUP(Z102,[1]环任务!$B:$H,6,FALSE)</f>
        <v>116</v>
      </c>
      <c r="AI102" s="11">
        <f>VLOOKUP(Z102,[1]环任务!$B:$H,7,FALSE)</f>
        <v>38</v>
      </c>
      <c r="AL102" s="11" t="str">
        <f t="shared" si="3"/>
        <v>[11006,11006,11006]</v>
      </c>
      <c r="AN102" s="11" t="str">
        <f t="shared" si="6"/>
        <v>["247,127","220,74","116,38"]</v>
      </c>
      <c r="AR102" s="11" t="str">
        <f t="shared" si="5"/>
        <v>[10027,10028,10029]</v>
      </c>
    </row>
    <row r="103" spans="2:44" s="11" customFormat="1" ht="14.25" customHeight="1" x14ac:dyDescent="0.15">
      <c r="B103" s="14" t="s">
        <v>125</v>
      </c>
      <c r="C103" s="14" t="s">
        <v>26</v>
      </c>
      <c r="D103" s="14" t="s">
        <v>27</v>
      </c>
      <c r="E103" s="14">
        <v>2</v>
      </c>
      <c r="F103" s="14" t="s">
        <v>888</v>
      </c>
      <c r="G103" s="14" t="s">
        <v>867</v>
      </c>
      <c r="H103" s="14" t="s">
        <v>1004</v>
      </c>
      <c r="I103" s="14"/>
      <c r="J103" s="14"/>
      <c r="K103" s="14"/>
      <c r="L103" s="14">
        <v>98</v>
      </c>
      <c r="M103" s="11">
        <f>VLOOKUP(T103,[1]环任务!$B:$H,5,FALSE)</f>
        <v>11006</v>
      </c>
      <c r="O103" s="11">
        <f>VLOOKUP(W103,[1]环任务!$B:$H,5,FALSE)</f>
        <v>11006</v>
      </c>
      <c r="Q103" s="11">
        <f>VLOOKUP(Z103,[1]环任务!$B:$H,5,FALSE)</f>
        <v>11006</v>
      </c>
      <c r="R103" s="9" t="str">
        <f>VLOOKUP(T103,[1]环任务!$B$6:$J$361,9,FALSE)</f>
        <v>mon100610</v>
      </c>
      <c r="S103" s="9" t="str">
        <f>VLOOKUP(R103,[3]怪物!$B$6:$C$167,2,FALSE)</f>
        <v>发丘营护卫[91级]</v>
      </c>
      <c r="T103" s="14">
        <v>10027</v>
      </c>
      <c r="U103" s="9" t="str">
        <f>VLOOKUP(W103,[1]环任务!$B$6:$J$361,9,FALSE)</f>
        <v>mon100611</v>
      </c>
      <c r="V103" s="9" t="str">
        <f>VLOOKUP(U103,[3]怪物!$B$6:$C$167,2,FALSE)</f>
        <v>发丘营监军[93级]</v>
      </c>
      <c r="W103" s="14">
        <v>10028</v>
      </c>
      <c r="X103" s="9" t="str">
        <f>VLOOKUP(Z103,[1]环任务!$B$6:$J$361,9,FALSE)</f>
        <v>mon100612</v>
      </c>
      <c r="Y103" s="9" t="str">
        <f>VLOOKUP(X103,[3]怪物!$B$6:$C$167,2,FALSE)</f>
        <v>石卒[95级]</v>
      </c>
      <c r="Z103" s="14">
        <v>10029</v>
      </c>
      <c r="AB103" s="11">
        <f>VLOOKUP(T103,[1]环任务!$B:$H,6,FALSE)</f>
        <v>247</v>
      </c>
      <c r="AC103" s="11">
        <f>VLOOKUP(T103,[1]环任务!$B:$H,7,FALSE)</f>
        <v>127</v>
      </c>
      <c r="AE103" s="11">
        <f>VLOOKUP(W103,[1]环任务!$B:$H,6,FALSE)</f>
        <v>220</v>
      </c>
      <c r="AF103" s="11">
        <f>VLOOKUP(W103,[1]环任务!$B:$H,7,FALSE)</f>
        <v>74</v>
      </c>
      <c r="AH103" s="11">
        <f>VLOOKUP(Z103,[1]环任务!$B:$H,6,FALSE)</f>
        <v>116</v>
      </c>
      <c r="AI103" s="11">
        <f>VLOOKUP(Z103,[1]环任务!$B:$H,7,FALSE)</f>
        <v>38</v>
      </c>
      <c r="AL103" s="11" t="str">
        <f t="shared" si="3"/>
        <v>[11006,11006,11006]</v>
      </c>
      <c r="AN103" s="11" t="str">
        <f t="shared" si="6"/>
        <v>["247,127","220,74","116,38"]</v>
      </c>
      <c r="AR103" s="11" t="str">
        <f t="shared" si="5"/>
        <v>[10027,10028,10029]</v>
      </c>
    </row>
    <row r="104" spans="2:44" s="11" customFormat="1" ht="14.25" customHeight="1" x14ac:dyDescent="0.15">
      <c r="B104" s="14" t="s">
        <v>126</v>
      </c>
      <c r="C104" s="14" t="s">
        <v>26</v>
      </c>
      <c r="D104" s="14" t="s">
        <v>27</v>
      </c>
      <c r="E104" s="14">
        <v>2</v>
      </c>
      <c r="F104" s="14" t="s">
        <v>888</v>
      </c>
      <c r="G104" s="14" t="s">
        <v>867</v>
      </c>
      <c r="H104" s="14" t="s">
        <v>1004</v>
      </c>
      <c r="I104" s="14"/>
      <c r="J104" s="14"/>
      <c r="K104" s="14"/>
      <c r="L104" s="14">
        <v>99</v>
      </c>
      <c r="M104" s="11">
        <f>VLOOKUP(T104,[1]环任务!$B:$H,5,FALSE)</f>
        <v>11006</v>
      </c>
      <c r="O104" s="11">
        <f>VLOOKUP(W104,[1]环任务!$B:$H,5,FALSE)</f>
        <v>11006</v>
      </c>
      <c r="Q104" s="11">
        <f>VLOOKUP(Z104,[1]环任务!$B:$H,5,FALSE)</f>
        <v>11006</v>
      </c>
      <c r="R104" s="9" t="str">
        <f>VLOOKUP(T104,[1]环任务!$B$6:$J$361,9,FALSE)</f>
        <v>mon100610</v>
      </c>
      <c r="S104" s="9" t="str">
        <f>VLOOKUP(R104,[3]怪物!$B$6:$C$167,2,FALSE)</f>
        <v>发丘营护卫[91级]</v>
      </c>
      <c r="T104" s="14">
        <v>10027</v>
      </c>
      <c r="U104" s="9" t="str">
        <f>VLOOKUP(W104,[1]环任务!$B$6:$J$361,9,FALSE)</f>
        <v>mon100611</v>
      </c>
      <c r="V104" s="9" t="str">
        <f>VLOOKUP(U104,[3]怪物!$B$6:$C$167,2,FALSE)</f>
        <v>发丘营监军[93级]</v>
      </c>
      <c r="W104" s="14">
        <v>10028</v>
      </c>
      <c r="X104" s="9" t="str">
        <f>VLOOKUP(Z104,[1]环任务!$B$6:$J$361,9,FALSE)</f>
        <v>mon100612</v>
      </c>
      <c r="Y104" s="9" t="str">
        <f>VLOOKUP(X104,[3]怪物!$B$6:$C$167,2,FALSE)</f>
        <v>石卒[95级]</v>
      </c>
      <c r="Z104" s="14">
        <v>10029</v>
      </c>
      <c r="AB104" s="11">
        <f>VLOOKUP(T104,[1]环任务!$B:$H,6,FALSE)</f>
        <v>247</v>
      </c>
      <c r="AC104" s="11">
        <f>VLOOKUP(T104,[1]环任务!$B:$H,7,FALSE)</f>
        <v>127</v>
      </c>
      <c r="AE104" s="11">
        <f>VLOOKUP(W104,[1]环任务!$B:$H,6,FALSE)</f>
        <v>220</v>
      </c>
      <c r="AF104" s="11">
        <f>VLOOKUP(W104,[1]环任务!$B:$H,7,FALSE)</f>
        <v>74</v>
      </c>
      <c r="AH104" s="11">
        <f>VLOOKUP(Z104,[1]环任务!$B:$H,6,FALSE)</f>
        <v>116</v>
      </c>
      <c r="AI104" s="11">
        <f>VLOOKUP(Z104,[1]环任务!$B:$H,7,FALSE)</f>
        <v>38</v>
      </c>
      <c r="AL104" s="11" t="str">
        <f t="shared" si="3"/>
        <v>[11006,11006,11006]</v>
      </c>
      <c r="AN104" s="11" t="str">
        <f t="shared" si="6"/>
        <v>["247,127","220,74","116,38"]</v>
      </c>
      <c r="AR104" s="11" t="str">
        <f t="shared" si="5"/>
        <v>[10027,10028,10029]</v>
      </c>
    </row>
    <row r="105" spans="2:44" s="16" customFormat="1" ht="14.25" customHeight="1" x14ac:dyDescent="0.15">
      <c r="B105" s="15" t="s">
        <v>127</v>
      </c>
      <c r="C105" s="15" t="s">
        <v>26</v>
      </c>
      <c r="D105" s="15" t="s">
        <v>27</v>
      </c>
      <c r="E105" s="15">
        <v>2</v>
      </c>
      <c r="F105" s="15" t="s">
        <v>1672</v>
      </c>
      <c r="G105" s="15" t="s">
        <v>1193</v>
      </c>
      <c r="H105" s="15" t="s">
        <v>1005</v>
      </c>
      <c r="I105" s="15"/>
      <c r="J105" s="15"/>
      <c r="K105" s="15"/>
      <c r="L105" s="15">
        <v>100</v>
      </c>
      <c r="M105" s="16">
        <f>VLOOKUP(T105,[1]环任务!$B:$H,5,FALSE)</f>
        <v>11006</v>
      </c>
      <c r="O105" s="16">
        <f>VLOOKUP(W105,[1]环任务!$B:$H,5,FALSE)</f>
        <v>11008</v>
      </c>
      <c r="Q105" s="16">
        <f>VLOOKUP(Z105,[1]环任务!$B:$H,5,FALSE)</f>
        <v>11006</v>
      </c>
      <c r="R105" s="16" t="str">
        <f>VLOOKUP(T105,[1]环任务!$B$6:$J$361,9,FALSE)</f>
        <v>mon100612</v>
      </c>
      <c r="S105" s="16" t="str">
        <f>VLOOKUP(R105,[3]怪物!$B$6:$C$167,2,FALSE)</f>
        <v>石卒[95级]</v>
      </c>
      <c r="T105" s="15">
        <v>10029</v>
      </c>
      <c r="U105" s="16" t="str">
        <f>VLOOKUP(W105,[1]环任务!$B$6:$J$361,9,FALSE)</f>
        <v>mon100801</v>
      </c>
      <c r="V105" s="16" t="str">
        <f>VLOOKUP(U105,[3]怪物!$B$6:$C$167,2,FALSE)</f>
        <v>掘金营岗哨[100级]</v>
      </c>
      <c r="W105" s="15">
        <v>10030</v>
      </c>
      <c r="X105" s="16" t="str">
        <f>VLOOKUP(Z105,[1]环任务!$B$6:$J$361,9,FALSE)</f>
        <v>mon100612</v>
      </c>
      <c r="Y105" s="16" t="str">
        <f>VLOOKUP(X105,[3]怪物!$B$6:$C$167,2,FALSE)</f>
        <v>石卒[95级]</v>
      </c>
      <c r="Z105" s="15">
        <v>10029</v>
      </c>
      <c r="AB105" s="16">
        <f>VLOOKUP(T105,[1]环任务!$B:$H,6,FALSE)</f>
        <v>116</v>
      </c>
      <c r="AC105" s="16">
        <f>VLOOKUP(T105,[1]环任务!$B:$H,7,FALSE)</f>
        <v>38</v>
      </c>
      <c r="AE105" s="16">
        <f>VLOOKUP(W105,[1]环任务!$B:$H,6,FALSE)</f>
        <v>83</v>
      </c>
      <c r="AF105" s="16">
        <f>VLOOKUP(W105,[1]环任务!$B:$H,7,FALSE)</f>
        <v>84</v>
      </c>
      <c r="AH105" s="16">
        <f>VLOOKUP(Z105,[1]环任务!$B:$H,6,FALSE)</f>
        <v>116</v>
      </c>
      <c r="AI105" s="16">
        <f>VLOOKUP(Z105,[1]环任务!$B:$H,7,FALSE)</f>
        <v>38</v>
      </c>
      <c r="AL105" s="16" t="str">
        <f t="shared" si="3"/>
        <v>[11006,11008,11006]</v>
      </c>
      <c r="AN105" s="16" t="str">
        <f t="shared" si="6"/>
        <v>["116,38","83,84","116,38"]</v>
      </c>
      <c r="AR105" s="16" t="str">
        <f t="shared" si="5"/>
        <v>[10029,10030,10029]</v>
      </c>
    </row>
    <row r="106" spans="2:44" s="11" customFormat="1" ht="14.25" customHeight="1" x14ac:dyDescent="0.15">
      <c r="B106" s="14" t="s">
        <v>128</v>
      </c>
      <c r="C106" s="14" t="s">
        <v>26</v>
      </c>
      <c r="D106" s="14" t="s">
        <v>27</v>
      </c>
      <c r="E106" s="14">
        <v>2</v>
      </c>
      <c r="F106" s="14" t="s">
        <v>889</v>
      </c>
      <c r="G106" s="14" t="s">
        <v>1193</v>
      </c>
      <c r="H106" s="14" t="s">
        <v>1005</v>
      </c>
      <c r="I106" s="14"/>
      <c r="J106" s="14"/>
      <c r="K106" s="14"/>
      <c r="L106" s="14">
        <v>101</v>
      </c>
      <c r="M106" s="11">
        <f>VLOOKUP(T106,[1]环任务!$B:$H,5,FALSE)</f>
        <v>11006</v>
      </c>
      <c r="O106" s="11">
        <f>VLOOKUP(W106,[1]环任务!$B:$H,5,FALSE)</f>
        <v>11008</v>
      </c>
      <c r="Q106" s="11">
        <f>VLOOKUP(Z106,[1]环任务!$B:$H,5,FALSE)</f>
        <v>11008</v>
      </c>
      <c r="R106" s="9" t="str">
        <f>VLOOKUP(T106,[1]环任务!$B$6:$J$361,9,FALSE)</f>
        <v>mon100612</v>
      </c>
      <c r="S106" s="9" t="str">
        <f>VLOOKUP(R106,[3]怪物!$B$6:$C$167,2,FALSE)</f>
        <v>石卒[95级]</v>
      </c>
      <c r="T106" s="14">
        <v>10029</v>
      </c>
      <c r="U106" s="9" t="str">
        <f>VLOOKUP(W106,[1]环任务!$B$6:$J$361,9,FALSE)</f>
        <v>mon100801</v>
      </c>
      <c r="V106" s="9" t="str">
        <f>VLOOKUP(U106,[3]怪物!$B$6:$C$167,2,FALSE)</f>
        <v>掘金营岗哨[100级]</v>
      </c>
      <c r="W106" s="14">
        <v>10030</v>
      </c>
      <c r="X106" s="9" t="str">
        <f>VLOOKUP(Z106,[1]环任务!$B$6:$J$361,9,FALSE)</f>
        <v>mon100802</v>
      </c>
      <c r="Y106" s="9" t="str">
        <f>VLOOKUP(X106,[3]怪物!$B$6:$C$167,2,FALSE)</f>
        <v>掘金营精锐[103级]</v>
      </c>
      <c r="Z106" s="14">
        <v>10031</v>
      </c>
      <c r="AB106" s="11">
        <f>VLOOKUP(T106,[1]环任务!$B:$H,6,FALSE)</f>
        <v>116</v>
      </c>
      <c r="AC106" s="11">
        <f>VLOOKUP(T106,[1]环任务!$B:$H,7,FALSE)</f>
        <v>38</v>
      </c>
      <c r="AE106" s="11">
        <f>VLOOKUP(W106,[1]环任务!$B:$H,6,FALSE)</f>
        <v>83</v>
      </c>
      <c r="AF106" s="11">
        <f>VLOOKUP(W106,[1]环任务!$B:$H,7,FALSE)</f>
        <v>84</v>
      </c>
      <c r="AH106" s="11">
        <f>VLOOKUP(Z106,[1]环任务!$B:$H,6,FALSE)</f>
        <v>60</v>
      </c>
      <c r="AI106" s="11">
        <f>VLOOKUP(Z106,[1]环任务!$B:$H,7,FALSE)</f>
        <v>54</v>
      </c>
      <c r="AL106" s="11" t="str">
        <f t="shared" si="3"/>
        <v>[11006,11008,11008]</v>
      </c>
      <c r="AN106" s="11" t="str">
        <f t="shared" si="6"/>
        <v>["116,38","83,84","60,54"]</v>
      </c>
      <c r="AR106" s="11" t="str">
        <f t="shared" si="5"/>
        <v>[10029,10030,10031]</v>
      </c>
    </row>
    <row r="107" spans="2:44" s="11" customFormat="1" ht="14.25" customHeight="1" x14ac:dyDescent="0.15">
      <c r="B107" s="14" t="s">
        <v>129</v>
      </c>
      <c r="C107" s="14" t="s">
        <v>26</v>
      </c>
      <c r="D107" s="14" t="s">
        <v>27</v>
      </c>
      <c r="E107" s="14">
        <v>2</v>
      </c>
      <c r="F107" s="14" t="s">
        <v>889</v>
      </c>
      <c r="G107" s="14" t="s">
        <v>1623</v>
      </c>
      <c r="H107" s="14" t="s">
        <v>1236</v>
      </c>
      <c r="I107" s="14"/>
      <c r="J107" s="14"/>
      <c r="K107" s="14"/>
      <c r="L107" s="14">
        <v>102</v>
      </c>
      <c r="M107" s="11">
        <f>VLOOKUP(T107,[1]环任务!$B:$H,5,FALSE)</f>
        <v>11006</v>
      </c>
      <c r="O107" s="11">
        <f>VLOOKUP(W107,[1]环任务!$B:$H,5,FALSE)</f>
        <v>11008</v>
      </c>
      <c r="Q107" s="11">
        <f>VLOOKUP(Z107,[1]环任务!$B:$H,5,FALSE)</f>
        <v>11008</v>
      </c>
      <c r="R107" s="9" t="str">
        <f>VLOOKUP(T107,[1]环任务!$B$6:$J$361,9,FALSE)</f>
        <v>mon100612</v>
      </c>
      <c r="S107" s="9" t="str">
        <f>VLOOKUP(R107,[3]怪物!$B$6:$C$167,2,FALSE)</f>
        <v>石卒[95级]</v>
      </c>
      <c r="T107" s="14">
        <v>10029</v>
      </c>
      <c r="U107" s="9" t="str">
        <f>VLOOKUP(W107,[1]环任务!$B$6:$J$361,9,FALSE)</f>
        <v>mon100801</v>
      </c>
      <c r="V107" s="9" t="str">
        <f>VLOOKUP(U107,[3]怪物!$B$6:$C$167,2,FALSE)</f>
        <v>掘金营岗哨[100级]</v>
      </c>
      <c r="W107" s="14">
        <v>10030</v>
      </c>
      <c r="X107" s="9" t="str">
        <f>VLOOKUP(Z107,[1]环任务!$B$6:$J$361,9,FALSE)</f>
        <v>mon100803</v>
      </c>
      <c r="Y107" s="9" t="str">
        <f>VLOOKUP(X107,[3]怪物!$B$6:$C$167,2,FALSE)</f>
        <v>木傀儡[107级]</v>
      </c>
      <c r="Z107" s="14">
        <v>10032</v>
      </c>
      <c r="AB107" s="11">
        <f>VLOOKUP(T107,[1]环任务!$B:$H,6,FALSE)</f>
        <v>116</v>
      </c>
      <c r="AC107" s="11">
        <f>VLOOKUP(T107,[1]环任务!$B:$H,7,FALSE)</f>
        <v>38</v>
      </c>
      <c r="AE107" s="11">
        <f>VLOOKUP(W107,[1]环任务!$B:$H,6,FALSE)</f>
        <v>83</v>
      </c>
      <c r="AF107" s="11">
        <f>VLOOKUP(W107,[1]环任务!$B:$H,7,FALSE)</f>
        <v>84</v>
      </c>
      <c r="AH107" s="11">
        <f>VLOOKUP(Z107,[1]环任务!$B:$H,6,FALSE)</f>
        <v>129</v>
      </c>
      <c r="AI107" s="11">
        <f>VLOOKUP(Z107,[1]环任务!$B:$H,7,FALSE)</f>
        <v>27</v>
      </c>
      <c r="AL107" s="11" t="str">
        <f t="shared" si="3"/>
        <v>[11006,11008,11008]</v>
      </c>
      <c r="AN107" s="11" t="str">
        <f t="shared" si="6"/>
        <v>["116,38","83,84","129,27"]</v>
      </c>
      <c r="AR107" s="11" t="str">
        <f t="shared" si="5"/>
        <v>[10029,10030,10032]</v>
      </c>
    </row>
    <row r="108" spans="2:44" s="11" customFormat="1" ht="14.25" customHeight="1" x14ac:dyDescent="0.15">
      <c r="B108" s="14" t="s">
        <v>130</v>
      </c>
      <c r="C108" s="14" t="s">
        <v>26</v>
      </c>
      <c r="D108" s="14" t="s">
        <v>27</v>
      </c>
      <c r="E108" s="14">
        <v>2</v>
      </c>
      <c r="F108" s="14" t="s">
        <v>890</v>
      </c>
      <c r="G108" s="14" t="s">
        <v>1624</v>
      </c>
      <c r="H108" s="14" t="s">
        <v>1006</v>
      </c>
      <c r="I108" s="14"/>
      <c r="J108" s="14"/>
      <c r="K108" s="14"/>
      <c r="L108" s="14">
        <v>103</v>
      </c>
      <c r="M108" s="11">
        <f>VLOOKUP(T108,[1]环任务!$B:$H,5,FALSE)</f>
        <v>11008</v>
      </c>
      <c r="O108" s="11">
        <f>VLOOKUP(W108,[1]环任务!$B:$H,5,FALSE)</f>
        <v>11008</v>
      </c>
      <c r="Q108" s="11">
        <f>VLOOKUP(Z108,[1]环任务!$B:$H,5,FALSE)</f>
        <v>11008</v>
      </c>
      <c r="R108" s="9" t="str">
        <f>VLOOKUP(T108,[1]环任务!$B$6:$J$361,9,FALSE)</f>
        <v>mon100801</v>
      </c>
      <c r="S108" s="9" t="str">
        <f>VLOOKUP(R108,[3]怪物!$B$6:$C$167,2,FALSE)</f>
        <v>掘金营岗哨[100级]</v>
      </c>
      <c r="T108" s="14">
        <v>10030</v>
      </c>
      <c r="U108" s="9" t="str">
        <f>VLOOKUP(W108,[1]环任务!$B$6:$J$361,9,FALSE)</f>
        <v>mon100802</v>
      </c>
      <c r="V108" s="9" t="str">
        <f>VLOOKUP(U108,[3]怪物!$B$6:$C$167,2,FALSE)</f>
        <v>掘金营精锐[103级]</v>
      </c>
      <c r="W108" s="14">
        <v>10031</v>
      </c>
      <c r="X108" s="9" t="str">
        <f>VLOOKUP(Z108,[1]环任务!$B$6:$J$361,9,FALSE)</f>
        <v>mon100803</v>
      </c>
      <c r="Y108" s="9" t="str">
        <f>VLOOKUP(X108,[3]怪物!$B$6:$C$167,2,FALSE)</f>
        <v>木傀儡[107级]</v>
      </c>
      <c r="Z108" s="14">
        <v>10032</v>
      </c>
      <c r="AB108" s="11">
        <f>VLOOKUP(T108,[1]环任务!$B:$H,6,FALSE)</f>
        <v>83</v>
      </c>
      <c r="AC108" s="11">
        <f>VLOOKUP(T108,[1]环任务!$B:$H,7,FALSE)</f>
        <v>84</v>
      </c>
      <c r="AE108" s="11">
        <f>VLOOKUP(W108,[1]环任务!$B:$H,6,FALSE)</f>
        <v>60</v>
      </c>
      <c r="AF108" s="11">
        <f>VLOOKUP(W108,[1]环任务!$B:$H,7,FALSE)</f>
        <v>54</v>
      </c>
      <c r="AH108" s="11">
        <f>VLOOKUP(Z108,[1]环任务!$B:$H,6,FALSE)</f>
        <v>129</v>
      </c>
      <c r="AI108" s="11">
        <f>VLOOKUP(Z108,[1]环任务!$B:$H,7,FALSE)</f>
        <v>27</v>
      </c>
      <c r="AL108" s="11" t="str">
        <f t="shared" si="3"/>
        <v>[11008,11008,11008]</v>
      </c>
      <c r="AN108" s="11" t="str">
        <f t="shared" si="6"/>
        <v>["83,84","60,54","129,27"]</v>
      </c>
      <c r="AR108" s="11" t="str">
        <f t="shared" si="5"/>
        <v>[10030,10031,10032]</v>
      </c>
    </row>
    <row r="109" spans="2:44" s="11" customFormat="1" ht="14.25" customHeight="1" x14ac:dyDescent="0.15">
      <c r="B109" s="14" t="s">
        <v>131</v>
      </c>
      <c r="C109" s="14" t="s">
        <v>26</v>
      </c>
      <c r="D109" s="14" t="s">
        <v>27</v>
      </c>
      <c r="E109" s="14">
        <v>2</v>
      </c>
      <c r="F109" s="14" t="s">
        <v>890</v>
      </c>
      <c r="G109" s="14" t="s">
        <v>1624</v>
      </c>
      <c r="H109" s="14" t="s">
        <v>1006</v>
      </c>
      <c r="I109" s="14"/>
      <c r="J109" s="14"/>
      <c r="K109" s="14"/>
      <c r="L109" s="14">
        <v>104</v>
      </c>
      <c r="M109" s="11">
        <f>VLOOKUP(T109,[1]环任务!$B:$H,5,FALSE)</f>
        <v>11008</v>
      </c>
      <c r="O109" s="11">
        <f>VLOOKUP(W109,[1]环任务!$B:$H,5,FALSE)</f>
        <v>11008</v>
      </c>
      <c r="Q109" s="11">
        <f>VLOOKUP(Z109,[1]环任务!$B:$H,5,FALSE)</f>
        <v>11008</v>
      </c>
      <c r="R109" s="9" t="str">
        <f>VLOOKUP(T109,[1]环任务!$B$6:$J$361,9,FALSE)</f>
        <v>mon100801</v>
      </c>
      <c r="S109" s="9" t="str">
        <f>VLOOKUP(R109,[3]怪物!$B$6:$C$167,2,FALSE)</f>
        <v>掘金营岗哨[100级]</v>
      </c>
      <c r="T109" s="14">
        <v>10030</v>
      </c>
      <c r="U109" s="9" t="str">
        <f>VLOOKUP(W109,[1]环任务!$B$6:$J$361,9,FALSE)</f>
        <v>mon100802</v>
      </c>
      <c r="V109" s="9" t="str">
        <f>VLOOKUP(U109,[3]怪物!$B$6:$C$167,2,FALSE)</f>
        <v>掘金营精锐[103级]</v>
      </c>
      <c r="W109" s="14">
        <v>10031</v>
      </c>
      <c r="X109" s="9" t="str">
        <f>VLOOKUP(Z109,[1]环任务!$B$6:$J$361,9,FALSE)</f>
        <v>mon100803</v>
      </c>
      <c r="Y109" s="9" t="str">
        <f>VLOOKUP(X109,[3]怪物!$B$6:$C$167,2,FALSE)</f>
        <v>木傀儡[107级]</v>
      </c>
      <c r="Z109" s="14">
        <v>10032</v>
      </c>
      <c r="AB109" s="11">
        <f>VLOOKUP(T109,[1]环任务!$B:$H,6,FALSE)</f>
        <v>83</v>
      </c>
      <c r="AC109" s="11">
        <f>VLOOKUP(T109,[1]环任务!$B:$H,7,FALSE)</f>
        <v>84</v>
      </c>
      <c r="AE109" s="11">
        <f>VLOOKUP(W109,[1]环任务!$B:$H,6,FALSE)</f>
        <v>60</v>
      </c>
      <c r="AF109" s="11">
        <f>VLOOKUP(W109,[1]环任务!$B:$H,7,FALSE)</f>
        <v>54</v>
      </c>
      <c r="AH109" s="11">
        <f>VLOOKUP(Z109,[1]环任务!$B:$H,6,FALSE)</f>
        <v>129</v>
      </c>
      <c r="AI109" s="11">
        <f>VLOOKUP(Z109,[1]环任务!$B:$H,7,FALSE)</f>
        <v>27</v>
      </c>
      <c r="AL109" s="11" t="str">
        <f t="shared" si="3"/>
        <v>[11008,11008,11008]</v>
      </c>
      <c r="AN109" s="11" t="str">
        <f t="shared" si="6"/>
        <v>["83,84","60,54","129,27"]</v>
      </c>
      <c r="AR109" s="11" t="str">
        <f t="shared" si="5"/>
        <v>[10030,10031,10032]</v>
      </c>
    </row>
    <row r="110" spans="2:44" s="11" customFormat="1" ht="14.25" customHeight="1" x14ac:dyDescent="0.15">
      <c r="B110" s="14" t="s">
        <v>132</v>
      </c>
      <c r="C110" s="14" t="s">
        <v>26</v>
      </c>
      <c r="D110" s="14" t="s">
        <v>27</v>
      </c>
      <c r="E110" s="14">
        <v>2</v>
      </c>
      <c r="F110" s="14" t="s">
        <v>890</v>
      </c>
      <c r="G110" s="14" t="s">
        <v>1194</v>
      </c>
      <c r="H110" s="14" t="s">
        <v>1237</v>
      </c>
      <c r="I110" s="14"/>
      <c r="J110" s="14"/>
      <c r="K110" s="14"/>
      <c r="L110" s="14">
        <v>105</v>
      </c>
      <c r="M110" s="11">
        <f>VLOOKUP(T110,[1]环任务!$B:$H,5,FALSE)</f>
        <v>11008</v>
      </c>
      <c r="O110" s="11">
        <f>VLOOKUP(W110,[1]环任务!$B:$H,5,FALSE)</f>
        <v>11008</v>
      </c>
      <c r="Q110" s="11">
        <f>VLOOKUP(Z110,[1]环任务!$B:$H,5,FALSE)</f>
        <v>11008</v>
      </c>
      <c r="R110" s="9" t="str">
        <f>VLOOKUP(T110,[1]环任务!$B$6:$J$361,9,FALSE)</f>
        <v>mon100801</v>
      </c>
      <c r="S110" s="9" t="str">
        <f>VLOOKUP(R110,[3]怪物!$B$6:$C$167,2,FALSE)</f>
        <v>掘金营岗哨[100级]</v>
      </c>
      <c r="T110" s="14">
        <v>10030</v>
      </c>
      <c r="U110" s="9" t="str">
        <f>VLOOKUP(W110,[1]环任务!$B$6:$J$361,9,FALSE)</f>
        <v>mon100802</v>
      </c>
      <c r="V110" s="9" t="str">
        <f>VLOOKUP(U110,[3]怪物!$B$6:$C$167,2,FALSE)</f>
        <v>掘金营精锐[103级]</v>
      </c>
      <c r="W110" s="14">
        <v>10031</v>
      </c>
      <c r="X110" s="9" t="str">
        <f>VLOOKUP(Z110,[1]环任务!$B$6:$J$361,9,FALSE)</f>
        <v>mon100804</v>
      </c>
      <c r="Y110" s="9" t="str">
        <f>VLOOKUP(X110,[3]怪物!$B$6:$C$167,2,FALSE)</f>
        <v>镇墓石将[110级]</v>
      </c>
      <c r="Z110" s="14">
        <v>10034</v>
      </c>
      <c r="AB110" s="11">
        <f>VLOOKUP(T110,[1]环任务!$B:$H,6,FALSE)</f>
        <v>83</v>
      </c>
      <c r="AC110" s="11">
        <f>VLOOKUP(T110,[1]环任务!$B:$H,7,FALSE)</f>
        <v>84</v>
      </c>
      <c r="AE110" s="11">
        <f>VLOOKUP(W110,[1]环任务!$B:$H,6,FALSE)</f>
        <v>60</v>
      </c>
      <c r="AF110" s="11">
        <f>VLOOKUP(W110,[1]环任务!$B:$H,7,FALSE)</f>
        <v>54</v>
      </c>
      <c r="AH110" s="11">
        <f>VLOOKUP(Z110,[1]环任务!$B:$H,6,FALSE)</f>
        <v>161</v>
      </c>
      <c r="AI110" s="11">
        <f>VLOOKUP(Z110,[1]环任务!$B:$H,7,FALSE)</f>
        <v>40</v>
      </c>
      <c r="AL110" s="11" t="str">
        <f t="shared" si="3"/>
        <v>[11008,11008,11008]</v>
      </c>
      <c r="AN110" s="11" t="str">
        <f t="shared" si="6"/>
        <v>["83,84","60,54","161,40"]</v>
      </c>
      <c r="AR110" s="11" t="str">
        <f t="shared" si="5"/>
        <v>[10030,10031,10034]</v>
      </c>
    </row>
    <row r="111" spans="2:44" s="11" customFormat="1" ht="14.25" customHeight="1" x14ac:dyDescent="0.15">
      <c r="B111" s="14" t="s">
        <v>133</v>
      </c>
      <c r="C111" s="14" t="s">
        <v>26</v>
      </c>
      <c r="D111" s="14" t="s">
        <v>27</v>
      </c>
      <c r="E111" s="14">
        <v>2</v>
      </c>
      <c r="F111" s="14" t="s">
        <v>890</v>
      </c>
      <c r="G111" s="14" t="s">
        <v>1195</v>
      </c>
      <c r="H111" s="14" t="s">
        <v>1238</v>
      </c>
      <c r="I111" s="14"/>
      <c r="J111" s="14"/>
      <c r="K111" s="14"/>
      <c r="L111" s="14">
        <v>106</v>
      </c>
      <c r="M111" s="11">
        <f>VLOOKUP(T111,[1]环任务!$B:$H,5,FALSE)</f>
        <v>11008</v>
      </c>
      <c r="O111" s="11">
        <f>VLOOKUP(W111,[1]环任务!$B:$H,5,FALSE)</f>
        <v>11008</v>
      </c>
      <c r="Q111" s="11">
        <f>VLOOKUP(Z111,[1]环任务!$B:$H,5,FALSE)</f>
        <v>11008</v>
      </c>
      <c r="R111" s="9" t="str">
        <f>VLOOKUP(T111,[1]环任务!$B$6:$J$361,9,FALSE)</f>
        <v>mon100802</v>
      </c>
      <c r="S111" s="9" t="str">
        <f>VLOOKUP(R111,[3]怪物!$B$6:$C$167,2,FALSE)</f>
        <v>掘金营精锐[103级]</v>
      </c>
      <c r="T111" s="14">
        <v>10031</v>
      </c>
      <c r="U111" s="9" t="str">
        <f>VLOOKUP(W111,[1]环任务!$B$6:$J$361,9,FALSE)</f>
        <v>mon100802</v>
      </c>
      <c r="V111" s="9" t="str">
        <f>VLOOKUP(U111,[3]怪物!$B$6:$C$167,2,FALSE)</f>
        <v>掘金营精锐[103级]</v>
      </c>
      <c r="W111" s="14">
        <v>10031</v>
      </c>
      <c r="X111" s="9" t="str">
        <f>VLOOKUP(Z111,[1]环任务!$B$6:$J$361,9,FALSE)</f>
        <v>mon100804</v>
      </c>
      <c r="Y111" s="9" t="str">
        <f>VLOOKUP(X111,[3]怪物!$B$6:$C$167,2,FALSE)</f>
        <v>镇墓石将[110级]</v>
      </c>
      <c r="Z111" s="14">
        <v>10034</v>
      </c>
      <c r="AB111" s="11">
        <f>VLOOKUP(T111,[1]环任务!$B:$H,6,FALSE)</f>
        <v>60</v>
      </c>
      <c r="AC111" s="11">
        <f>VLOOKUP(T111,[1]环任务!$B:$H,7,FALSE)</f>
        <v>54</v>
      </c>
      <c r="AE111" s="11">
        <f>VLOOKUP(W111,[1]环任务!$B:$H,6,FALSE)</f>
        <v>60</v>
      </c>
      <c r="AF111" s="11">
        <f>VLOOKUP(W111,[1]环任务!$B:$H,7,FALSE)</f>
        <v>54</v>
      </c>
      <c r="AH111" s="11">
        <f>VLOOKUP(Z111,[1]环任务!$B:$H,6,FALSE)</f>
        <v>161</v>
      </c>
      <c r="AI111" s="11">
        <f>VLOOKUP(Z111,[1]环任务!$B:$H,7,FALSE)</f>
        <v>40</v>
      </c>
      <c r="AL111" s="11" t="str">
        <f t="shared" si="3"/>
        <v>[11008,11008,11008]</v>
      </c>
      <c r="AN111" s="11" t="str">
        <f t="shared" si="6"/>
        <v>["60,54","60,54","161,40"]</v>
      </c>
      <c r="AR111" s="11" t="str">
        <f t="shared" si="5"/>
        <v>[10031,10031,10034]</v>
      </c>
    </row>
    <row r="112" spans="2:44" s="11" customFormat="1" ht="14.25" customHeight="1" x14ac:dyDescent="0.15">
      <c r="B112" s="14" t="s">
        <v>134</v>
      </c>
      <c r="C112" s="14" t="s">
        <v>26</v>
      </c>
      <c r="D112" s="14" t="s">
        <v>27</v>
      </c>
      <c r="E112" s="14">
        <v>2</v>
      </c>
      <c r="F112" s="14" t="s">
        <v>890</v>
      </c>
      <c r="G112" s="14" t="s">
        <v>1625</v>
      </c>
      <c r="H112" s="14" t="s">
        <v>1007</v>
      </c>
      <c r="I112" s="14"/>
      <c r="J112" s="14"/>
      <c r="K112" s="14"/>
      <c r="L112" s="14">
        <v>107</v>
      </c>
      <c r="M112" s="11">
        <f>VLOOKUP(T112,[1]环任务!$B:$H,5,FALSE)</f>
        <v>11008</v>
      </c>
      <c r="O112" s="11">
        <f>VLOOKUP(W112,[1]环任务!$B:$H,5,FALSE)</f>
        <v>11008</v>
      </c>
      <c r="Q112" s="11">
        <f>VLOOKUP(Z112,[1]环任务!$B:$H,5,FALSE)</f>
        <v>11008</v>
      </c>
      <c r="R112" s="9" t="str">
        <f>VLOOKUP(T112,[1]环任务!$B$6:$J$361,9,FALSE)</f>
        <v>mon100802</v>
      </c>
      <c r="S112" s="9" t="str">
        <f>VLOOKUP(R112,[3]怪物!$B$6:$C$167,2,FALSE)</f>
        <v>掘金营精锐[103级]</v>
      </c>
      <c r="T112" s="14">
        <v>10031</v>
      </c>
      <c r="U112" s="9" t="str">
        <f>VLOOKUP(W112,[1]环任务!$B$6:$J$361,9,FALSE)</f>
        <v>mon100803</v>
      </c>
      <c r="V112" s="9" t="str">
        <f>VLOOKUP(U112,[3]怪物!$B$6:$C$167,2,FALSE)</f>
        <v>木傀儡[107级]</v>
      </c>
      <c r="W112" s="14">
        <v>10032</v>
      </c>
      <c r="X112" s="9" t="str">
        <f>VLOOKUP(Z112,[1]环任务!$B$6:$J$361,9,FALSE)</f>
        <v>mon100804</v>
      </c>
      <c r="Y112" s="9" t="str">
        <f>VLOOKUP(X112,[3]怪物!$B$6:$C$167,2,FALSE)</f>
        <v>镇墓石将[110级]</v>
      </c>
      <c r="Z112" s="14">
        <v>10034</v>
      </c>
      <c r="AB112" s="11">
        <f>VLOOKUP(T112,[1]环任务!$B:$H,6,FALSE)</f>
        <v>60</v>
      </c>
      <c r="AC112" s="11">
        <f>VLOOKUP(T112,[1]环任务!$B:$H,7,FALSE)</f>
        <v>54</v>
      </c>
      <c r="AE112" s="11">
        <f>VLOOKUP(W112,[1]环任务!$B:$H,6,FALSE)</f>
        <v>129</v>
      </c>
      <c r="AF112" s="11">
        <f>VLOOKUP(W112,[1]环任务!$B:$H,7,FALSE)</f>
        <v>27</v>
      </c>
      <c r="AH112" s="11">
        <f>VLOOKUP(Z112,[1]环任务!$B:$H,6,FALSE)</f>
        <v>161</v>
      </c>
      <c r="AI112" s="11">
        <f>VLOOKUP(Z112,[1]环任务!$B:$H,7,FALSE)</f>
        <v>40</v>
      </c>
      <c r="AL112" s="11" t="str">
        <f t="shared" si="3"/>
        <v>[11008,11008,11008]</v>
      </c>
      <c r="AN112" s="11" t="str">
        <f t="shared" si="6"/>
        <v>["60,54","129,27","161,40"]</v>
      </c>
      <c r="AR112" s="11" t="str">
        <f t="shared" si="5"/>
        <v>[10031,10032,10034]</v>
      </c>
    </row>
    <row r="113" spans="2:44" s="11" customFormat="1" ht="14.25" customHeight="1" x14ac:dyDescent="0.15">
      <c r="B113" s="14" t="s">
        <v>135</v>
      </c>
      <c r="C113" s="14" t="s">
        <v>26</v>
      </c>
      <c r="D113" s="14" t="s">
        <v>27</v>
      </c>
      <c r="E113" s="14">
        <v>2</v>
      </c>
      <c r="F113" s="14" t="s">
        <v>890</v>
      </c>
      <c r="G113" s="14" t="s">
        <v>1626</v>
      </c>
      <c r="H113" s="14" t="s">
        <v>1239</v>
      </c>
      <c r="I113" s="14"/>
      <c r="J113" s="14"/>
      <c r="K113" s="14"/>
      <c r="L113" s="14">
        <v>108</v>
      </c>
      <c r="M113" s="11">
        <f>VLOOKUP(T113,[1]环任务!$B:$H,5,FALSE)</f>
        <v>11008</v>
      </c>
      <c r="O113" s="11">
        <f>VLOOKUP(W113,[1]环任务!$B:$H,5,FALSE)</f>
        <v>11008</v>
      </c>
      <c r="Q113" s="11">
        <f>VLOOKUP(Z113,[1]环任务!$B:$H,5,FALSE)</f>
        <v>11008</v>
      </c>
      <c r="R113" s="9" t="str">
        <f>VLOOKUP(T113,[1]环任务!$B$6:$J$361,9,FALSE)</f>
        <v>mon100802</v>
      </c>
      <c r="S113" s="9" t="str">
        <f>VLOOKUP(R113,[3]怪物!$B$6:$C$167,2,FALSE)</f>
        <v>掘金营精锐[103级]</v>
      </c>
      <c r="T113" s="14">
        <v>10031</v>
      </c>
      <c r="U113" s="9" t="str">
        <f>VLOOKUP(W113,[1]环任务!$B$6:$J$361,9,FALSE)</f>
        <v>mon100803</v>
      </c>
      <c r="V113" s="9" t="str">
        <f>VLOOKUP(U113,[3]怪物!$B$6:$C$167,2,FALSE)</f>
        <v>木傀儡[107级]</v>
      </c>
      <c r="W113" s="14">
        <v>10032</v>
      </c>
      <c r="X113" s="9" t="str">
        <f>VLOOKUP(Z113,[1]环任务!$B$6:$J$361,9,FALSE)</f>
        <v>mon100805</v>
      </c>
      <c r="Y113" s="9" t="str">
        <f>VLOOKUP(X113,[3]怪物!$B$6:$C$167,2,FALSE)</f>
        <v>铁锤傀儡[113级]</v>
      </c>
      <c r="Z113" s="14">
        <v>10033</v>
      </c>
      <c r="AB113" s="11">
        <f>VLOOKUP(T113,[1]环任务!$B:$H,6,FALSE)</f>
        <v>60</v>
      </c>
      <c r="AC113" s="11">
        <f>VLOOKUP(T113,[1]环任务!$B:$H,7,FALSE)</f>
        <v>54</v>
      </c>
      <c r="AE113" s="11">
        <f>VLOOKUP(W113,[1]环任务!$B:$H,6,FALSE)</f>
        <v>129</v>
      </c>
      <c r="AF113" s="11">
        <f>VLOOKUP(W113,[1]环任务!$B:$H,7,FALSE)</f>
        <v>27</v>
      </c>
      <c r="AH113" s="11">
        <f>VLOOKUP(Z113,[1]环任务!$B:$H,6,FALSE)</f>
        <v>219</v>
      </c>
      <c r="AI113" s="11">
        <f>VLOOKUP(Z113,[1]环任务!$B:$H,7,FALSE)</f>
        <v>62</v>
      </c>
      <c r="AL113" s="11" t="str">
        <f t="shared" si="3"/>
        <v>[11008,11008,11008]</v>
      </c>
      <c r="AN113" s="11" t="str">
        <f t="shared" si="6"/>
        <v>["60,54","129,27","219,62"]</v>
      </c>
      <c r="AR113" s="11" t="str">
        <f t="shared" si="5"/>
        <v>[10031,10032,10033]</v>
      </c>
    </row>
    <row r="114" spans="2:44" s="11" customFormat="1" ht="14.25" customHeight="1" x14ac:dyDescent="0.15">
      <c r="B114" s="14" t="s">
        <v>136</v>
      </c>
      <c r="C114" s="14" t="s">
        <v>26</v>
      </c>
      <c r="D114" s="14" t="s">
        <v>27</v>
      </c>
      <c r="E114" s="14">
        <v>2</v>
      </c>
      <c r="F114" s="14" t="s">
        <v>890</v>
      </c>
      <c r="G114" s="14" t="s">
        <v>1626</v>
      </c>
      <c r="H114" s="14" t="s">
        <v>1239</v>
      </c>
      <c r="I114" s="14"/>
      <c r="J114" s="14"/>
      <c r="K114" s="14"/>
      <c r="L114" s="14">
        <v>109</v>
      </c>
      <c r="M114" s="11">
        <f>VLOOKUP(T114,[1]环任务!$B:$H,5,FALSE)</f>
        <v>11008</v>
      </c>
      <c r="O114" s="11">
        <f>VLOOKUP(W114,[1]环任务!$B:$H,5,FALSE)</f>
        <v>11008</v>
      </c>
      <c r="Q114" s="11">
        <f>VLOOKUP(Z114,[1]环任务!$B:$H,5,FALSE)</f>
        <v>11008</v>
      </c>
      <c r="R114" s="9" t="str">
        <f>VLOOKUP(T114,[1]环任务!$B$6:$J$361,9,FALSE)</f>
        <v>mon100802</v>
      </c>
      <c r="S114" s="9" t="str">
        <f>VLOOKUP(R114,[3]怪物!$B$6:$C$167,2,FALSE)</f>
        <v>掘金营精锐[103级]</v>
      </c>
      <c r="T114" s="14">
        <v>10031</v>
      </c>
      <c r="U114" s="9" t="str">
        <f>VLOOKUP(W114,[1]环任务!$B$6:$J$361,9,FALSE)</f>
        <v>mon100803</v>
      </c>
      <c r="V114" s="9" t="str">
        <f>VLOOKUP(U114,[3]怪物!$B$6:$C$167,2,FALSE)</f>
        <v>木傀儡[107级]</v>
      </c>
      <c r="W114" s="14">
        <v>10032</v>
      </c>
      <c r="X114" s="9" t="str">
        <f>VLOOKUP(Z114,[1]环任务!$B$6:$J$361,9,FALSE)</f>
        <v>mon100805</v>
      </c>
      <c r="Y114" s="9" t="str">
        <f>VLOOKUP(X114,[3]怪物!$B$6:$C$167,2,FALSE)</f>
        <v>铁锤傀儡[113级]</v>
      </c>
      <c r="Z114" s="14">
        <v>10033</v>
      </c>
      <c r="AB114" s="11">
        <f>VLOOKUP(T114,[1]环任务!$B:$H,6,FALSE)</f>
        <v>60</v>
      </c>
      <c r="AC114" s="11">
        <f>VLOOKUP(T114,[1]环任务!$B:$H,7,FALSE)</f>
        <v>54</v>
      </c>
      <c r="AE114" s="11">
        <f>VLOOKUP(W114,[1]环任务!$B:$H,6,FALSE)</f>
        <v>129</v>
      </c>
      <c r="AF114" s="11">
        <f>VLOOKUP(W114,[1]环任务!$B:$H,7,FALSE)</f>
        <v>27</v>
      </c>
      <c r="AH114" s="11">
        <f>VLOOKUP(Z114,[1]环任务!$B:$H,6,FALSE)</f>
        <v>219</v>
      </c>
      <c r="AI114" s="11">
        <f>VLOOKUP(Z114,[1]环任务!$B:$H,7,FALSE)</f>
        <v>62</v>
      </c>
      <c r="AL114" s="11" t="str">
        <f t="shared" si="3"/>
        <v>[11008,11008,11008]</v>
      </c>
      <c r="AN114" s="11" t="str">
        <f t="shared" si="6"/>
        <v>["60,54","129,27","219,62"]</v>
      </c>
      <c r="AR114" s="11" t="str">
        <f t="shared" si="5"/>
        <v>[10031,10032,10033]</v>
      </c>
    </row>
    <row r="115" spans="2:44" s="11" customFormat="1" ht="14.25" customHeight="1" x14ac:dyDescent="0.15">
      <c r="B115" s="14" t="s">
        <v>137</v>
      </c>
      <c r="C115" s="14" t="s">
        <v>26</v>
      </c>
      <c r="D115" s="14" t="s">
        <v>27</v>
      </c>
      <c r="E115" s="14">
        <v>2</v>
      </c>
      <c r="F115" s="14" t="s">
        <v>890</v>
      </c>
      <c r="G115" s="14" t="s">
        <v>1627</v>
      </c>
      <c r="H115" s="14" t="s">
        <v>1008</v>
      </c>
      <c r="I115" s="14"/>
      <c r="J115" s="14"/>
      <c r="K115" s="14"/>
      <c r="L115" s="14">
        <v>110</v>
      </c>
      <c r="M115" s="11">
        <f>VLOOKUP(T115,[1]环任务!$B:$H,5,FALSE)</f>
        <v>11008</v>
      </c>
      <c r="O115" s="11">
        <f>VLOOKUP(W115,[1]环任务!$B:$H,5,FALSE)</f>
        <v>11008</v>
      </c>
      <c r="Q115" s="11">
        <f>VLOOKUP(Z115,[1]环任务!$B:$H,5,FALSE)</f>
        <v>11008</v>
      </c>
      <c r="R115" s="9" t="str">
        <f>VLOOKUP(T115,[1]环任务!$B$6:$J$361,9,FALSE)</f>
        <v>mon100803</v>
      </c>
      <c r="S115" s="9" t="str">
        <f>VLOOKUP(R115,[3]怪物!$B$6:$C$167,2,FALSE)</f>
        <v>木傀儡[107级]</v>
      </c>
      <c r="T115" s="14">
        <v>10032</v>
      </c>
      <c r="U115" s="9" t="str">
        <f>VLOOKUP(W115,[1]环任务!$B$6:$J$361,9,FALSE)</f>
        <v>mon100804</v>
      </c>
      <c r="V115" s="9" t="str">
        <f>VLOOKUP(U115,[3]怪物!$B$6:$C$167,2,FALSE)</f>
        <v>镇墓石将[110级]</v>
      </c>
      <c r="W115" s="14">
        <v>10034</v>
      </c>
      <c r="X115" s="9" t="str">
        <f>VLOOKUP(Z115,[1]环任务!$B$6:$J$361,9,FALSE)</f>
        <v>mon100805</v>
      </c>
      <c r="Y115" s="9" t="str">
        <f>VLOOKUP(X115,[3]怪物!$B$6:$C$167,2,FALSE)</f>
        <v>铁锤傀儡[113级]</v>
      </c>
      <c r="Z115" s="14">
        <v>10033</v>
      </c>
      <c r="AB115" s="11">
        <f>VLOOKUP(T115,[1]环任务!$B:$H,6,FALSE)</f>
        <v>129</v>
      </c>
      <c r="AC115" s="11">
        <f>VLOOKUP(T115,[1]环任务!$B:$H,7,FALSE)</f>
        <v>27</v>
      </c>
      <c r="AE115" s="11">
        <f>VLOOKUP(W115,[1]环任务!$B:$H,6,FALSE)</f>
        <v>161</v>
      </c>
      <c r="AF115" s="11">
        <f>VLOOKUP(W115,[1]环任务!$B:$H,7,FALSE)</f>
        <v>40</v>
      </c>
      <c r="AH115" s="11">
        <f>VLOOKUP(Z115,[1]环任务!$B:$H,6,FALSE)</f>
        <v>219</v>
      </c>
      <c r="AI115" s="11">
        <f>VLOOKUP(Z115,[1]环任务!$B:$H,7,FALSE)</f>
        <v>62</v>
      </c>
      <c r="AL115" s="11" t="str">
        <f t="shared" si="3"/>
        <v>[11008,11008,11008]</v>
      </c>
      <c r="AN115" s="11" t="str">
        <f t="shared" si="6"/>
        <v>["129,27","161,40","219,62"]</v>
      </c>
      <c r="AR115" s="11" t="str">
        <f t="shared" si="5"/>
        <v>[10032,10034,10033]</v>
      </c>
    </row>
    <row r="116" spans="2:44" s="11" customFormat="1" ht="14.25" customHeight="1" x14ac:dyDescent="0.15">
      <c r="B116" s="14" t="s">
        <v>138</v>
      </c>
      <c r="C116" s="14" t="s">
        <v>26</v>
      </c>
      <c r="D116" s="14" t="s">
        <v>27</v>
      </c>
      <c r="E116" s="14">
        <v>2</v>
      </c>
      <c r="F116" s="14" t="s">
        <v>890</v>
      </c>
      <c r="G116" s="14" t="s">
        <v>1627</v>
      </c>
      <c r="H116" s="14" t="s">
        <v>1008</v>
      </c>
      <c r="I116" s="14"/>
      <c r="J116" s="14"/>
      <c r="K116" s="14"/>
      <c r="L116" s="14">
        <v>111</v>
      </c>
      <c r="M116" s="11">
        <f>VLOOKUP(T116,[1]环任务!$B:$H,5,FALSE)</f>
        <v>11008</v>
      </c>
      <c r="O116" s="11">
        <f>VLOOKUP(W116,[1]环任务!$B:$H,5,FALSE)</f>
        <v>11008</v>
      </c>
      <c r="Q116" s="11">
        <f>VLOOKUP(Z116,[1]环任务!$B:$H,5,FALSE)</f>
        <v>11008</v>
      </c>
      <c r="R116" s="9" t="str">
        <f>VLOOKUP(T116,[1]环任务!$B$6:$J$361,9,FALSE)</f>
        <v>mon100803</v>
      </c>
      <c r="S116" s="9" t="str">
        <f>VLOOKUP(R116,[3]怪物!$B$6:$C$167,2,FALSE)</f>
        <v>木傀儡[107级]</v>
      </c>
      <c r="T116" s="14">
        <v>10032</v>
      </c>
      <c r="U116" s="9" t="str">
        <f>VLOOKUP(W116,[1]环任务!$B$6:$J$361,9,FALSE)</f>
        <v>mon100804</v>
      </c>
      <c r="V116" s="9" t="str">
        <f>VLOOKUP(U116,[3]怪物!$B$6:$C$167,2,FALSE)</f>
        <v>镇墓石将[110级]</v>
      </c>
      <c r="W116" s="14">
        <v>10034</v>
      </c>
      <c r="X116" s="9" t="str">
        <f>VLOOKUP(Z116,[1]环任务!$B$6:$J$361,9,FALSE)</f>
        <v>mon100805</v>
      </c>
      <c r="Y116" s="9" t="str">
        <f>VLOOKUP(X116,[3]怪物!$B$6:$C$167,2,FALSE)</f>
        <v>铁锤傀儡[113级]</v>
      </c>
      <c r="Z116" s="14">
        <v>10033</v>
      </c>
      <c r="AB116" s="11">
        <f>VLOOKUP(T116,[1]环任务!$B:$H,6,FALSE)</f>
        <v>129</v>
      </c>
      <c r="AC116" s="11">
        <f>VLOOKUP(T116,[1]环任务!$B:$H,7,FALSE)</f>
        <v>27</v>
      </c>
      <c r="AE116" s="11">
        <f>VLOOKUP(W116,[1]环任务!$B:$H,6,FALSE)</f>
        <v>161</v>
      </c>
      <c r="AF116" s="11">
        <f>VLOOKUP(W116,[1]环任务!$B:$H,7,FALSE)</f>
        <v>40</v>
      </c>
      <c r="AH116" s="11">
        <f>VLOOKUP(Z116,[1]环任务!$B:$H,6,FALSE)</f>
        <v>219</v>
      </c>
      <c r="AI116" s="11">
        <f>VLOOKUP(Z116,[1]环任务!$B:$H,7,FALSE)</f>
        <v>62</v>
      </c>
      <c r="AL116" s="11" t="str">
        <f t="shared" si="3"/>
        <v>[11008,11008,11008]</v>
      </c>
      <c r="AN116" s="11" t="str">
        <f t="shared" si="6"/>
        <v>["129,27","161,40","219,62"]</v>
      </c>
      <c r="AR116" s="11" t="str">
        <f t="shared" si="5"/>
        <v>[10032,10034,10033]</v>
      </c>
    </row>
    <row r="117" spans="2:44" s="11" customFormat="1" ht="14.25" customHeight="1" x14ac:dyDescent="0.15">
      <c r="B117" s="14" t="s">
        <v>139</v>
      </c>
      <c r="C117" s="14" t="s">
        <v>26</v>
      </c>
      <c r="D117" s="14" t="s">
        <v>27</v>
      </c>
      <c r="E117" s="14">
        <v>2</v>
      </c>
      <c r="F117" s="14" t="s">
        <v>890</v>
      </c>
      <c r="G117" s="14" t="s">
        <v>1628</v>
      </c>
      <c r="H117" s="14" t="s">
        <v>1240</v>
      </c>
      <c r="I117" s="14"/>
      <c r="J117" s="14"/>
      <c r="K117" s="14"/>
      <c r="L117" s="14">
        <v>112</v>
      </c>
      <c r="M117" s="11">
        <f>VLOOKUP(T117,[1]环任务!$B:$H,5,FALSE)</f>
        <v>11008</v>
      </c>
      <c r="O117" s="11">
        <f>VLOOKUP(W117,[1]环任务!$B:$H,5,FALSE)</f>
        <v>11008</v>
      </c>
      <c r="Q117" s="11">
        <f>VLOOKUP(Z117,[1]环任务!$B:$H,5,FALSE)</f>
        <v>11008</v>
      </c>
      <c r="R117" s="9" t="str">
        <f>VLOOKUP(T117,[1]环任务!$B$6:$J$361,9,FALSE)</f>
        <v>mon100803</v>
      </c>
      <c r="S117" s="9" t="str">
        <f>VLOOKUP(R117,[3]怪物!$B$6:$C$167,2,FALSE)</f>
        <v>木傀儡[107级]</v>
      </c>
      <c r="T117" s="14">
        <v>10032</v>
      </c>
      <c r="U117" s="9" t="str">
        <f>VLOOKUP(W117,[1]环任务!$B$6:$J$361,9,FALSE)</f>
        <v>mon100804</v>
      </c>
      <c r="V117" s="9" t="str">
        <f>VLOOKUP(U117,[3]怪物!$B$6:$C$167,2,FALSE)</f>
        <v>镇墓石将[110级]</v>
      </c>
      <c r="W117" s="14">
        <v>10034</v>
      </c>
      <c r="X117" s="9" t="str">
        <f>VLOOKUP(Z117,[1]环任务!$B$6:$J$361,9,FALSE)</f>
        <v>mon100806</v>
      </c>
      <c r="Y117" s="9" t="str">
        <f>VLOOKUP(X117,[3]怪物!$B$6:$C$167,2,FALSE)</f>
        <v>发丘营苦力[117级]</v>
      </c>
      <c r="Z117" s="14">
        <v>10035</v>
      </c>
      <c r="AB117" s="11">
        <f>VLOOKUP(T117,[1]环任务!$B:$H,6,FALSE)</f>
        <v>129</v>
      </c>
      <c r="AC117" s="11">
        <f>VLOOKUP(T117,[1]环任务!$B:$H,7,FALSE)</f>
        <v>27</v>
      </c>
      <c r="AE117" s="11">
        <f>VLOOKUP(W117,[1]环任务!$B:$H,6,FALSE)</f>
        <v>161</v>
      </c>
      <c r="AF117" s="11">
        <f>VLOOKUP(W117,[1]环任务!$B:$H,7,FALSE)</f>
        <v>40</v>
      </c>
      <c r="AH117" s="11">
        <f>VLOOKUP(Z117,[1]环任务!$B:$H,6,FALSE)</f>
        <v>274</v>
      </c>
      <c r="AI117" s="11">
        <f>VLOOKUP(Z117,[1]环任务!$B:$H,7,FALSE)</f>
        <v>86</v>
      </c>
      <c r="AL117" s="11" t="str">
        <f t="shared" si="3"/>
        <v>[11008,11008,11008]</v>
      </c>
      <c r="AN117" s="11" t="str">
        <f t="shared" si="6"/>
        <v>["129,27","161,40","274,86"]</v>
      </c>
      <c r="AR117" s="11" t="str">
        <f t="shared" si="5"/>
        <v>[10032,10034,10035]</v>
      </c>
    </row>
    <row r="118" spans="2:44" s="11" customFormat="1" ht="14.25" customHeight="1" x14ac:dyDescent="0.15">
      <c r="B118" s="14" t="s">
        <v>140</v>
      </c>
      <c r="C118" s="14" t="s">
        <v>26</v>
      </c>
      <c r="D118" s="14" t="s">
        <v>27</v>
      </c>
      <c r="E118" s="14">
        <v>2</v>
      </c>
      <c r="F118" s="14" t="s">
        <v>890</v>
      </c>
      <c r="G118" s="14" t="s">
        <v>1196</v>
      </c>
      <c r="H118" s="14" t="s">
        <v>1009</v>
      </c>
      <c r="I118" s="14"/>
      <c r="J118" s="14"/>
      <c r="K118" s="14"/>
      <c r="L118" s="14">
        <v>113</v>
      </c>
      <c r="M118" s="11">
        <f>VLOOKUP(T118,[1]环任务!$B:$H,5,FALSE)</f>
        <v>11008</v>
      </c>
      <c r="O118" s="11">
        <f>VLOOKUP(W118,[1]环任务!$B:$H,5,FALSE)</f>
        <v>11008</v>
      </c>
      <c r="Q118" s="11">
        <f>VLOOKUP(Z118,[1]环任务!$B:$H,5,FALSE)</f>
        <v>11008</v>
      </c>
      <c r="R118" s="9" t="str">
        <f>VLOOKUP(T118,[1]环任务!$B$6:$J$361,9,FALSE)</f>
        <v>mon100804</v>
      </c>
      <c r="S118" s="9" t="str">
        <f>VLOOKUP(R118,[3]怪物!$B$6:$C$167,2,FALSE)</f>
        <v>镇墓石将[110级]</v>
      </c>
      <c r="T118" s="14">
        <v>10034</v>
      </c>
      <c r="U118" s="9" t="str">
        <f>VLOOKUP(W118,[1]环任务!$B$6:$J$361,9,FALSE)</f>
        <v>mon100805</v>
      </c>
      <c r="V118" s="9" t="str">
        <f>VLOOKUP(U118,[3]怪物!$B$6:$C$167,2,FALSE)</f>
        <v>铁锤傀儡[113级]</v>
      </c>
      <c r="W118" s="14">
        <v>10033</v>
      </c>
      <c r="X118" s="9" t="str">
        <f>VLOOKUP(Z118,[1]环任务!$B$6:$J$361,9,FALSE)</f>
        <v>mon100806</v>
      </c>
      <c r="Y118" s="9" t="str">
        <f>VLOOKUP(X118,[3]怪物!$B$6:$C$167,2,FALSE)</f>
        <v>发丘营苦力[117级]</v>
      </c>
      <c r="Z118" s="14">
        <v>10035</v>
      </c>
      <c r="AB118" s="11">
        <f>VLOOKUP(T118,[1]环任务!$B:$H,6,FALSE)</f>
        <v>161</v>
      </c>
      <c r="AC118" s="11">
        <f>VLOOKUP(T118,[1]环任务!$B:$H,7,FALSE)</f>
        <v>40</v>
      </c>
      <c r="AE118" s="11">
        <f>VLOOKUP(W118,[1]环任务!$B:$H,6,FALSE)</f>
        <v>219</v>
      </c>
      <c r="AF118" s="11">
        <f>VLOOKUP(W118,[1]环任务!$B:$H,7,FALSE)</f>
        <v>62</v>
      </c>
      <c r="AH118" s="11">
        <f>VLOOKUP(Z118,[1]环任务!$B:$H,6,FALSE)</f>
        <v>274</v>
      </c>
      <c r="AI118" s="11">
        <f>VLOOKUP(Z118,[1]环任务!$B:$H,7,FALSE)</f>
        <v>86</v>
      </c>
      <c r="AL118" s="11" t="str">
        <f t="shared" si="3"/>
        <v>[11008,11008,11008]</v>
      </c>
      <c r="AN118" s="11" t="str">
        <f t="shared" si="6"/>
        <v>["161,40","219,62","274,86"]</v>
      </c>
      <c r="AR118" s="11" t="str">
        <f t="shared" si="5"/>
        <v>[10034,10033,10035]</v>
      </c>
    </row>
    <row r="119" spans="2:44" s="11" customFormat="1" ht="14.25" customHeight="1" x14ac:dyDescent="0.15">
      <c r="B119" s="14" t="s">
        <v>141</v>
      </c>
      <c r="C119" s="14" t="s">
        <v>26</v>
      </c>
      <c r="D119" s="14" t="s">
        <v>27</v>
      </c>
      <c r="E119" s="14">
        <v>2</v>
      </c>
      <c r="F119" s="14" t="s">
        <v>890</v>
      </c>
      <c r="G119" s="14" t="s">
        <v>1196</v>
      </c>
      <c r="H119" s="14" t="s">
        <v>1009</v>
      </c>
      <c r="I119" s="14"/>
      <c r="J119" s="14"/>
      <c r="K119" s="14"/>
      <c r="L119" s="14">
        <v>114</v>
      </c>
      <c r="M119" s="11">
        <f>VLOOKUP(T119,[1]环任务!$B:$H,5,FALSE)</f>
        <v>11008</v>
      </c>
      <c r="O119" s="11">
        <f>VLOOKUP(W119,[1]环任务!$B:$H,5,FALSE)</f>
        <v>11008</v>
      </c>
      <c r="Q119" s="11">
        <f>VLOOKUP(Z119,[1]环任务!$B:$H,5,FALSE)</f>
        <v>11008</v>
      </c>
      <c r="R119" s="9" t="str">
        <f>VLOOKUP(T119,[1]环任务!$B$6:$J$361,9,FALSE)</f>
        <v>mon100804</v>
      </c>
      <c r="S119" s="9" t="str">
        <f>VLOOKUP(R119,[3]怪物!$B$6:$C$167,2,FALSE)</f>
        <v>镇墓石将[110级]</v>
      </c>
      <c r="T119" s="14">
        <v>10034</v>
      </c>
      <c r="U119" s="9" t="str">
        <f>VLOOKUP(W119,[1]环任务!$B$6:$J$361,9,FALSE)</f>
        <v>mon100805</v>
      </c>
      <c r="V119" s="9" t="str">
        <f>VLOOKUP(U119,[3]怪物!$B$6:$C$167,2,FALSE)</f>
        <v>铁锤傀儡[113级]</v>
      </c>
      <c r="W119" s="14">
        <v>10033</v>
      </c>
      <c r="X119" s="9" t="str">
        <f>VLOOKUP(Z119,[1]环任务!$B$6:$J$361,9,FALSE)</f>
        <v>mon100806</v>
      </c>
      <c r="Y119" s="9" t="str">
        <f>VLOOKUP(X119,[3]怪物!$B$6:$C$167,2,FALSE)</f>
        <v>发丘营苦力[117级]</v>
      </c>
      <c r="Z119" s="14">
        <v>10035</v>
      </c>
      <c r="AB119" s="11">
        <f>VLOOKUP(T119,[1]环任务!$B:$H,6,FALSE)</f>
        <v>161</v>
      </c>
      <c r="AC119" s="11">
        <f>VLOOKUP(T119,[1]环任务!$B:$H,7,FALSE)</f>
        <v>40</v>
      </c>
      <c r="AE119" s="11">
        <f>VLOOKUP(W119,[1]环任务!$B:$H,6,FALSE)</f>
        <v>219</v>
      </c>
      <c r="AF119" s="11">
        <f>VLOOKUP(W119,[1]环任务!$B:$H,7,FALSE)</f>
        <v>62</v>
      </c>
      <c r="AH119" s="11">
        <f>VLOOKUP(Z119,[1]环任务!$B:$H,6,FALSE)</f>
        <v>274</v>
      </c>
      <c r="AI119" s="11">
        <f>VLOOKUP(Z119,[1]环任务!$B:$H,7,FALSE)</f>
        <v>86</v>
      </c>
      <c r="AL119" s="11" t="str">
        <f t="shared" si="3"/>
        <v>[11008,11008,11008]</v>
      </c>
      <c r="AN119" s="11" t="str">
        <f t="shared" si="6"/>
        <v>["161,40","219,62","274,86"]</v>
      </c>
      <c r="AR119" s="11" t="str">
        <f t="shared" si="5"/>
        <v>[10034,10033,10035]</v>
      </c>
    </row>
    <row r="120" spans="2:44" s="11" customFormat="1" ht="14.25" customHeight="1" x14ac:dyDescent="0.15">
      <c r="B120" s="14" t="s">
        <v>142</v>
      </c>
      <c r="C120" s="14" t="s">
        <v>26</v>
      </c>
      <c r="D120" s="14" t="s">
        <v>27</v>
      </c>
      <c r="E120" s="14">
        <v>2</v>
      </c>
      <c r="F120" s="14" t="s">
        <v>890</v>
      </c>
      <c r="G120" s="14" t="s">
        <v>1197</v>
      </c>
      <c r="H120" s="14" t="s">
        <v>1241</v>
      </c>
      <c r="I120" s="14"/>
      <c r="J120" s="14"/>
      <c r="K120" s="14"/>
      <c r="L120" s="14">
        <v>115</v>
      </c>
      <c r="M120" s="11">
        <f>VLOOKUP(T120,[1]环任务!$B:$H,5,FALSE)</f>
        <v>11008</v>
      </c>
      <c r="O120" s="11">
        <f>VLOOKUP(W120,[1]环任务!$B:$H,5,FALSE)</f>
        <v>11008</v>
      </c>
      <c r="Q120" s="11">
        <f>VLOOKUP(Z120,[1]环任务!$B:$H,5,FALSE)</f>
        <v>11008</v>
      </c>
      <c r="R120" s="9" t="str">
        <f>VLOOKUP(T120,[1]环任务!$B$6:$J$361,9,FALSE)</f>
        <v>mon100804</v>
      </c>
      <c r="S120" s="9" t="str">
        <f>VLOOKUP(R120,[3]怪物!$B$6:$C$167,2,FALSE)</f>
        <v>镇墓石将[110级]</v>
      </c>
      <c r="T120" s="14">
        <v>10034</v>
      </c>
      <c r="U120" s="9" t="str">
        <f>VLOOKUP(W120,[1]环任务!$B$6:$J$361,9,FALSE)</f>
        <v>mon100805</v>
      </c>
      <c r="V120" s="9" t="str">
        <f>VLOOKUP(U120,[3]怪物!$B$6:$C$167,2,FALSE)</f>
        <v>铁锤傀儡[113级]</v>
      </c>
      <c r="W120" s="14">
        <v>10033</v>
      </c>
      <c r="X120" s="9" t="str">
        <f>VLOOKUP(Z120,[1]环任务!$B$6:$J$361,9,FALSE)</f>
        <v>mon100807</v>
      </c>
      <c r="Y120" s="9" t="str">
        <f>VLOOKUP(X120,[3]怪物!$B$6:$C$167,2,FALSE)</f>
        <v>发丘营执首[120级]</v>
      </c>
      <c r="Z120" s="14">
        <v>10036</v>
      </c>
      <c r="AB120" s="11">
        <f>VLOOKUP(T120,[1]环任务!$B:$H,6,FALSE)</f>
        <v>161</v>
      </c>
      <c r="AC120" s="11">
        <f>VLOOKUP(T120,[1]环任务!$B:$H,7,FALSE)</f>
        <v>40</v>
      </c>
      <c r="AE120" s="11">
        <f>VLOOKUP(W120,[1]环任务!$B:$H,6,FALSE)</f>
        <v>219</v>
      </c>
      <c r="AF120" s="11">
        <f>VLOOKUP(W120,[1]环任务!$B:$H,7,FALSE)</f>
        <v>62</v>
      </c>
      <c r="AH120" s="11">
        <f>VLOOKUP(Z120,[1]环任务!$B:$H,6,FALSE)</f>
        <v>159</v>
      </c>
      <c r="AI120" s="11">
        <f>VLOOKUP(Z120,[1]环任务!$B:$H,7,FALSE)</f>
        <v>93</v>
      </c>
      <c r="AL120" s="11" t="str">
        <f t="shared" si="3"/>
        <v>[11008,11008,11008]</v>
      </c>
      <c r="AN120" s="11" t="str">
        <f t="shared" si="6"/>
        <v>["161,40","219,62","159,93"]</v>
      </c>
      <c r="AR120" s="11" t="str">
        <f t="shared" si="5"/>
        <v>[10034,10033,10036]</v>
      </c>
    </row>
    <row r="121" spans="2:44" s="11" customFormat="1" ht="14.25" customHeight="1" x14ac:dyDescent="0.15">
      <c r="B121" s="14" t="s">
        <v>143</v>
      </c>
      <c r="C121" s="14" t="s">
        <v>26</v>
      </c>
      <c r="D121" s="14" t="s">
        <v>27</v>
      </c>
      <c r="E121" s="14">
        <v>2</v>
      </c>
      <c r="F121" s="14" t="s">
        <v>890</v>
      </c>
      <c r="G121" s="14" t="s">
        <v>1198</v>
      </c>
      <c r="H121" s="14" t="s">
        <v>1242</v>
      </c>
      <c r="I121" s="14"/>
      <c r="J121" s="14"/>
      <c r="K121" s="14"/>
      <c r="L121" s="14">
        <v>116</v>
      </c>
      <c r="M121" s="11">
        <f>VLOOKUP(T121,[1]环任务!$B:$H,5,FALSE)</f>
        <v>11008</v>
      </c>
      <c r="O121" s="11">
        <f>VLOOKUP(W121,[1]环任务!$B:$H,5,FALSE)</f>
        <v>11008</v>
      </c>
      <c r="Q121" s="11">
        <f>VLOOKUP(Z121,[1]环任务!$B:$H,5,FALSE)</f>
        <v>11008</v>
      </c>
      <c r="R121" s="9" t="str">
        <f>VLOOKUP(T121,[1]环任务!$B$6:$J$361,9,FALSE)</f>
        <v>mon100805</v>
      </c>
      <c r="S121" s="9" t="str">
        <f>VLOOKUP(R121,[3]怪物!$B$6:$C$167,2,FALSE)</f>
        <v>铁锤傀儡[113级]</v>
      </c>
      <c r="T121" s="14">
        <v>10033</v>
      </c>
      <c r="U121" s="9" t="str">
        <f>VLOOKUP(W121,[1]环任务!$B$6:$J$361,9,FALSE)</f>
        <v>mon100805</v>
      </c>
      <c r="V121" s="9" t="str">
        <f>VLOOKUP(U121,[3]怪物!$B$6:$C$167,2,FALSE)</f>
        <v>铁锤傀儡[113级]</v>
      </c>
      <c r="W121" s="14">
        <v>10033</v>
      </c>
      <c r="X121" s="9" t="str">
        <f>VLOOKUP(Z121,[1]环任务!$B$6:$J$361,9,FALSE)</f>
        <v>mon100807</v>
      </c>
      <c r="Y121" s="9" t="str">
        <f>VLOOKUP(X121,[3]怪物!$B$6:$C$167,2,FALSE)</f>
        <v>发丘营执首[120级]</v>
      </c>
      <c r="Z121" s="14">
        <v>10036</v>
      </c>
      <c r="AB121" s="11">
        <f>VLOOKUP(T121,[1]环任务!$B:$H,6,FALSE)</f>
        <v>219</v>
      </c>
      <c r="AC121" s="11">
        <f>VLOOKUP(T121,[1]环任务!$B:$H,7,FALSE)</f>
        <v>62</v>
      </c>
      <c r="AE121" s="11">
        <f>VLOOKUP(W121,[1]环任务!$B:$H,6,FALSE)</f>
        <v>219</v>
      </c>
      <c r="AF121" s="11">
        <f>VLOOKUP(W121,[1]环任务!$B:$H,7,FALSE)</f>
        <v>62</v>
      </c>
      <c r="AH121" s="11">
        <f>VLOOKUP(Z121,[1]环任务!$B:$H,6,FALSE)</f>
        <v>159</v>
      </c>
      <c r="AI121" s="11">
        <f>VLOOKUP(Z121,[1]环任务!$B:$H,7,FALSE)</f>
        <v>93</v>
      </c>
      <c r="AL121" s="11" t="str">
        <f t="shared" si="3"/>
        <v>[11008,11008,11008]</v>
      </c>
      <c r="AN121" s="11" t="str">
        <f t="shared" si="6"/>
        <v>["219,62","219,62","159,93"]</v>
      </c>
      <c r="AR121" s="11" t="str">
        <f t="shared" si="5"/>
        <v>[10033,10033,10036]</v>
      </c>
    </row>
    <row r="122" spans="2:44" s="11" customFormat="1" ht="14.25" customHeight="1" x14ac:dyDescent="0.15">
      <c r="B122" s="14" t="s">
        <v>144</v>
      </c>
      <c r="C122" s="14" t="s">
        <v>26</v>
      </c>
      <c r="D122" s="14" t="s">
        <v>27</v>
      </c>
      <c r="E122" s="14">
        <v>2</v>
      </c>
      <c r="F122" s="14" t="s">
        <v>890</v>
      </c>
      <c r="G122" s="14" t="s">
        <v>1199</v>
      </c>
      <c r="H122" s="14" t="s">
        <v>1243</v>
      </c>
      <c r="I122" s="14"/>
      <c r="J122" s="14"/>
      <c r="K122" s="14"/>
      <c r="L122" s="14">
        <v>117</v>
      </c>
      <c r="M122" s="11">
        <f>VLOOKUP(T122,[1]环任务!$B:$H,5,FALSE)</f>
        <v>11008</v>
      </c>
      <c r="O122" s="11">
        <f>VLOOKUP(W122,[1]环任务!$B:$H,5,FALSE)</f>
        <v>11008</v>
      </c>
      <c r="Q122" s="11">
        <f>VLOOKUP(Z122,[1]环任务!$B:$H,5,FALSE)</f>
        <v>11008</v>
      </c>
      <c r="R122" s="9" t="str">
        <f>VLOOKUP(T122,[1]环任务!$B$6:$J$361,9,FALSE)</f>
        <v>mon100805</v>
      </c>
      <c r="S122" s="9" t="str">
        <f>VLOOKUP(R122,[3]怪物!$B$6:$C$167,2,FALSE)</f>
        <v>铁锤傀儡[113级]</v>
      </c>
      <c r="T122" s="14">
        <v>10033</v>
      </c>
      <c r="U122" s="9" t="str">
        <f>VLOOKUP(W122,[1]环任务!$B$6:$J$361,9,FALSE)</f>
        <v>mon100806</v>
      </c>
      <c r="V122" s="9" t="str">
        <f>VLOOKUP(U122,[3]怪物!$B$6:$C$167,2,FALSE)</f>
        <v>发丘营苦力[117级]</v>
      </c>
      <c r="W122" s="14">
        <v>10035</v>
      </c>
      <c r="X122" s="9" t="str">
        <f>VLOOKUP(Z122,[1]环任务!$B$6:$J$361,9,FALSE)</f>
        <v>mon100807</v>
      </c>
      <c r="Y122" s="9" t="str">
        <f>VLOOKUP(X122,[3]怪物!$B$6:$C$167,2,FALSE)</f>
        <v>发丘营执首[120级]</v>
      </c>
      <c r="Z122" s="14">
        <v>10036</v>
      </c>
      <c r="AB122" s="11">
        <f>VLOOKUP(T122,[1]环任务!$B:$H,6,FALSE)</f>
        <v>219</v>
      </c>
      <c r="AC122" s="11">
        <f>VLOOKUP(T122,[1]环任务!$B:$H,7,FALSE)</f>
        <v>62</v>
      </c>
      <c r="AE122" s="11">
        <f>VLOOKUP(W122,[1]环任务!$B:$H,6,FALSE)</f>
        <v>274</v>
      </c>
      <c r="AF122" s="11">
        <f>VLOOKUP(W122,[1]环任务!$B:$H,7,FALSE)</f>
        <v>86</v>
      </c>
      <c r="AH122" s="11">
        <f>VLOOKUP(Z122,[1]环任务!$B:$H,6,FALSE)</f>
        <v>159</v>
      </c>
      <c r="AI122" s="11">
        <f>VLOOKUP(Z122,[1]环任务!$B:$H,7,FALSE)</f>
        <v>93</v>
      </c>
      <c r="AL122" s="11" t="str">
        <f t="shared" si="3"/>
        <v>[11008,11008,11008]</v>
      </c>
      <c r="AN122" s="11" t="str">
        <f t="shared" si="6"/>
        <v>["219,62","274,86","159,93"]</v>
      </c>
      <c r="AR122" s="11" t="str">
        <f t="shared" si="5"/>
        <v>[10033,10035,10036]</v>
      </c>
    </row>
    <row r="123" spans="2:44" s="11" customFormat="1" ht="14.25" customHeight="1" x14ac:dyDescent="0.15">
      <c r="B123" s="14" t="s">
        <v>145</v>
      </c>
      <c r="C123" s="14" t="s">
        <v>26</v>
      </c>
      <c r="D123" s="14" t="s">
        <v>27</v>
      </c>
      <c r="E123" s="14">
        <v>2</v>
      </c>
      <c r="F123" s="14" t="s">
        <v>890</v>
      </c>
      <c r="G123" s="14" t="s">
        <v>1199</v>
      </c>
      <c r="H123" s="14" t="s">
        <v>1243</v>
      </c>
      <c r="I123" s="14"/>
      <c r="J123" s="14"/>
      <c r="K123" s="14"/>
      <c r="L123" s="14">
        <v>118</v>
      </c>
      <c r="M123" s="11">
        <f>VLOOKUP(T123,[1]环任务!$B:$H,5,FALSE)</f>
        <v>11008</v>
      </c>
      <c r="O123" s="11">
        <f>VLOOKUP(W123,[1]环任务!$B:$H,5,FALSE)</f>
        <v>11008</v>
      </c>
      <c r="Q123" s="11">
        <f>VLOOKUP(Z123,[1]环任务!$B:$H,5,FALSE)</f>
        <v>11008</v>
      </c>
      <c r="R123" s="9" t="str">
        <f>VLOOKUP(T123,[1]环任务!$B$6:$J$361,9,FALSE)</f>
        <v>mon100805</v>
      </c>
      <c r="S123" s="9" t="str">
        <f>VLOOKUP(R123,[3]怪物!$B$6:$C$167,2,FALSE)</f>
        <v>铁锤傀儡[113级]</v>
      </c>
      <c r="T123" s="14">
        <v>10033</v>
      </c>
      <c r="U123" s="9" t="str">
        <f>VLOOKUP(W123,[1]环任务!$B$6:$J$361,9,FALSE)</f>
        <v>mon100806</v>
      </c>
      <c r="V123" s="9" t="str">
        <f>VLOOKUP(U123,[3]怪物!$B$6:$C$167,2,FALSE)</f>
        <v>发丘营苦力[117级]</v>
      </c>
      <c r="W123" s="14">
        <v>10035</v>
      </c>
      <c r="X123" s="9" t="str">
        <f>VLOOKUP(Z123,[1]环任务!$B$6:$J$361,9,FALSE)</f>
        <v>mon100807</v>
      </c>
      <c r="Y123" s="9" t="str">
        <f>VLOOKUP(X123,[3]怪物!$B$6:$C$167,2,FALSE)</f>
        <v>发丘营执首[120级]</v>
      </c>
      <c r="Z123" s="14">
        <v>10036</v>
      </c>
      <c r="AB123" s="11">
        <f>VLOOKUP(T123,[1]环任务!$B:$H,6,FALSE)</f>
        <v>219</v>
      </c>
      <c r="AC123" s="11">
        <f>VLOOKUP(T123,[1]环任务!$B:$H,7,FALSE)</f>
        <v>62</v>
      </c>
      <c r="AE123" s="11">
        <f>VLOOKUP(W123,[1]环任务!$B:$H,6,FALSE)</f>
        <v>274</v>
      </c>
      <c r="AF123" s="11">
        <f>VLOOKUP(W123,[1]环任务!$B:$H,7,FALSE)</f>
        <v>86</v>
      </c>
      <c r="AH123" s="11">
        <f>VLOOKUP(Z123,[1]环任务!$B:$H,6,FALSE)</f>
        <v>159</v>
      </c>
      <c r="AI123" s="11">
        <f>VLOOKUP(Z123,[1]环任务!$B:$H,7,FALSE)</f>
        <v>93</v>
      </c>
      <c r="AL123" s="11" t="str">
        <f t="shared" si="3"/>
        <v>[11008,11008,11008]</v>
      </c>
      <c r="AN123" s="11" t="str">
        <f t="shared" si="6"/>
        <v>["219,62","274,86","159,93"]</v>
      </c>
      <c r="AR123" s="11" t="str">
        <f t="shared" si="5"/>
        <v>[10033,10035,10036]</v>
      </c>
    </row>
    <row r="124" spans="2:44" s="11" customFormat="1" ht="14.25" customHeight="1" x14ac:dyDescent="0.15">
      <c r="B124" s="14" t="s">
        <v>146</v>
      </c>
      <c r="C124" s="14" t="s">
        <v>26</v>
      </c>
      <c r="D124" s="14" t="s">
        <v>27</v>
      </c>
      <c r="E124" s="14">
        <v>2</v>
      </c>
      <c r="F124" s="14" t="s">
        <v>890</v>
      </c>
      <c r="G124" s="14" t="s">
        <v>1200</v>
      </c>
      <c r="H124" s="14" t="s">
        <v>1244</v>
      </c>
      <c r="I124" s="14"/>
      <c r="J124" s="14"/>
      <c r="K124" s="14"/>
      <c r="L124" s="14">
        <v>119</v>
      </c>
      <c r="M124" s="11">
        <f>VLOOKUP(T124,[1]环任务!$B:$H,5,FALSE)</f>
        <v>11008</v>
      </c>
      <c r="O124" s="11">
        <f>VLOOKUP(W124,[1]环任务!$B:$H,5,FALSE)</f>
        <v>11008</v>
      </c>
      <c r="Q124" s="11">
        <f>VLOOKUP(Z124,[1]环任务!$B:$H,5,FALSE)</f>
        <v>11008</v>
      </c>
      <c r="R124" s="9" t="str">
        <f>VLOOKUP(T124,[1]环任务!$B$6:$J$361,9,FALSE)</f>
        <v>mon100805</v>
      </c>
      <c r="S124" s="9" t="str">
        <f>VLOOKUP(R124,[3]怪物!$B$6:$C$167,2,FALSE)</f>
        <v>铁锤傀儡[113级]</v>
      </c>
      <c r="T124" s="14">
        <v>10033</v>
      </c>
      <c r="U124" s="9" t="str">
        <f>VLOOKUP(W124,[1]环任务!$B$6:$J$361,9,FALSE)</f>
        <v>mon100806</v>
      </c>
      <c r="V124" s="9" t="str">
        <f>VLOOKUP(U124,[3]怪物!$B$6:$C$167,2,FALSE)</f>
        <v>发丘营苦力[117级]</v>
      </c>
      <c r="W124" s="14">
        <v>10035</v>
      </c>
      <c r="X124" s="9" t="str">
        <f>VLOOKUP(Z124,[1]环任务!$B$6:$J$361,9,FALSE)</f>
        <v>mon100808</v>
      </c>
      <c r="Y124" s="9" t="str">
        <f>VLOOKUP(X124,[3]怪物!$B$6:$C$167,2,FALSE)</f>
        <v>发丘营行令[124级]</v>
      </c>
      <c r="Z124" s="14">
        <v>10038</v>
      </c>
      <c r="AB124" s="11">
        <f>VLOOKUP(T124,[1]环任务!$B:$H,6,FALSE)</f>
        <v>219</v>
      </c>
      <c r="AC124" s="11">
        <f>VLOOKUP(T124,[1]环任务!$B:$H,7,FALSE)</f>
        <v>62</v>
      </c>
      <c r="AE124" s="11">
        <f>VLOOKUP(W124,[1]环任务!$B:$H,6,FALSE)</f>
        <v>274</v>
      </c>
      <c r="AF124" s="11">
        <f>VLOOKUP(W124,[1]环任务!$B:$H,7,FALSE)</f>
        <v>86</v>
      </c>
      <c r="AH124" s="11">
        <f>VLOOKUP(Z124,[1]环任务!$B:$H,6,FALSE)</f>
        <v>182</v>
      </c>
      <c r="AI124" s="11">
        <f>VLOOKUP(Z124,[1]环任务!$B:$H,7,FALSE)</f>
        <v>113</v>
      </c>
      <c r="AL124" s="11" t="str">
        <f t="shared" si="3"/>
        <v>[11008,11008,11008]</v>
      </c>
      <c r="AN124" s="11" t="str">
        <f t="shared" si="6"/>
        <v>["219,62","274,86","182,113"]</v>
      </c>
      <c r="AR124" s="11" t="str">
        <f t="shared" si="5"/>
        <v>[10033,10035,10038]</v>
      </c>
    </row>
    <row r="125" spans="2:44" s="11" customFormat="1" ht="14.25" customHeight="1" x14ac:dyDescent="0.15">
      <c r="B125" s="14" t="s">
        <v>147</v>
      </c>
      <c r="C125" s="14" t="s">
        <v>26</v>
      </c>
      <c r="D125" s="14" t="s">
        <v>27</v>
      </c>
      <c r="E125" s="14">
        <v>2</v>
      </c>
      <c r="F125" s="14" t="s">
        <v>890</v>
      </c>
      <c r="G125" s="14" t="s">
        <v>1201</v>
      </c>
      <c r="H125" s="14" t="s">
        <v>1245</v>
      </c>
      <c r="I125" s="14"/>
      <c r="J125" s="14"/>
      <c r="K125" s="14"/>
      <c r="L125" s="14">
        <v>120</v>
      </c>
      <c r="M125" s="11">
        <f>VLOOKUP(T125,[1]环任务!$B:$H,5,FALSE)</f>
        <v>11008</v>
      </c>
      <c r="O125" s="11">
        <f>VLOOKUP(W125,[1]环任务!$B:$H,5,FALSE)</f>
        <v>11008</v>
      </c>
      <c r="Q125" s="11">
        <f>VLOOKUP(Z125,[1]环任务!$B:$H,5,FALSE)</f>
        <v>11008</v>
      </c>
      <c r="R125" s="9" t="str">
        <f>VLOOKUP(T125,[1]环任务!$B$6:$J$361,9,FALSE)</f>
        <v>mon100806</v>
      </c>
      <c r="S125" s="9" t="str">
        <f>VLOOKUP(R125,[3]怪物!$B$6:$C$167,2,FALSE)</f>
        <v>发丘营苦力[117级]</v>
      </c>
      <c r="T125" s="14">
        <v>10035</v>
      </c>
      <c r="U125" s="9" t="str">
        <f>VLOOKUP(W125,[1]环任务!$B$6:$J$361,9,FALSE)</f>
        <v>mon100807</v>
      </c>
      <c r="V125" s="9" t="str">
        <f>VLOOKUP(U125,[3]怪物!$B$6:$C$167,2,FALSE)</f>
        <v>发丘营执首[120级]</v>
      </c>
      <c r="W125" s="14">
        <v>10036</v>
      </c>
      <c r="X125" s="9" t="str">
        <f>VLOOKUP(Z125,[1]环任务!$B$6:$J$361,9,FALSE)</f>
        <v>mon100808</v>
      </c>
      <c r="Y125" s="9" t="str">
        <f>VLOOKUP(X125,[3]怪物!$B$6:$C$167,2,FALSE)</f>
        <v>发丘营行令[124级]</v>
      </c>
      <c r="Z125" s="14">
        <v>10038</v>
      </c>
      <c r="AB125" s="11">
        <f>VLOOKUP(T125,[1]环任务!$B:$H,6,FALSE)</f>
        <v>274</v>
      </c>
      <c r="AC125" s="11">
        <f>VLOOKUP(T125,[1]环任务!$B:$H,7,FALSE)</f>
        <v>86</v>
      </c>
      <c r="AE125" s="11">
        <f>VLOOKUP(W125,[1]环任务!$B:$H,6,FALSE)</f>
        <v>159</v>
      </c>
      <c r="AF125" s="11">
        <f>VLOOKUP(W125,[1]环任务!$B:$H,7,FALSE)</f>
        <v>93</v>
      </c>
      <c r="AH125" s="11">
        <f>VLOOKUP(Z125,[1]环任务!$B:$H,6,FALSE)</f>
        <v>182</v>
      </c>
      <c r="AI125" s="11">
        <f>VLOOKUP(Z125,[1]环任务!$B:$H,7,FALSE)</f>
        <v>113</v>
      </c>
      <c r="AL125" s="11" t="str">
        <f t="shared" si="3"/>
        <v>[11008,11008,11008]</v>
      </c>
      <c r="AN125" s="11" t="str">
        <f t="shared" si="6"/>
        <v>["274,86","159,93","182,113"]</v>
      </c>
      <c r="AR125" s="11" t="str">
        <f t="shared" si="5"/>
        <v>[10035,10036,10038]</v>
      </c>
    </row>
    <row r="126" spans="2:44" s="11" customFormat="1" ht="14.25" customHeight="1" x14ac:dyDescent="0.15">
      <c r="B126" s="14" t="s">
        <v>148</v>
      </c>
      <c r="C126" s="14" t="s">
        <v>26</v>
      </c>
      <c r="D126" s="14" t="s">
        <v>27</v>
      </c>
      <c r="E126" s="14">
        <v>2</v>
      </c>
      <c r="F126" s="14" t="s">
        <v>890</v>
      </c>
      <c r="G126" s="14" t="s">
        <v>1201</v>
      </c>
      <c r="H126" s="14" t="s">
        <v>1245</v>
      </c>
      <c r="I126" s="14"/>
      <c r="J126" s="14"/>
      <c r="K126" s="14"/>
      <c r="L126" s="14">
        <v>121</v>
      </c>
      <c r="M126" s="11">
        <f>VLOOKUP(T126,[1]环任务!$B:$H,5,FALSE)</f>
        <v>11008</v>
      </c>
      <c r="O126" s="11">
        <f>VLOOKUP(W126,[1]环任务!$B:$H,5,FALSE)</f>
        <v>11008</v>
      </c>
      <c r="Q126" s="11">
        <f>VLOOKUP(Z126,[1]环任务!$B:$H,5,FALSE)</f>
        <v>11008</v>
      </c>
      <c r="R126" s="9" t="str">
        <f>VLOOKUP(T126,[1]环任务!$B$6:$J$361,9,FALSE)</f>
        <v>mon100806</v>
      </c>
      <c r="S126" s="9" t="str">
        <f>VLOOKUP(R126,[3]怪物!$B$6:$C$167,2,FALSE)</f>
        <v>发丘营苦力[117级]</v>
      </c>
      <c r="T126" s="14">
        <v>10035</v>
      </c>
      <c r="U126" s="9" t="str">
        <f>VLOOKUP(W126,[1]环任务!$B$6:$J$361,9,FALSE)</f>
        <v>mon100807</v>
      </c>
      <c r="V126" s="9" t="str">
        <f>VLOOKUP(U126,[3]怪物!$B$6:$C$167,2,FALSE)</f>
        <v>发丘营执首[120级]</v>
      </c>
      <c r="W126" s="14">
        <v>10036</v>
      </c>
      <c r="X126" s="9" t="str">
        <f>VLOOKUP(Z126,[1]环任务!$B$6:$J$361,9,FALSE)</f>
        <v>mon100808</v>
      </c>
      <c r="Y126" s="9" t="str">
        <f>VLOOKUP(X126,[3]怪物!$B$6:$C$167,2,FALSE)</f>
        <v>发丘营行令[124级]</v>
      </c>
      <c r="Z126" s="14">
        <v>10038</v>
      </c>
      <c r="AB126" s="11">
        <f>VLOOKUP(T126,[1]环任务!$B:$H,6,FALSE)</f>
        <v>274</v>
      </c>
      <c r="AC126" s="11">
        <f>VLOOKUP(T126,[1]环任务!$B:$H,7,FALSE)</f>
        <v>86</v>
      </c>
      <c r="AE126" s="11">
        <f>VLOOKUP(W126,[1]环任务!$B:$H,6,FALSE)</f>
        <v>159</v>
      </c>
      <c r="AF126" s="11">
        <f>VLOOKUP(W126,[1]环任务!$B:$H,7,FALSE)</f>
        <v>93</v>
      </c>
      <c r="AH126" s="11">
        <f>VLOOKUP(Z126,[1]环任务!$B:$H,6,FALSE)</f>
        <v>182</v>
      </c>
      <c r="AI126" s="11">
        <f>VLOOKUP(Z126,[1]环任务!$B:$H,7,FALSE)</f>
        <v>113</v>
      </c>
      <c r="AL126" s="11" t="str">
        <f t="shared" si="3"/>
        <v>[11008,11008,11008]</v>
      </c>
      <c r="AN126" s="11" t="str">
        <f t="shared" si="6"/>
        <v>["274,86","159,93","182,113"]</v>
      </c>
      <c r="AR126" s="11" t="str">
        <f t="shared" si="5"/>
        <v>[10035,10036,10038]</v>
      </c>
    </row>
    <row r="127" spans="2:44" s="11" customFormat="1" ht="14.25" customHeight="1" x14ac:dyDescent="0.15">
      <c r="B127" s="14" t="s">
        <v>149</v>
      </c>
      <c r="C127" s="14" t="s">
        <v>26</v>
      </c>
      <c r="D127" s="14" t="s">
        <v>27</v>
      </c>
      <c r="E127" s="14">
        <v>2</v>
      </c>
      <c r="F127" s="14" t="s">
        <v>890</v>
      </c>
      <c r="G127" s="14" t="s">
        <v>1202</v>
      </c>
      <c r="H127" s="14" t="s">
        <v>1246</v>
      </c>
      <c r="I127" s="14"/>
      <c r="J127" s="14"/>
      <c r="K127" s="14"/>
      <c r="L127" s="14">
        <v>122</v>
      </c>
      <c r="M127" s="11">
        <f>VLOOKUP(T127,[1]环任务!$B:$H,5,FALSE)</f>
        <v>11008</v>
      </c>
      <c r="O127" s="11">
        <f>VLOOKUP(W127,[1]环任务!$B:$H,5,FALSE)</f>
        <v>11008</v>
      </c>
      <c r="Q127" s="11">
        <f>VLOOKUP(Z127,[1]环任务!$B:$H,5,FALSE)</f>
        <v>11008</v>
      </c>
      <c r="R127" s="9" t="str">
        <f>VLOOKUP(T127,[1]环任务!$B$6:$J$361,9,FALSE)</f>
        <v>mon100806</v>
      </c>
      <c r="S127" s="9" t="str">
        <f>VLOOKUP(R127,[3]怪物!$B$6:$C$167,2,FALSE)</f>
        <v>发丘营苦力[117级]</v>
      </c>
      <c r="T127" s="14">
        <v>10035</v>
      </c>
      <c r="U127" s="9" t="str">
        <f>VLOOKUP(W127,[1]环任务!$B$6:$J$361,9,FALSE)</f>
        <v>mon100807</v>
      </c>
      <c r="V127" s="9" t="str">
        <f>VLOOKUP(U127,[3]怪物!$B$6:$C$167,2,FALSE)</f>
        <v>发丘营执首[120级]</v>
      </c>
      <c r="W127" s="14">
        <v>10036</v>
      </c>
      <c r="X127" s="9" t="str">
        <f>VLOOKUP(Z127,[1]环任务!$B$6:$J$361,9,FALSE)</f>
        <v>mon100809</v>
      </c>
      <c r="Y127" s="9" t="str">
        <f>VLOOKUP(X127,[3]怪物!$B$6:$C$167,2,FALSE)</f>
        <v>发丘营监工[127级]</v>
      </c>
      <c r="Z127" s="14">
        <v>10103</v>
      </c>
      <c r="AB127" s="11">
        <f>VLOOKUP(T127,[1]环任务!$B:$H,6,FALSE)</f>
        <v>274</v>
      </c>
      <c r="AC127" s="11">
        <f>VLOOKUP(T127,[1]环任务!$B:$H,7,FALSE)</f>
        <v>86</v>
      </c>
      <c r="AE127" s="11">
        <f>VLOOKUP(W127,[1]环任务!$B:$H,6,FALSE)</f>
        <v>159</v>
      </c>
      <c r="AF127" s="11">
        <f>VLOOKUP(W127,[1]环任务!$B:$H,7,FALSE)</f>
        <v>93</v>
      </c>
      <c r="AH127" s="11">
        <f>VLOOKUP(Z127,[1]环任务!$B:$H,6,FALSE)</f>
        <v>247</v>
      </c>
      <c r="AI127" s="11">
        <f>VLOOKUP(Z127,[1]环任务!$B:$H,7,FALSE)</f>
        <v>138</v>
      </c>
      <c r="AL127" s="11" t="str">
        <f t="shared" si="3"/>
        <v>[11008,11008,11008]</v>
      </c>
      <c r="AN127" s="11" t="str">
        <f t="shared" si="6"/>
        <v>["274,86","159,93","247,138"]</v>
      </c>
      <c r="AR127" s="11" t="str">
        <f t="shared" si="5"/>
        <v>[10035,10036,10103]</v>
      </c>
    </row>
    <row r="128" spans="2:44" s="11" customFormat="1" ht="14.25" customHeight="1" x14ac:dyDescent="0.15">
      <c r="B128" s="14" t="s">
        <v>150</v>
      </c>
      <c r="C128" s="14" t="s">
        <v>26</v>
      </c>
      <c r="D128" s="14" t="s">
        <v>27</v>
      </c>
      <c r="E128" s="14">
        <v>2</v>
      </c>
      <c r="F128" s="14" t="s">
        <v>890</v>
      </c>
      <c r="G128" s="14" t="s">
        <v>1203</v>
      </c>
      <c r="H128" s="14" t="s">
        <v>1247</v>
      </c>
      <c r="I128" s="14"/>
      <c r="J128" s="14"/>
      <c r="K128" s="14"/>
      <c r="L128" s="14">
        <v>123</v>
      </c>
      <c r="M128" s="11">
        <f>VLOOKUP(T128,[1]环任务!$B:$H,5,FALSE)</f>
        <v>11008</v>
      </c>
      <c r="O128" s="11">
        <f>VLOOKUP(W128,[1]环任务!$B:$H,5,FALSE)</f>
        <v>11008</v>
      </c>
      <c r="Q128" s="11">
        <f>VLOOKUP(Z128,[1]环任务!$B:$H,5,FALSE)</f>
        <v>11008</v>
      </c>
      <c r="R128" s="9" t="str">
        <f>VLOOKUP(T128,[1]环任务!$B$6:$J$361,9,FALSE)</f>
        <v>mon100807</v>
      </c>
      <c r="S128" s="9" t="str">
        <f>VLOOKUP(R128,[3]怪物!$B$6:$C$167,2,FALSE)</f>
        <v>发丘营执首[120级]</v>
      </c>
      <c r="T128" s="14">
        <v>10036</v>
      </c>
      <c r="U128" s="9" t="str">
        <f>VLOOKUP(W128,[1]环任务!$B$6:$J$361,9,FALSE)</f>
        <v>mon100807</v>
      </c>
      <c r="V128" s="9" t="str">
        <f>VLOOKUP(U128,[3]怪物!$B$6:$C$167,2,FALSE)</f>
        <v>发丘营执首[120级]</v>
      </c>
      <c r="W128" s="14">
        <v>10036</v>
      </c>
      <c r="X128" s="9" t="str">
        <f>VLOOKUP(Z128,[1]环任务!$B$6:$J$361,9,FALSE)</f>
        <v>mon100809</v>
      </c>
      <c r="Y128" s="9" t="str">
        <f>VLOOKUP(X128,[3]怪物!$B$6:$C$167,2,FALSE)</f>
        <v>发丘营监工[127级]</v>
      </c>
      <c r="Z128" s="14">
        <v>10103</v>
      </c>
      <c r="AB128" s="11">
        <f>VLOOKUP(T128,[1]环任务!$B:$H,6,FALSE)</f>
        <v>159</v>
      </c>
      <c r="AC128" s="11">
        <f>VLOOKUP(T128,[1]环任务!$B:$H,7,FALSE)</f>
        <v>93</v>
      </c>
      <c r="AE128" s="11">
        <f>VLOOKUP(W128,[1]环任务!$B:$H,6,FALSE)</f>
        <v>159</v>
      </c>
      <c r="AF128" s="11">
        <f>VLOOKUP(W128,[1]环任务!$B:$H,7,FALSE)</f>
        <v>93</v>
      </c>
      <c r="AH128" s="11">
        <f>VLOOKUP(Z128,[1]环任务!$B:$H,6,FALSE)</f>
        <v>247</v>
      </c>
      <c r="AI128" s="11">
        <f>VLOOKUP(Z128,[1]环任务!$B:$H,7,FALSE)</f>
        <v>138</v>
      </c>
      <c r="AL128" s="11" t="str">
        <f t="shared" si="3"/>
        <v>[11008,11008,11008]</v>
      </c>
      <c r="AN128" s="11" t="str">
        <f t="shared" si="6"/>
        <v>["159,93","159,93","247,138"]</v>
      </c>
      <c r="AR128" s="11" t="str">
        <f t="shared" si="5"/>
        <v>[10036,10036,10103]</v>
      </c>
    </row>
    <row r="129" spans="2:44" s="11" customFormat="1" ht="14.25" customHeight="1" x14ac:dyDescent="0.15">
      <c r="B129" s="14" t="s">
        <v>151</v>
      </c>
      <c r="C129" s="14" t="s">
        <v>26</v>
      </c>
      <c r="D129" s="14" t="s">
        <v>27</v>
      </c>
      <c r="E129" s="14">
        <v>2</v>
      </c>
      <c r="F129" s="14" t="s">
        <v>890</v>
      </c>
      <c r="G129" s="14" t="s">
        <v>1204</v>
      </c>
      <c r="H129" s="14" t="s">
        <v>1248</v>
      </c>
      <c r="I129" s="14"/>
      <c r="J129" s="14"/>
      <c r="K129" s="14"/>
      <c r="L129" s="14">
        <v>124</v>
      </c>
      <c r="M129" s="11">
        <f>VLOOKUP(T129,[1]环任务!$B:$H,5,FALSE)</f>
        <v>11008</v>
      </c>
      <c r="O129" s="11">
        <f>VLOOKUP(W129,[1]环任务!$B:$H,5,FALSE)</f>
        <v>11008</v>
      </c>
      <c r="Q129" s="11">
        <f>VLOOKUP(Z129,[1]环任务!$B:$H,5,FALSE)</f>
        <v>11008</v>
      </c>
      <c r="R129" s="9" t="str">
        <f>VLOOKUP(T129,[1]环任务!$B$6:$J$361,9,FALSE)</f>
        <v>mon100807</v>
      </c>
      <c r="S129" s="9" t="str">
        <f>VLOOKUP(R129,[3]怪物!$B$6:$C$167,2,FALSE)</f>
        <v>发丘营执首[120级]</v>
      </c>
      <c r="T129" s="14">
        <v>10036</v>
      </c>
      <c r="U129" s="9" t="str">
        <f>VLOOKUP(W129,[1]环任务!$B$6:$J$361,9,FALSE)</f>
        <v>mon100808</v>
      </c>
      <c r="V129" s="9" t="str">
        <f>VLOOKUP(U129,[3]怪物!$B$6:$C$167,2,FALSE)</f>
        <v>发丘营行令[124级]</v>
      </c>
      <c r="W129" s="14">
        <v>10038</v>
      </c>
      <c r="X129" s="9" t="str">
        <f>VLOOKUP(Z129,[1]环任务!$B$6:$J$361,9,FALSE)</f>
        <v>mon100809</v>
      </c>
      <c r="Y129" s="9" t="str">
        <f>VLOOKUP(X129,[3]怪物!$B$6:$C$167,2,FALSE)</f>
        <v>发丘营监工[127级]</v>
      </c>
      <c r="Z129" s="14">
        <v>10103</v>
      </c>
      <c r="AB129" s="11">
        <f>VLOOKUP(T129,[1]环任务!$B:$H,6,FALSE)</f>
        <v>159</v>
      </c>
      <c r="AC129" s="11">
        <f>VLOOKUP(T129,[1]环任务!$B:$H,7,FALSE)</f>
        <v>93</v>
      </c>
      <c r="AE129" s="11">
        <f>VLOOKUP(W129,[1]环任务!$B:$H,6,FALSE)</f>
        <v>182</v>
      </c>
      <c r="AF129" s="11">
        <f>VLOOKUP(W129,[1]环任务!$B:$H,7,FALSE)</f>
        <v>113</v>
      </c>
      <c r="AH129" s="11">
        <f>VLOOKUP(Z129,[1]环任务!$B:$H,6,FALSE)</f>
        <v>247</v>
      </c>
      <c r="AI129" s="11">
        <f>VLOOKUP(Z129,[1]环任务!$B:$H,7,FALSE)</f>
        <v>138</v>
      </c>
      <c r="AL129" s="11" t="str">
        <f t="shared" si="3"/>
        <v>[11008,11008,11008]</v>
      </c>
      <c r="AN129" s="11" t="str">
        <f t="shared" si="6"/>
        <v>["159,93","182,113","247,138"]</v>
      </c>
      <c r="AR129" s="11" t="str">
        <f t="shared" si="5"/>
        <v>[10036,10038,10103]</v>
      </c>
    </row>
    <row r="130" spans="2:44" s="11" customFormat="1" ht="14.25" customHeight="1" x14ac:dyDescent="0.15">
      <c r="B130" s="14" t="s">
        <v>152</v>
      </c>
      <c r="C130" s="14" t="s">
        <v>26</v>
      </c>
      <c r="D130" s="14" t="s">
        <v>27</v>
      </c>
      <c r="E130" s="14">
        <v>2</v>
      </c>
      <c r="F130" s="14" t="s">
        <v>890</v>
      </c>
      <c r="G130" s="14" t="s">
        <v>1204</v>
      </c>
      <c r="H130" s="14" t="s">
        <v>1248</v>
      </c>
      <c r="I130" s="14"/>
      <c r="J130" s="14"/>
      <c r="K130" s="14"/>
      <c r="L130" s="14">
        <v>125</v>
      </c>
      <c r="M130" s="11">
        <f>VLOOKUP(T130,[1]环任务!$B:$H,5,FALSE)</f>
        <v>11008</v>
      </c>
      <c r="O130" s="11">
        <f>VLOOKUP(W130,[1]环任务!$B:$H,5,FALSE)</f>
        <v>11008</v>
      </c>
      <c r="Q130" s="11">
        <f>VLOOKUP(Z130,[1]环任务!$B:$H,5,FALSE)</f>
        <v>11008</v>
      </c>
      <c r="R130" s="9" t="str">
        <f>VLOOKUP(T130,[1]环任务!$B$6:$J$361,9,FALSE)</f>
        <v>mon100807</v>
      </c>
      <c r="S130" s="9" t="str">
        <f>VLOOKUP(R130,[3]怪物!$B$6:$C$167,2,FALSE)</f>
        <v>发丘营执首[120级]</v>
      </c>
      <c r="T130" s="14">
        <v>10036</v>
      </c>
      <c r="U130" s="9" t="str">
        <f>VLOOKUP(W130,[1]环任务!$B$6:$J$361,9,FALSE)</f>
        <v>mon100808</v>
      </c>
      <c r="V130" s="9" t="str">
        <f>VLOOKUP(U130,[3]怪物!$B$6:$C$167,2,FALSE)</f>
        <v>发丘营行令[124级]</v>
      </c>
      <c r="W130" s="14">
        <v>10038</v>
      </c>
      <c r="X130" s="9" t="str">
        <f>VLOOKUP(Z130,[1]环任务!$B$6:$J$361,9,FALSE)</f>
        <v>mon100809</v>
      </c>
      <c r="Y130" s="9" t="str">
        <f>VLOOKUP(X130,[3]怪物!$B$6:$C$167,2,FALSE)</f>
        <v>发丘营监工[127级]</v>
      </c>
      <c r="Z130" s="14">
        <v>10103</v>
      </c>
      <c r="AB130" s="11">
        <f>VLOOKUP(T130,[1]环任务!$B:$H,6,FALSE)</f>
        <v>159</v>
      </c>
      <c r="AC130" s="11">
        <f>VLOOKUP(T130,[1]环任务!$B:$H,7,FALSE)</f>
        <v>93</v>
      </c>
      <c r="AE130" s="11">
        <f>VLOOKUP(W130,[1]环任务!$B:$H,6,FALSE)</f>
        <v>182</v>
      </c>
      <c r="AF130" s="11">
        <f>VLOOKUP(W130,[1]环任务!$B:$H,7,FALSE)</f>
        <v>113</v>
      </c>
      <c r="AH130" s="11">
        <f>VLOOKUP(Z130,[1]环任务!$B:$H,6,FALSE)</f>
        <v>247</v>
      </c>
      <c r="AI130" s="11">
        <f>VLOOKUP(Z130,[1]环任务!$B:$H,7,FALSE)</f>
        <v>138</v>
      </c>
      <c r="AL130" s="11" t="str">
        <f t="shared" si="3"/>
        <v>[11008,11008,11008]</v>
      </c>
      <c r="AN130" s="11" t="str">
        <f t="shared" si="6"/>
        <v>["159,93","182,113","247,138"]</v>
      </c>
      <c r="AR130" s="11" t="str">
        <f t="shared" si="5"/>
        <v>[10036,10038,10103]</v>
      </c>
    </row>
    <row r="131" spans="2:44" s="11" customFormat="1" ht="14.25" customHeight="1" x14ac:dyDescent="0.15">
      <c r="B131" s="14" t="s">
        <v>153</v>
      </c>
      <c r="C131" s="14" t="s">
        <v>26</v>
      </c>
      <c r="D131" s="14" t="s">
        <v>27</v>
      </c>
      <c r="E131" s="14">
        <v>2</v>
      </c>
      <c r="F131" s="14" t="s">
        <v>890</v>
      </c>
      <c r="G131" s="14" t="s">
        <v>1205</v>
      </c>
      <c r="H131" s="14" t="s">
        <v>1249</v>
      </c>
      <c r="I131" s="14"/>
      <c r="J131" s="14"/>
      <c r="K131" s="14"/>
      <c r="L131" s="14">
        <v>126</v>
      </c>
      <c r="M131" s="11">
        <f>VLOOKUP(T131,[1]环任务!$B:$H,5,FALSE)</f>
        <v>11008</v>
      </c>
      <c r="O131" s="11">
        <f>VLOOKUP(W131,[1]环任务!$B:$H,5,FALSE)</f>
        <v>11008</v>
      </c>
      <c r="Q131" s="11">
        <f>VLOOKUP(Z131,[1]环任务!$B:$H,5,FALSE)</f>
        <v>11008</v>
      </c>
      <c r="R131" s="9" t="str">
        <f>VLOOKUP(T131,[1]环任务!$B$6:$J$361,9,FALSE)</f>
        <v>mon100807</v>
      </c>
      <c r="S131" s="9" t="str">
        <f>VLOOKUP(R131,[3]怪物!$B$6:$C$167,2,FALSE)</f>
        <v>发丘营执首[120级]</v>
      </c>
      <c r="T131" s="14">
        <v>10036</v>
      </c>
      <c r="U131" s="9" t="str">
        <f>VLOOKUP(W131,[1]环任务!$B$6:$J$361,9,FALSE)</f>
        <v>mon100808</v>
      </c>
      <c r="V131" s="9" t="str">
        <f>VLOOKUP(U131,[3]怪物!$B$6:$C$167,2,FALSE)</f>
        <v>发丘营行令[124级]</v>
      </c>
      <c r="W131" s="14">
        <v>10038</v>
      </c>
      <c r="X131" s="9" t="str">
        <f>VLOOKUP(Z131,[1]环任务!$B$6:$J$361,9,FALSE)</f>
        <v>mon100810</v>
      </c>
      <c r="Y131" s="9" t="str">
        <f>VLOOKUP(X131,[3]怪物!$B$6:$C$167,2,FALSE)</f>
        <v>神秘术士[131级]</v>
      </c>
      <c r="Z131" s="14">
        <v>10104</v>
      </c>
      <c r="AB131" s="11">
        <f>VLOOKUP(T131,[1]环任务!$B:$H,6,FALSE)</f>
        <v>159</v>
      </c>
      <c r="AC131" s="11">
        <f>VLOOKUP(T131,[1]环任务!$B:$H,7,FALSE)</f>
        <v>93</v>
      </c>
      <c r="AE131" s="11">
        <f>VLOOKUP(W131,[1]环任务!$B:$H,6,FALSE)</f>
        <v>182</v>
      </c>
      <c r="AF131" s="11">
        <f>VLOOKUP(W131,[1]环任务!$B:$H,7,FALSE)</f>
        <v>113</v>
      </c>
      <c r="AH131" s="11">
        <f>VLOOKUP(Z131,[1]环任务!$B:$H,6,FALSE)</f>
        <v>196</v>
      </c>
      <c r="AI131" s="11">
        <f>VLOOKUP(Z131,[1]环任务!$B:$H,7,FALSE)</f>
        <v>168</v>
      </c>
      <c r="AL131" s="11" t="str">
        <f t="shared" si="3"/>
        <v>[11008,11008,11008]</v>
      </c>
      <c r="AN131" s="11" t="str">
        <f t="shared" si="6"/>
        <v>["159,93","182,113","196,168"]</v>
      </c>
      <c r="AR131" s="11" t="str">
        <f t="shared" si="5"/>
        <v>[10036,10038,10104]</v>
      </c>
    </row>
    <row r="132" spans="2:44" s="11" customFormat="1" ht="14.25" customHeight="1" x14ac:dyDescent="0.15">
      <c r="B132" s="14" t="s">
        <v>154</v>
      </c>
      <c r="C132" s="14" t="s">
        <v>26</v>
      </c>
      <c r="D132" s="14" t="s">
        <v>27</v>
      </c>
      <c r="E132" s="14">
        <v>2</v>
      </c>
      <c r="F132" s="14" t="s">
        <v>890</v>
      </c>
      <c r="G132" s="14" t="s">
        <v>1206</v>
      </c>
      <c r="H132" s="14" t="s">
        <v>1250</v>
      </c>
      <c r="I132" s="14"/>
      <c r="J132" s="14"/>
      <c r="K132" s="14"/>
      <c r="L132" s="14">
        <v>127</v>
      </c>
      <c r="M132" s="11">
        <f>VLOOKUP(T132,[1]环任务!$B:$H,5,FALSE)</f>
        <v>11008</v>
      </c>
      <c r="O132" s="11">
        <f>VLOOKUP(W132,[1]环任务!$B:$H,5,FALSE)</f>
        <v>11008</v>
      </c>
      <c r="Q132" s="11">
        <f>VLOOKUP(Z132,[1]环任务!$B:$H,5,FALSE)</f>
        <v>11008</v>
      </c>
      <c r="R132" s="9" t="str">
        <f>VLOOKUP(T132,[1]环任务!$B$6:$J$361,9,FALSE)</f>
        <v>mon100808</v>
      </c>
      <c r="S132" s="9" t="str">
        <f>VLOOKUP(R132,[3]怪物!$B$6:$C$167,2,FALSE)</f>
        <v>发丘营行令[124级]</v>
      </c>
      <c r="T132" s="14">
        <v>10038</v>
      </c>
      <c r="U132" s="9" t="str">
        <f>VLOOKUP(W132,[1]环任务!$B$6:$J$361,9,FALSE)</f>
        <v>mon100809</v>
      </c>
      <c r="V132" s="9" t="str">
        <f>VLOOKUP(U132,[3]怪物!$B$6:$C$167,2,FALSE)</f>
        <v>发丘营监工[127级]</v>
      </c>
      <c r="W132" s="14">
        <v>10103</v>
      </c>
      <c r="X132" s="9" t="str">
        <f>VLOOKUP(Z132,[1]环任务!$B$6:$J$361,9,FALSE)</f>
        <v>mon100810</v>
      </c>
      <c r="Y132" s="9" t="str">
        <f>VLOOKUP(X132,[3]怪物!$B$6:$C$167,2,FALSE)</f>
        <v>神秘术士[131级]</v>
      </c>
      <c r="Z132" s="14">
        <v>10104</v>
      </c>
      <c r="AB132" s="11">
        <f>VLOOKUP(T132,[1]环任务!$B:$H,6,FALSE)</f>
        <v>182</v>
      </c>
      <c r="AC132" s="11">
        <f>VLOOKUP(T132,[1]环任务!$B:$H,7,FALSE)</f>
        <v>113</v>
      </c>
      <c r="AE132" s="11">
        <f>VLOOKUP(W132,[1]环任务!$B:$H,6,FALSE)</f>
        <v>247</v>
      </c>
      <c r="AF132" s="11">
        <f>VLOOKUP(W132,[1]环任务!$B:$H,7,FALSE)</f>
        <v>138</v>
      </c>
      <c r="AH132" s="11">
        <f>VLOOKUP(Z132,[1]环任务!$B:$H,6,FALSE)</f>
        <v>196</v>
      </c>
      <c r="AI132" s="11">
        <f>VLOOKUP(Z132,[1]环任务!$B:$H,7,FALSE)</f>
        <v>168</v>
      </c>
      <c r="AL132" s="11" t="str">
        <f t="shared" si="3"/>
        <v>[11008,11008,11008]</v>
      </c>
      <c r="AN132" s="11" t="str">
        <f t="shared" si="6"/>
        <v>["182,113","247,138","196,168"]</v>
      </c>
      <c r="AR132" s="11" t="str">
        <f t="shared" si="5"/>
        <v>[10038,10103,10104]</v>
      </c>
    </row>
    <row r="133" spans="2:44" s="11" customFormat="1" ht="14.25" customHeight="1" x14ac:dyDescent="0.15">
      <c r="B133" s="14" t="s">
        <v>155</v>
      </c>
      <c r="C133" s="14" t="s">
        <v>26</v>
      </c>
      <c r="D133" s="14" t="s">
        <v>27</v>
      </c>
      <c r="E133" s="14">
        <v>2</v>
      </c>
      <c r="F133" s="14" t="s">
        <v>890</v>
      </c>
      <c r="G133" s="14" t="s">
        <v>1206</v>
      </c>
      <c r="H133" s="14" t="s">
        <v>1250</v>
      </c>
      <c r="I133" s="14"/>
      <c r="J133" s="14"/>
      <c r="K133" s="14"/>
      <c r="L133" s="14">
        <v>128</v>
      </c>
      <c r="M133" s="11">
        <f>VLOOKUP(T133,[1]环任务!$B:$H,5,FALSE)</f>
        <v>11008</v>
      </c>
      <c r="O133" s="11">
        <f>VLOOKUP(W133,[1]环任务!$B:$H,5,FALSE)</f>
        <v>11008</v>
      </c>
      <c r="Q133" s="11">
        <f>VLOOKUP(Z133,[1]环任务!$B:$H,5,FALSE)</f>
        <v>11008</v>
      </c>
      <c r="R133" s="9" t="str">
        <f>VLOOKUP(T133,[1]环任务!$B$6:$J$361,9,FALSE)</f>
        <v>mon100808</v>
      </c>
      <c r="S133" s="9" t="str">
        <f>VLOOKUP(R133,[3]怪物!$B$6:$C$167,2,FALSE)</f>
        <v>发丘营行令[124级]</v>
      </c>
      <c r="T133" s="14">
        <v>10038</v>
      </c>
      <c r="U133" s="9" t="str">
        <f>VLOOKUP(W133,[1]环任务!$B$6:$J$361,9,FALSE)</f>
        <v>mon100809</v>
      </c>
      <c r="V133" s="9" t="str">
        <f>VLOOKUP(U133,[3]怪物!$B$6:$C$167,2,FALSE)</f>
        <v>发丘营监工[127级]</v>
      </c>
      <c r="W133" s="14">
        <v>10103</v>
      </c>
      <c r="X133" s="9" t="str">
        <f>VLOOKUP(Z133,[1]环任务!$B$6:$J$361,9,FALSE)</f>
        <v>mon100810</v>
      </c>
      <c r="Y133" s="9" t="str">
        <f>VLOOKUP(X133,[3]怪物!$B$6:$C$167,2,FALSE)</f>
        <v>神秘术士[131级]</v>
      </c>
      <c r="Z133" s="14">
        <v>10104</v>
      </c>
      <c r="AB133" s="11">
        <f>VLOOKUP(T133,[1]环任务!$B:$H,6,FALSE)</f>
        <v>182</v>
      </c>
      <c r="AC133" s="11">
        <f>VLOOKUP(T133,[1]环任务!$B:$H,7,FALSE)</f>
        <v>113</v>
      </c>
      <c r="AE133" s="11">
        <f>VLOOKUP(W133,[1]环任务!$B:$H,6,FALSE)</f>
        <v>247</v>
      </c>
      <c r="AF133" s="11">
        <f>VLOOKUP(W133,[1]环任务!$B:$H,7,FALSE)</f>
        <v>138</v>
      </c>
      <c r="AH133" s="11">
        <f>VLOOKUP(Z133,[1]环任务!$B:$H,6,FALSE)</f>
        <v>196</v>
      </c>
      <c r="AI133" s="11">
        <f>VLOOKUP(Z133,[1]环任务!$B:$H,7,FALSE)</f>
        <v>168</v>
      </c>
      <c r="AL133" s="11" t="str">
        <f t="shared" si="3"/>
        <v>[11008,11008,11008]</v>
      </c>
      <c r="AN133" s="11" t="str">
        <f t="shared" si="6"/>
        <v>["182,113","247,138","196,168"]</v>
      </c>
      <c r="AR133" s="11" t="str">
        <f t="shared" si="5"/>
        <v>[10038,10103,10104]</v>
      </c>
    </row>
    <row r="134" spans="2:44" s="11" customFormat="1" ht="14.25" customHeight="1" x14ac:dyDescent="0.15">
      <c r="B134" s="14" t="s">
        <v>156</v>
      </c>
      <c r="C134" s="14" t="s">
        <v>26</v>
      </c>
      <c r="D134" s="14" t="s">
        <v>27</v>
      </c>
      <c r="E134" s="14">
        <v>2</v>
      </c>
      <c r="F134" s="14" t="s">
        <v>890</v>
      </c>
      <c r="G134" s="14" t="s">
        <v>1206</v>
      </c>
      <c r="H134" s="14" t="s">
        <v>1250</v>
      </c>
      <c r="I134" s="14"/>
      <c r="J134" s="14"/>
      <c r="K134" s="14"/>
      <c r="L134" s="14">
        <v>129</v>
      </c>
      <c r="M134" s="11">
        <f>VLOOKUP(T134,[1]环任务!$B:$H,5,FALSE)</f>
        <v>11008</v>
      </c>
      <c r="O134" s="11">
        <f>VLOOKUP(W134,[1]环任务!$B:$H,5,FALSE)</f>
        <v>11008</v>
      </c>
      <c r="Q134" s="11">
        <f>VLOOKUP(Z134,[1]环任务!$B:$H,5,FALSE)</f>
        <v>11008</v>
      </c>
      <c r="R134" s="9" t="str">
        <f>VLOOKUP(T134,[1]环任务!$B$6:$J$361,9,FALSE)</f>
        <v>mon100808</v>
      </c>
      <c r="S134" s="9" t="str">
        <f>VLOOKUP(R134,[3]怪物!$B$6:$C$167,2,FALSE)</f>
        <v>发丘营行令[124级]</v>
      </c>
      <c r="T134" s="14">
        <v>10038</v>
      </c>
      <c r="U134" s="9" t="str">
        <f>VLOOKUP(W134,[1]环任务!$B$6:$J$361,9,FALSE)</f>
        <v>mon100809</v>
      </c>
      <c r="V134" s="9" t="str">
        <f>VLOOKUP(U134,[3]怪物!$B$6:$C$167,2,FALSE)</f>
        <v>发丘营监工[127级]</v>
      </c>
      <c r="W134" s="14">
        <v>10103</v>
      </c>
      <c r="X134" s="9" t="str">
        <f>VLOOKUP(Z134,[1]环任务!$B$6:$J$361,9,FALSE)</f>
        <v>mon100810</v>
      </c>
      <c r="Y134" s="9" t="str">
        <f>VLOOKUP(X134,[3]怪物!$B$6:$C$167,2,FALSE)</f>
        <v>神秘术士[131级]</v>
      </c>
      <c r="Z134" s="14">
        <v>10104</v>
      </c>
      <c r="AB134" s="11">
        <f>VLOOKUP(T134,[1]环任务!$B:$H,6,FALSE)</f>
        <v>182</v>
      </c>
      <c r="AC134" s="11">
        <f>VLOOKUP(T134,[1]环任务!$B:$H,7,FALSE)</f>
        <v>113</v>
      </c>
      <c r="AE134" s="11">
        <f>VLOOKUP(W134,[1]环任务!$B:$H,6,FALSE)</f>
        <v>247</v>
      </c>
      <c r="AF134" s="11">
        <f>VLOOKUP(W134,[1]环任务!$B:$H,7,FALSE)</f>
        <v>138</v>
      </c>
      <c r="AH134" s="11">
        <f>VLOOKUP(Z134,[1]环任务!$B:$H,6,FALSE)</f>
        <v>196</v>
      </c>
      <c r="AI134" s="11">
        <f>VLOOKUP(Z134,[1]环任务!$B:$H,7,FALSE)</f>
        <v>168</v>
      </c>
      <c r="AL134" s="11" t="str">
        <f t="shared" ref="AL134:AL197" si="7">"["&amp;M134&amp;","&amp;O134&amp;","&amp;Q134&amp;"]"</f>
        <v>[11008,11008,11008]</v>
      </c>
      <c r="AN134" s="11" t="str">
        <f t="shared" si="6"/>
        <v>["182,113","247,138","196,168"]</v>
      </c>
      <c r="AR134" s="11" t="str">
        <f t="shared" ref="AR134:AR197" si="8">"["&amp;T134&amp;","&amp;W134&amp;","&amp;Z134&amp;"]"</f>
        <v>[10038,10103,10104]</v>
      </c>
    </row>
    <row r="135" spans="2:44" s="11" customFormat="1" ht="14.25" customHeight="1" x14ac:dyDescent="0.15">
      <c r="B135" s="14" t="s">
        <v>157</v>
      </c>
      <c r="C135" s="14" t="s">
        <v>26</v>
      </c>
      <c r="D135" s="14" t="s">
        <v>27</v>
      </c>
      <c r="E135" s="14">
        <v>2</v>
      </c>
      <c r="F135" s="14" t="s">
        <v>890</v>
      </c>
      <c r="G135" s="14" t="s">
        <v>1207</v>
      </c>
      <c r="H135" s="14" t="s">
        <v>1251</v>
      </c>
      <c r="I135" s="14"/>
      <c r="J135" s="14"/>
      <c r="K135" s="14"/>
      <c r="L135" s="14">
        <v>130</v>
      </c>
      <c r="M135" s="11">
        <f>VLOOKUP(T135,[1]环任务!$B:$H,5,FALSE)</f>
        <v>11008</v>
      </c>
      <c r="O135" s="11">
        <f>VLOOKUP(W135,[1]环任务!$B:$H,5,FALSE)</f>
        <v>11008</v>
      </c>
      <c r="Q135" s="11">
        <f>VLOOKUP(Z135,[1]环任务!$B:$H,5,FALSE)</f>
        <v>11008</v>
      </c>
      <c r="R135" s="9" t="str">
        <f>VLOOKUP(T135,[1]环任务!$B$6:$J$361,9,FALSE)</f>
        <v>mon100809</v>
      </c>
      <c r="S135" s="9" t="str">
        <f>VLOOKUP(R135,[3]怪物!$B$6:$C$167,2,FALSE)</f>
        <v>发丘营监工[127级]</v>
      </c>
      <c r="T135" s="14">
        <v>10103</v>
      </c>
      <c r="U135" s="9" t="str">
        <f>VLOOKUP(W135,[1]环任务!$B$6:$J$361,9,FALSE)</f>
        <v>mon100809</v>
      </c>
      <c r="V135" s="9" t="str">
        <f>VLOOKUP(U135,[3]怪物!$B$6:$C$167,2,FALSE)</f>
        <v>发丘营监工[127级]</v>
      </c>
      <c r="W135" s="14">
        <v>10103</v>
      </c>
      <c r="X135" s="9" t="str">
        <f>VLOOKUP(Z135,[1]环任务!$B$6:$J$361,9,FALSE)</f>
        <v>mon100811</v>
      </c>
      <c r="Y135" s="9" t="str">
        <f>VLOOKUP(X135,[3]怪物!$B$6:$C$167,2,FALSE)</f>
        <v>神秘舞姬[135级]</v>
      </c>
      <c r="Z135" s="14">
        <v>10105</v>
      </c>
      <c r="AB135" s="11">
        <f>VLOOKUP(T135,[1]环任务!$B:$H,6,FALSE)</f>
        <v>247</v>
      </c>
      <c r="AC135" s="11">
        <f>VLOOKUP(T135,[1]环任务!$B:$H,7,FALSE)</f>
        <v>138</v>
      </c>
      <c r="AE135" s="11">
        <f>VLOOKUP(W135,[1]环任务!$B:$H,6,FALSE)</f>
        <v>247</v>
      </c>
      <c r="AF135" s="11">
        <f>VLOOKUP(W135,[1]环任务!$B:$H,7,FALSE)</f>
        <v>138</v>
      </c>
      <c r="AH135" s="11">
        <f>VLOOKUP(Z135,[1]环任务!$B:$H,6,FALSE)</f>
        <v>145</v>
      </c>
      <c r="AI135" s="11">
        <f>VLOOKUP(Z135,[1]环任务!$B:$H,7,FALSE)</f>
        <v>148</v>
      </c>
      <c r="AL135" s="11" t="str">
        <f t="shared" si="7"/>
        <v>[11008,11008,11008]</v>
      </c>
      <c r="AN135" s="11" t="str">
        <f t="shared" si="6"/>
        <v>["247,138","247,138","145,148"]</v>
      </c>
      <c r="AR135" s="11" t="str">
        <f t="shared" si="8"/>
        <v>[10103,10103,10105]</v>
      </c>
    </row>
    <row r="136" spans="2:44" s="11" customFormat="1" ht="14.25" customHeight="1" x14ac:dyDescent="0.15">
      <c r="B136" s="14" t="s">
        <v>158</v>
      </c>
      <c r="C136" s="14" t="s">
        <v>26</v>
      </c>
      <c r="D136" s="14" t="s">
        <v>27</v>
      </c>
      <c r="E136" s="14">
        <v>2</v>
      </c>
      <c r="F136" s="14" t="s">
        <v>890</v>
      </c>
      <c r="G136" s="14" t="s">
        <v>1208</v>
      </c>
      <c r="H136" s="14" t="s">
        <v>1252</v>
      </c>
      <c r="I136" s="14"/>
      <c r="J136" s="14"/>
      <c r="K136" s="14"/>
      <c r="L136" s="14">
        <v>131</v>
      </c>
      <c r="M136" s="11">
        <f>VLOOKUP(T136,[1]环任务!$B:$H,5,FALSE)</f>
        <v>11008</v>
      </c>
      <c r="O136" s="11">
        <f>VLOOKUP(W136,[1]环任务!$B:$H,5,FALSE)</f>
        <v>11008</v>
      </c>
      <c r="Q136" s="11">
        <f>VLOOKUP(Z136,[1]环任务!$B:$H,5,FALSE)</f>
        <v>11008</v>
      </c>
      <c r="R136" s="9" t="str">
        <f>VLOOKUP(T136,[1]环任务!$B$6:$J$361,9,FALSE)</f>
        <v>mon100809</v>
      </c>
      <c r="S136" s="9" t="str">
        <f>VLOOKUP(R136,[3]怪物!$B$6:$C$167,2,FALSE)</f>
        <v>发丘营监工[127级]</v>
      </c>
      <c r="T136" s="14">
        <v>10103</v>
      </c>
      <c r="U136" s="9" t="str">
        <f>VLOOKUP(W136,[1]环任务!$B$6:$J$361,9,FALSE)</f>
        <v>mon100810</v>
      </c>
      <c r="V136" s="9" t="str">
        <f>VLOOKUP(U136,[3]怪物!$B$6:$C$167,2,FALSE)</f>
        <v>神秘术士[131级]</v>
      </c>
      <c r="W136" s="14">
        <v>10104</v>
      </c>
      <c r="X136" s="9" t="str">
        <f>VLOOKUP(Z136,[1]环任务!$B$6:$J$361,9,FALSE)</f>
        <v>mon100811</v>
      </c>
      <c r="Y136" s="9" t="str">
        <f>VLOOKUP(X136,[3]怪物!$B$6:$C$167,2,FALSE)</f>
        <v>神秘舞姬[135级]</v>
      </c>
      <c r="Z136" s="14">
        <v>10105</v>
      </c>
      <c r="AB136" s="11">
        <f>VLOOKUP(T136,[1]环任务!$B:$H,6,FALSE)</f>
        <v>247</v>
      </c>
      <c r="AC136" s="11">
        <f>VLOOKUP(T136,[1]环任务!$B:$H,7,FALSE)</f>
        <v>138</v>
      </c>
      <c r="AE136" s="11">
        <f>VLOOKUP(W136,[1]环任务!$B:$H,6,FALSE)</f>
        <v>196</v>
      </c>
      <c r="AF136" s="11">
        <f>VLOOKUP(W136,[1]环任务!$B:$H,7,FALSE)</f>
        <v>168</v>
      </c>
      <c r="AH136" s="11">
        <f>VLOOKUP(Z136,[1]环任务!$B:$H,6,FALSE)</f>
        <v>145</v>
      </c>
      <c r="AI136" s="11">
        <f>VLOOKUP(Z136,[1]环任务!$B:$H,7,FALSE)</f>
        <v>148</v>
      </c>
      <c r="AL136" s="11" t="str">
        <f t="shared" si="7"/>
        <v>[11008,11008,11008]</v>
      </c>
      <c r="AN136" s="11" t="str">
        <f t="shared" si="6"/>
        <v>["247,138","196,168","145,148"]</v>
      </c>
      <c r="AR136" s="11" t="str">
        <f t="shared" si="8"/>
        <v>[10103,10104,10105]</v>
      </c>
    </row>
    <row r="137" spans="2:44" s="11" customFormat="1" ht="14.25" customHeight="1" x14ac:dyDescent="0.15">
      <c r="B137" s="14" t="s">
        <v>159</v>
      </c>
      <c r="C137" s="14" t="s">
        <v>26</v>
      </c>
      <c r="D137" s="14" t="s">
        <v>27</v>
      </c>
      <c r="E137" s="14">
        <v>2</v>
      </c>
      <c r="F137" s="14" t="s">
        <v>890</v>
      </c>
      <c r="G137" s="14" t="s">
        <v>1208</v>
      </c>
      <c r="H137" s="14" t="s">
        <v>1252</v>
      </c>
      <c r="I137" s="14"/>
      <c r="J137" s="14"/>
      <c r="K137" s="14"/>
      <c r="L137" s="14">
        <v>132</v>
      </c>
      <c r="M137" s="11">
        <f>VLOOKUP(T137,[1]环任务!$B:$H,5,FALSE)</f>
        <v>11008</v>
      </c>
      <c r="O137" s="11">
        <f>VLOOKUP(W137,[1]环任务!$B:$H,5,FALSE)</f>
        <v>11008</v>
      </c>
      <c r="Q137" s="11">
        <f>VLOOKUP(Z137,[1]环任务!$B:$H,5,FALSE)</f>
        <v>11008</v>
      </c>
      <c r="R137" s="9" t="str">
        <f>VLOOKUP(T137,[1]环任务!$B$6:$J$361,9,FALSE)</f>
        <v>mon100809</v>
      </c>
      <c r="S137" s="9" t="str">
        <f>VLOOKUP(R137,[3]怪物!$B$6:$C$167,2,FALSE)</f>
        <v>发丘营监工[127级]</v>
      </c>
      <c r="T137" s="14">
        <v>10103</v>
      </c>
      <c r="U137" s="9" t="str">
        <f>VLOOKUP(W137,[1]环任务!$B$6:$J$361,9,FALSE)</f>
        <v>mon100810</v>
      </c>
      <c r="V137" s="9" t="str">
        <f>VLOOKUP(U137,[3]怪物!$B$6:$C$167,2,FALSE)</f>
        <v>神秘术士[131级]</v>
      </c>
      <c r="W137" s="14">
        <v>10104</v>
      </c>
      <c r="X137" s="9" t="str">
        <f>VLOOKUP(Z137,[1]环任务!$B$6:$J$361,9,FALSE)</f>
        <v>mon100811</v>
      </c>
      <c r="Y137" s="9" t="str">
        <f>VLOOKUP(X137,[3]怪物!$B$6:$C$167,2,FALSE)</f>
        <v>神秘舞姬[135级]</v>
      </c>
      <c r="Z137" s="14">
        <v>10105</v>
      </c>
      <c r="AB137" s="11">
        <f>VLOOKUP(T137,[1]环任务!$B:$H,6,FALSE)</f>
        <v>247</v>
      </c>
      <c r="AC137" s="11">
        <f>VLOOKUP(T137,[1]环任务!$B:$H,7,FALSE)</f>
        <v>138</v>
      </c>
      <c r="AE137" s="11">
        <f>VLOOKUP(W137,[1]环任务!$B:$H,6,FALSE)</f>
        <v>196</v>
      </c>
      <c r="AF137" s="11">
        <f>VLOOKUP(W137,[1]环任务!$B:$H,7,FALSE)</f>
        <v>168</v>
      </c>
      <c r="AH137" s="11">
        <f>VLOOKUP(Z137,[1]环任务!$B:$H,6,FALSE)</f>
        <v>145</v>
      </c>
      <c r="AI137" s="11">
        <f>VLOOKUP(Z137,[1]环任务!$B:$H,7,FALSE)</f>
        <v>148</v>
      </c>
      <c r="AL137" s="11" t="str">
        <f t="shared" si="7"/>
        <v>[11008,11008,11008]</v>
      </c>
      <c r="AN137" s="11" t="str">
        <f t="shared" si="6"/>
        <v>["247,138","196,168","145,148"]</v>
      </c>
      <c r="AR137" s="11" t="str">
        <f t="shared" si="8"/>
        <v>[10103,10104,10105]</v>
      </c>
    </row>
    <row r="138" spans="2:44" s="11" customFormat="1" ht="14.25" customHeight="1" x14ac:dyDescent="0.15">
      <c r="B138" s="14" t="s">
        <v>160</v>
      </c>
      <c r="C138" s="14" t="s">
        <v>26</v>
      </c>
      <c r="D138" s="14" t="s">
        <v>27</v>
      </c>
      <c r="E138" s="14">
        <v>2</v>
      </c>
      <c r="F138" s="14" t="s">
        <v>892</v>
      </c>
      <c r="G138" s="14" t="s">
        <v>1209</v>
      </c>
      <c r="H138" s="14" t="s">
        <v>1253</v>
      </c>
      <c r="I138" s="14"/>
      <c r="J138" s="14"/>
      <c r="K138" s="14"/>
      <c r="L138" s="14">
        <v>133</v>
      </c>
      <c r="M138" s="11">
        <f>VLOOKUP(T138,[1]环任务!$B:$H,5,FALSE)</f>
        <v>11007</v>
      </c>
      <c r="O138" s="11">
        <f>VLOOKUP(W138,[1]环任务!$B:$H,5,FALSE)</f>
        <v>11008</v>
      </c>
      <c r="Q138" s="11">
        <f>VLOOKUP(Z138,[1]环任务!$B:$H,5,FALSE)</f>
        <v>11007</v>
      </c>
      <c r="R138" s="9" t="str">
        <f>VLOOKUP(T138,[1]环任务!$B$6:$J$361,9,FALSE)</f>
        <v>mon100701</v>
      </c>
      <c r="S138" s="9" t="str">
        <f>VLOOKUP(R138,[3]怪物!$B$6:$C$167,2,FALSE)</f>
        <v>流浪山民[130级]</v>
      </c>
      <c r="T138" s="14">
        <v>10037</v>
      </c>
      <c r="U138" s="9" t="str">
        <f>VLOOKUP(W138,[1]环任务!$B$6:$J$361,9,FALSE)</f>
        <v>mon100810</v>
      </c>
      <c r="V138" s="9" t="str">
        <f>VLOOKUP(U138,[3]怪物!$B$6:$C$167,2,FALSE)</f>
        <v>神秘术士[131级]</v>
      </c>
      <c r="W138" s="14">
        <v>10104</v>
      </c>
      <c r="X138" s="9" t="str">
        <f>VLOOKUP(Z138,[1]环任务!$B$6:$J$361,9,FALSE)</f>
        <v>mon100704</v>
      </c>
      <c r="Y138" s="9" t="str">
        <f>VLOOKUP(X138,[3]怪物!$B$6:$C$167,2,FALSE)</f>
        <v>山越男祭[138级]</v>
      </c>
      <c r="Z138" s="14">
        <v>10040</v>
      </c>
      <c r="AB138" s="11">
        <f>VLOOKUP(T138,[1]环任务!$B:$H,6,FALSE)</f>
        <v>139</v>
      </c>
      <c r="AC138" s="11">
        <f>VLOOKUP(T138,[1]环任务!$B:$H,7,FALSE)</f>
        <v>204</v>
      </c>
      <c r="AE138" s="11">
        <f>VLOOKUP(W138,[1]环任务!$B:$H,6,FALSE)</f>
        <v>196</v>
      </c>
      <c r="AF138" s="11">
        <f>VLOOKUP(W138,[1]环任务!$B:$H,7,FALSE)</f>
        <v>168</v>
      </c>
      <c r="AH138" s="11">
        <f>VLOOKUP(Z138,[1]环任务!$B:$H,6,FALSE)</f>
        <v>53</v>
      </c>
      <c r="AI138" s="11">
        <f>VLOOKUP(Z138,[1]环任务!$B:$H,7,FALSE)</f>
        <v>152</v>
      </c>
      <c r="AL138" s="11" t="str">
        <f t="shared" si="7"/>
        <v>[11007,11008,11007]</v>
      </c>
      <c r="AN138" s="11" t="str">
        <f t="shared" si="6"/>
        <v>["139,204","196,168","53,152"]</v>
      </c>
      <c r="AR138" s="11" t="str">
        <f t="shared" si="8"/>
        <v>[10037,10104,10040]</v>
      </c>
    </row>
    <row r="139" spans="2:44" s="11" customFormat="1" ht="14.25" customHeight="1" x14ac:dyDescent="0.15">
      <c r="B139" s="14" t="s">
        <v>161</v>
      </c>
      <c r="C139" s="14" t="s">
        <v>26</v>
      </c>
      <c r="D139" s="14" t="s">
        <v>27</v>
      </c>
      <c r="E139" s="14">
        <v>2</v>
      </c>
      <c r="F139" s="14" t="s">
        <v>891</v>
      </c>
      <c r="G139" s="14" t="s">
        <v>1210</v>
      </c>
      <c r="H139" s="14" t="s">
        <v>1254</v>
      </c>
      <c r="I139" s="14"/>
      <c r="J139" s="14"/>
      <c r="K139" s="14"/>
      <c r="L139" s="14">
        <v>134</v>
      </c>
      <c r="M139" s="11">
        <f>VLOOKUP(T139,[1]环任务!$B:$H,5,FALSE)</f>
        <v>11008</v>
      </c>
      <c r="O139" s="11">
        <f>VLOOKUP(W139,[1]环任务!$B:$H,5,FALSE)</f>
        <v>11007</v>
      </c>
      <c r="Q139" s="11">
        <f>VLOOKUP(Z139,[1]环任务!$B:$H,5,FALSE)</f>
        <v>11007</v>
      </c>
      <c r="R139" s="9" t="str">
        <f>VLOOKUP(T139,[1]环任务!$B$6:$J$361,9,FALSE)</f>
        <v>mon100810</v>
      </c>
      <c r="S139" s="9" t="str">
        <f>VLOOKUP(R139,[3]怪物!$B$6:$C$167,2,FALSE)</f>
        <v>神秘术士[131级]</v>
      </c>
      <c r="T139" s="14">
        <v>10104</v>
      </c>
      <c r="U139" s="9" t="str">
        <f>VLOOKUP(W139,[1]环任务!$B$6:$J$361,9,FALSE)</f>
        <v>mon100703</v>
      </c>
      <c r="V139" s="9" t="str">
        <f>VLOOKUP(U139,[3]怪物!$B$6:$C$167,2,FALSE)</f>
        <v>蛮族勇士[134级]</v>
      </c>
      <c r="W139" s="14">
        <v>10039</v>
      </c>
      <c r="X139" s="9" t="str">
        <f>VLOOKUP(Z139,[1]环任务!$B$6:$J$361,9,FALSE)</f>
        <v>mon100704</v>
      </c>
      <c r="Y139" s="9" t="str">
        <f>VLOOKUP(X139,[3]怪物!$B$6:$C$167,2,FALSE)</f>
        <v>山越男祭[138级]</v>
      </c>
      <c r="Z139" s="14">
        <v>10040</v>
      </c>
      <c r="AB139" s="11">
        <f>VLOOKUP(T139,[1]环任务!$B:$H,6,FALSE)</f>
        <v>196</v>
      </c>
      <c r="AC139" s="11">
        <f>VLOOKUP(T139,[1]环任务!$B:$H,7,FALSE)</f>
        <v>168</v>
      </c>
      <c r="AE139" s="11">
        <f>VLOOKUP(W139,[1]环任务!$B:$H,6,FALSE)</f>
        <v>76</v>
      </c>
      <c r="AF139" s="11">
        <f>VLOOKUP(W139,[1]环任务!$B:$H,7,FALSE)</f>
        <v>202</v>
      </c>
      <c r="AH139" s="11">
        <f>VLOOKUP(Z139,[1]环任务!$B:$H,6,FALSE)</f>
        <v>53</v>
      </c>
      <c r="AI139" s="11">
        <f>VLOOKUP(Z139,[1]环任务!$B:$H,7,FALSE)</f>
        <v>152</v>
      </c>
      <c r="AL139" s="11" t="str">
        <f t="shared" si="7"/>
        <v>[11008,11007,11007]</v>
      </c>
      <c r="AN139" s="11" t="str">
        <f t="shared" si="6"/>
        <v>["196,168","76,202","53,152"]</v>
      </c>
      <c r="AR139" s="11" t="str">
        <f t="shared" si="8"/>
        <v>[10104,10039,10040]</v>
      </c>
    </row>
    <row r="140" spans="2:44" s="11" customFormat="1" ht="14.25" customHeight="1" x14ac:dyDescent="0.15">
      <c r="B140" s="14" t="s">
        <v>162</v>
      </c>
      <c r="C140" s="14" t="s">
        <v>26</v>
      </c>
      <c r="D140" s="14" t="s">
        <v>27</v>
      </c>
      <c r="E140" s="14">
        <v>2</v>
      </c>
      <c r="F140" s="14" t="s">
        <v>1184</v>
      </c>
      <c r="G140" s="14" t="s">
        <v>1211</v>
      </c>
      <c r="H140" s="14" t="s">
        <v>1255</v>
      </c>
      <c r="I140" s="14"/>
      <c r="J140" s="14"/>
      <c r="K140" s="14"/>
      <c r="L140" s="14">
        <v>135</v>
      </c>
      <c r="M140" s="11">
        <f>VLOOKUP(T140,[1]环任务!$B:$H,5,FALSE)</f>
        <v>11008</v>
      </c>
      <c r="O140" s="11">
        <f>VLOOKUP(W140,[1]环任务!$B:$H,5,FALSE)</f>
        <v>11008</v>
      </c>
      <c r="Q140" s="11">
        <f>VLOOKUP(Z140,[1]环任务!$B:$H,5,FALSE)</f>
        <v>11007</v>
      </c>
      <c r="R140" s="9" t="str">
        <f>VLOOKUP(T140,[1]环任务!$B$6:$J$361,9,FALSE)</f>
        <v>mon100810</v>
      </c>
      <c r="S140" s="9" t="str">
        <f>VLOOKUP(R140,[3]怪物!$B$6:$C$167,2,FALSE)</f>
        <v>神秘术士[131级]</v>
      </c>
      <c r="T140" s="14">
        <v>10104</v>
      </c>
      <c r="U140" s="9" t="str">
        <f>VLOOKUP(W140,[1]环任务!$B$6:$J$361,9,FALSE)</f>
        <v>mon100811</v>
      </c>
      <c r="V140" s="9" t="str">
        <f>VLOOKUP(U140,[3]怪物!$B$6:$C$167,2,FALSE)</f>
        <v>神秘舞姬[135级]</v>
      </c>
      <c r="W140" s="14">
        <v>10105</v>
      </c>
      <c r="X140" s="9" t="str">
        <f>VLOOKUP(Z140,[1]环任务!$B$6:$J$361,9,FALSE)</f>
        <v>mon100704</v>
      </c>
      <c r="Y140" s="9" t="str">
        <f>VLOOKUP(X140,[3]怪物!$B$6:$C$167,2,FALSE)</f>
        <v>山越男祭[138级]</v>
      </c>
      <c r="Z140" s="14">
        <v>10040</v>
      </c>
      <c r="AB140" s="11">
        <f>VLOOKUP(T140,[1]环任务!$B:$H,6,FALSE)</f>
        <v>196</v>
      </c>
      <c r="AC140" s="11">
        <f>VLOOKUP(T140,[1]环任务!$B:$H,7,FALSE)</f>
        <v>168</v>
      </c>
      <c r="AE140" s="11">
        <f>VLOOKUP(W140,[1]环任务!$B:$H,6,FALSE)</f>
        <v>145</v>
      </c>
      <c r="AF140" s="11">
        <f>VLOOKUP(W140,[1]环任务!$B:$H,7,FALSE)</f>
        <v>148</v>
      </c>
      <c r="AH140" s="11">
        <f>VLOOKUP(Z140,[1]环任务!$B:$H,6,FALSE)</f>
        <v>53</v>
      </c>
      <c r="AI140" s="11">
        <f>VLOOKUP(Z140,[1]环任务!$B:$H,7,FALSE)</f>
        <v>152</v>
      </c>
      <c r="AL140" s="11" t="str">
        <f t="shared" si="7"/>
        <v>[11008,11008,11007]</v>
      </c>
      <c r="AN140" s="11" t="str">
        <f t="shared" si="6"/>
        <v>["196,168","145,148","53,152"]</v>
      </c>
      <c r="AR140" s="11" t="str">
        <f t="shared" si="8"/>
        <v>[10104,10105,10040]</v>
      </c>
    </row>
    <row r="141" spans="2:44" s="11" customFormat="1" ht="14.25" customHeight="1" x14ac:dyDescent="0.15">
      <c r="B141" s="14" t="s">
        <v>163</v>
      </c>
      <c r="C141" s="14" t="s">
        <v>26</v>
      </c>
      <c r="D141" s="14" t="s">
        <v>27</v>
      </c>
      <c r="E141" s="14">
        <v>2</v>
      </c>
      <c r="F141" s="14" t="s">
        <v>1184</v>
      </c>
      <c r="G141" s="14" t="s">
        <v>1211</v>
      </c>
      <c r="H141" s="14" t="s">
        <v>1255</v>
      </c>
      <c r="I141" s="14"/>
      <c r="J141" s="14"/>
      <c r="K141" s="14"/>
      <c r="L141" s="14">
        <v>136</v>
      </c>
      <c r="M141" s="11">
        <f>VLOOKUP(T141,[1]环任务!$B:$H,5,FALSE)</f>
        <v>11008</v>
      </c>
      <c r="O141" s="11">
        <f>VLOOKUP(W141,[1]环任务!$B:$H,5,FALSE)</f>
        <v>11008</v>
      </c>
      <c r="Q141" s="11">
        <f>VLOOKUP(Z141,[1]环任务!$B:$H,5,FALSE)</f>
        <v>11007</v>
      </c>
      <c r="R141" s="9" t="str">
        <f>VLOOKUP(T141,[1]环任务!$B$6:$J$361,9,FALSE)</f>
        <v>mon100810</v>
      </c>
      <c r="S141" s="9" t="str">
        <f>VLOOKUP(R141,[3]怪物!$B$6:$C$167,2,FALSE)</f>
        <v>神秘术士[131级]</v>
      </c>
      <c r="T141" s="14">
        <v>10104</v>
      </c>
      <c r="U141" s="9" t="str">
        <f>VLOOKUP(W141,[1]环任务!$B$6:$J$361,9,FALSE)</f>
        <v>mon100811</v>
      </c>
      <c r="V141" s="9" t="str">
        <f>VLOOKUP(U141,[3]怪物!$B$6:$C$167,2,FALSE)</f>
        <v>神秘舞姬[135级]</v>
      </c>
      <c r="W141" s="14">
        <v>10105</v>
      </c>
      <c r="X141" s="9" t="str">
        <f>VLOOKUP(Z141,[1]环任务!$B$6:$J$361,9,FALSE)</f>
        <v>mon100704</v>
      </c>
      <c r="Y141" s="9" t="str">
        <f>VLOOKUP(X141,[3]怪物!$B$6:$C$167,2,FALSE)</f>
        <v>山越男祭[138级]</v>
      </c>
      <c r="Z141" s="14">
        <v>10040</v>
      </c>
      <c r="AB141" s="11">
        <f>VLOOKUP(T141,[1]环任务!$B:$H,6,FALSE)</f>
        <v>196</v>
      </c>
      <c r="AC141" s="11">
        <f>VLOOKUP(T141,[1]环任务!$B:$H,7,FALSE)</f>
        <v>168</v>
      </c>
      <c r="AE141" s="11">
        <f>VLOOKUP(W141,[1]环任务!$B:$H,6,FALSE)</f>
        <v>145</v>
      </c>
      <c r="AF141" s="11">
        <f>VLOOKUP(W141,[1]环任务!$B:$H,7,FALSE)</f>
        <v>148</v>
      </c>
      <c r="AH141" s="11">
        <f>VLOOKUP(Z141,[1]环任务!$B:$H,6,FALSE)</f>
        <v>53</v>
      </c>
      <c r="AI141" s="11">
        <f>VLOOKUP(Z141,[1]环任务!$B:$H,7,FALSE)</f>
        <v>152</v>
      </c>
      <c r="AL141" s="11" t="str">
        <f t="shared" si="7"/>
        <v>[11008,11008,11007]</v>
      </c>
      <c r="AN141" s="11" t="str">
        <f t="shared" si="6"/>
        <v>["196,168","145,148","53,152"]</v>
      </c>
      <c r="AR141" s="11" t="str">
        <f t="shared" si="8"/>
        <v>[10104,10105,10040]</v>
      </c>
    </row>
    <row r="142" spans="2:44" s="11" customFormat="1" ht="14.25" customHeight="1" x14ac:dyDescent="0.15">
      <c r="B142" s="14" t="s">
        <v>164</v>
      </c>
      <c r="C142" s="14" t="s">
        <v>26</v>
      </c>
      <c r="D142" s="14" t="s">
        <v>27</v>
      </c>
      <c r="E142" s="14">
        <v>2</v>
      </c>
      <c r="F142" s="14" t="s">
        <v>892</v>
      </c>
      <c r="G142" s="14" t="s">
        <v>1212</v>
      </c>
      <c r="H142" s="14" t="s">
        <v>1256</v>
      </c>
      <c r="I142" s="14"/>
      <c r="J142" s="14"/>
      <c r="K142" s="14"/>
      <c r="L142" s="14">
        <v>137</v>
      </c>
      <c r="M142" s="11">
        <f>VLOOKUP(T142,[1]环任务!$B:$H,5,FALSE)</f>
        <v>11007</v>
      </c>
      <c r="O142" s="11">
        <f>VLOOKUP(W142,[1]环任务!$B:$H,5,FALSE)</f>
        <v>11008</v>
      </c>
      <c r="Q142" s="11">
        <f>VLOOKUP(Z142,[1]环任务!$B:$H,5,FALSE)</f>
        <v>11007</v>
      </c>
      <c r="R142" s="9" t="str">
        <f>VLOOKUP(T142,[1]环任务!$B$6:$J$361,9,FALSE)</f>
        <v>mon100703</v>
      </c>
      <c r="S142" s="9" t="str">
        <f>VLOOKUP(R142,[3]怪物!$B$6:$C$167,2,FALSE)</f>
        <v>蛮族勇士[134级]</v>
      </c>
      <c r="T142" s="14">
        <v>10039</v>
      </c>
      <c r="U142" s="9" t="str">
        <f>VLOOKUP(W142,[1]环任务!$B$6:$J$361,9,FALSE)</f>
        <v>mon100811</v>
      </c>
      <c r="V142" s="9" t="str">
        <f>VLOOKUP(U142,[3]怪物!$B$6:$C$167,2,FALSE)</f>
        <v>神秘舞姬[135级]</v>
      </c>
      <c r="W142" s="14">
        <v>10105</v>
      </c>
      <c r="X142" s="9" t="str">
        <f>VLOOKUP(Z142,[1]环任务!$B$6:$J$361,9,FALSE)</f>
        <v>mon100705</v>
      </c>
      <c r="Y142" s="9" t="str">
        <f>VLOOKUP(X142,[3]怪物!$B$6:$C$167,2,FALSE)</f>
        <v>贼寇锤兵[142级]</v>
      </c>
      <c r="Z142" s="14">
        <v>10041</v>
      </c>
      <c r="AB142" s="11">
        <f>VLOOKUP(T142,[1]环任务!$B:$H,6,FALSE)</f>
        <v>76</v>
      </c>
      <c r="AC142" s="11">
        <f>VLOOKUP(T142,[1]环任务!$B:$H,7,FALSE)</f>
        <v>202</v>
      </c>
      <c r="AE142" s="11">
        <f>VLOOKUP(W142,[1]环任务!$B:$H,6,FALSE)</f>
        <v>145</v>
      </c>
      <c r="AF142" s="11">
        <f>VLOOKUP(W142,[1]环任务!$B:$H,7,FALSE)</f>
        <v>148</v>
      </c>
      <c r="AH142" s="11">
        <f>VLOOKUP(Z142,[1]环任务!$B:$H,6,FALSE)</f>
        <v>17</v>
      </c>
      <c r="AI142" s="11">
        <f>VLOOKUP(Z142,[1]环任务!$B:$H,7,FALSE)</f>
        <v>130</v>
      </c>
      <c r="AL142" s="11" t="str">
        <f t="shared" si="7"/>
        <v>[11007,11008,11007]</v>
      </c>
      <c r="AN142" s="11" t="str">
        <f t="shared" si="6"/>
        <v>["76,202","145,148","17,130"]</v>
      </c>
      <c r="AR142" s="11" t="str">
        <f t="shared" si="8"/>
        <v>[10039,10105,10041]</v>
      </c>
    </row>
    <row r="143" spans="2:44" s="11" customFormat="1" ht="14.25" customHeight="1" x14ac:dyDescent="0.15">
      <c r="B143" s="14" t="s">
        <v>165</v>
      </c>
      <c r="C143" s="14" t="s">
        <v>26</v>
      </c>
      <c r="D143" s="14" t="s">
        <v>27</v>
      </c>
      <c r="E143" s="14">
        <v>2</v>
      </c>
      <c r="F143" s="14" t="s">
        <v>891</v>
      </c>
      <c r="G143" s="14" t="s">
        <v>1213</v>
      </c>
      <c r="H143" s="14" t="s">
        <v>1257</v>
      </c>
      <c r="I143" s="14"/>
      <c r="J143" s="14"/>
      <c r="K143" s="14"/>
      <c r="L143" s="14">
        <v>138</v>
      </c>
      <c r="M143" s="11">
        <f>VLOOKUP(T143,[1]环任务!$B:$H,5,FALSE)</f>
        <v>11008</v>
      </c>
      <c r="O143" s="11">
        <f>VLOOKUP(W143,[1]环任务!$B:$H,5,FALSE)</f>
        <v>11007</v>
      </c>
      <c r="Q143" s="11">
        <f>VLOOKUP(Z143,[1]环任务!$B:$H,5,FALSE)</f>
        <v>11007</v>
      </c>
      <c r="R143" s="9" t="str">
        <f>VLOOKUP(T143,[1]环任务!$B$6:$J$361,9,FALSE)</f>
        <v>mon100811</v>
      </c>
      <c r="S143" s="9" t="str">
        <f>VLOOKUP(R143,[3]怪物!$B$6:$C$167,2,FALSE)</f>
        <v>神秘舞姬[135级]</v>
      </c>
      <c r="T143" s="14">
        <v>10105</v>
      </c>
      <c r="U143" s="9" t="str">
        <f>VLOOKUP(W143,[1]环任务!$B$6:$J$361,9,FALSE)</f>
        <v>mon100704</v>
      </c>
      <c r="V143" s="9" t="str">
        <f>VLOOKUP(U143,[3]怪物!$B$6:$C$167,2,FALSE)</f>
        <v>山越男祭[138级]</v>
      </c>
      <c r="W143" s="14">
        <v>10040</v>
      </c>
      <c r="X143" s="9" t="str">
        <f>VLOOKUP(Z143,[1]环任务!$B$6:$J$361,9,FALSE)</f>
        <v>mon100705</v>
      </c>
      <c r="Y143" s="9" t="str">
        <f>VLOOKUP(X143,[3]怪物!$B$6:$C$167,2,FALSE)</f>
        <v>贼寇锤兵[142级]</v>
      </c>
      <c r="Z143" s="14">
        <v>10041</v>
      </c>
      <c r="AB143" s="11">
        <f>VLOOKUP(T143,[1]环任务!$B:$H,6,FALSE)</f>
        <v>145</v>
      </c>
      <c r="AC143" s="11">
        <f>VLOOKUP(T143,[1]环任务!$B:$H,7,FALSE)</f>
        <v>148</v>
      </c>
      <c r="AE143" s="11">
        <f>VLOOKUP(W143,[1]环任务!$B:$H,6,FALSE)</f>
        <v>53</v>
      </c>
      <c r="AF143" s="11">
        <f>VLOOKUP(W143,[1]环任务!$B:$H,7,FALSE)</f>
        <v>152</v>
      </c>
      <c r="AH143" s="11">
        <f>VLOOKUP(Z143,[1]环任务!$B:$H,6,FALSE)</f>
        <v>17</v>
      </c>
      <c r="AI143" s="11">
        <f>VLOOKUP(Z143,[1]环任务!$B:$H,7,FALSE)</f>
        <v>130</v>
      </c>
      <c r="AL143" s="11" t="str">
        <f t="shared" si="7"/>
        <v>[11008,11007,11007]</v>
      </c>
      <c r="AN143" s="11" t="str">
        <f t="shared" si="6"/>
        <v>["145,148","53,152","17,130"]</v>
      </c>
      <c r="AR143" s="11" t="str">
        <f t="shared" si="8"/>
        <v>[10105,10040,10041]</v>
      </c>
    </row>
    <row r="144" spans="2:44" s="11" customFormat="1" ht="14.25" customHeight="1" x14ac:dyDescent="0.15">
      <c r="B144" s="14" t="s">
        <v>166</v>
      </c>
      <c r="C144" s="14" t="s">
        <v>26</v>
      </c>
      <c r="D144" s="14" t="s">
        <v>27</v>
      </c>
      <c r="E144" s="14">
        <v>2</v>
      </c>
      <c r="F144" s="14" t="s">
        <v>891</v>
      </c>
      <c r="G144" s="14" t="s">
        <v>1213</v>
      </c>
      <c r="H144" s="14" t="s">
        <v>1257</v>
      </c>
      <c r="I144" s="14"/>
      <c r="J144" s="14"/>
      <c r="K144" s="14"/>
      <c r="L144" s="14">
        <v>139</v>
      </c>
      <c r="M144" s="11">
        <f>VLOOKUP(T144,[1]环任务!$B:$H,5,FALSE)</f>
        <v>11008</v>
      </c>
      <c r="O144" s="11">
        <f>VLOOKUP(W144,[1]环任务!$B:$H,5,FALSE)</f>
        <v>11007</v>
      </c>
      <c r="Q144" s="11">
        <f>VLOOKUP(Z144,[1]环任务!$B:$H,5,FALSE)</f>
        <v>11007</v>
      </c>
      <c r="R144" s="9" t="str">
        <f>VLOOKUP(T144,[1]环任务!$B$6:$J$361,9,FALSE)</f>
        <v>mon100811</v>
      </c>
      <c r="S144" s="9" t="str">
        <f>VLOOKUP(R144,[3]怪物!$B$6:$C$167,2,FALSE)</f>
        <v>神秘舞姬[135级]</v>
      </c>
      <c r="T144" s="14">
        <v>10105</v>
      </c>
      <c r="U144" s="9" t="str">
        <f>VLOOKUP(W144,[1]环任务!$B$6:$J$361,9,FALSE)</f>
        <v>mon100704</v>
      </c>
      <c r="V144" s="9" t="str">
        <f>VLOOKUP(U144,[3]怪物!$B$6:$C$167,2,FALSE)</f>
        <v>山越男祭[138级]</v>
      </c>
      <c r="W144" s="14">
        <v>10040</v>
      </c>
      <c r="X144" s="9" t="str">
        <f>VLOOKUP(Z144,[1]环任务!$B$6:$J$361,9,FALSE)</f>
        <v>mon100705</v>
      </c>
      <c r="Y144" s="9" t="str">
        <f>VLOOKUP(X144,[3]怪物!$B$6:$C$167,2,FALSE)</f>
        <v>贼寇锤兵[142级]</v>
      </c>
      <c r="Z144" s="14">
        <v>10041</v>
      </c>
      <c r="AB144" s="11">
        <f>VLOOKUP(T144,[1]环任务!$B:$H,6,FALSE)</f>
        <v>145</v>
      </c>
      <c r="AC144" s="11">
        <f>VLOOKUP(T144,[1]环任务!$B:$H,7,FALSE)</f>
        <v>148</v>
      </c>
      <c r="AE144" s="11">
        <f>VLOOKUP(W144,[1]环任务!$B:$H,6,FALSE)</f>
        <v>53</v>
      </c>
      <c r="AF144" s="11">
        <f>VLOOKUP(W144,[1]环任务!$B:$H,7,FALSE)</f>
        <v>152</v>
      </c>
      <c r="AH144" s="11">
        <f>VLOOKUP(Z144,[1]环任务!$B:$H,6,FALSE)</f>
        <v>17</v>
      </c>
      <c r="AI144" s="11">
        <f>VLOOKUP(Z144,[1]环任务!$B:$H,7,FALSE)</f>
        <v>130</v>
      </c>
      <c r="AL144" s="11" t="str">
        <f t="shared" si="7"/>
        <v>[11008,11007,11007]</v>
      </c>
      <c r="AN144" s="11" t="str">
        <f t="shared" si="6"/>
        <v>["145,148","53,152","17,130"]</v>
      </c>
      <c r="AR144" s="11" t="str">
        <f t="shared" si="8"/>
        <v>[10105,10040,10041]</v>
      </c>
    </row>
    <row r="145" spans="2:44" s="11" customFormat="1" ht="14.25" customHeight="1" x14ac:dyDescent="0.15">
      <c r="B145" s="14" t="s">
        <v>167</v>
      </c>
      <c r="C145" s="14" t="s">
        <v>26</v>
      </c>
      <c r="D145" s="14" t="s">
        <v>27</v>
      </c>
      <c r="E145" s="14">
        <v>2</v>
      </c>
      <c r="F145" s="14" t="s">
        <v>891</v>
      </c>
      <c r="G145" s="14" t="s">
        <v>1213</v>
      </c>
      <c r="H145" s="14" t="s">
        <v>1257</v>
      </c>
      <c r="I145" s="14"/>
      <c r="J145" s="14"/>
      <c r="K145" s="14"/>
      <c r="L145" s="14">
        <v>140</v>
      </c>
      <c r="M145" s="11">
        <f>VLOOKUP(T145,[1]环任务!$B:$H,5,FALSE)</f>
        <v>11008</v>
      </c>
      <c r="O145" s="11">
        <f>VLOOKUP(W145,[1]环任务!$B:$H,5,FALSE)</f>
        <v>11007</v>
      </c>
      <c r="Q145" s="11">
        <f>VLOOKUP(Z145,[1]环任务!$B:$H,5,FALSE)</f>
        <v>11007</v>
      </c>
      <c r="R145" s="9" t="str">
        <f>VLOOKUP(T145,[1]环任务!$B$6:$J$361,9,FALSE)</f>
        <v>mon100811</v>
      </c>
      <c r="S145" s="9" t="str">
        <f>VLOOKUP(R145,[3]怪物!$B$6:$C$167,2,FALSE)</f>
        <v>神秘舞姬[135级]</v>
      </c>
      <c r="T145" s="14">
        <v>10105</v>
      </c>
      <c r="U145" s="9" t="str">
        <f>VLOOKUP(W145,[1]环任务!$B$6:$J$361,9,FALSE)</f>
        <v>mon100704</v>
      </c>
      <c r="V145" s="9" t="str">
        <f>VLOOKUP(U145,[3]怪物!$B$6:$C$167,2,FALSE)</f>
        <v>山越男祭[138级]</v>
      </c>
      <c r="W145" s="14">
        <v>10040</v>
      </c>
      <c r="X145" s="9" t="str">
        <f>VLOOKUP(Z145,[1]环任务!$B$6:$J$361,9,FALSE)</f>
        <v>mon100705</v>
      </c>
      <c r="Y145" s="9" t="str">
        <f>VLOOKUP(X145,[3]怪物!$B$6:$C$167,2,FALSE)</f>
        <v>贼寇锤兵[142级]</v>
      </c>
      <c r="Z145" s="14">
        <v>10041</v>
      </c>
      <c r="AB145" s="11">
        <f>VLOOKUP(T145,[1]环任务!$B:$H,6,FALSE)</f>
        <v>145</v>
      </c>
      <c r="AC145" s="11">
        <f>VLOOKUP(T145,[1]环任务!$B:$H,7,FALSE)</f>
        <v>148</v>
      </c>
      <c r="AE145" s="11">
        <f>VLOOKUP(W145,[1]环任务!$B:$H,6,FALSE)</f>
        <v>53</v>
      </c>
      <c r="AF145" s="11">
        <f>VLOOKUP(W145,[1]环任务!$B:$H,7,FALSE)</f>
        <v>152</v>
      </c>
      <c r="AH145" s="11">
        <f>VLOOKUP(Z145,[1]环任务!$B:$H,6,FALSE)</f>
        <v>17</v>
      </c>
      <c r="AI145" s="11">
        <f>VLOOKUP(Z145,[1]环任务!$B:$H,7,FALSE)</f>
        <v>130</v>
      </c>
      <c r="AL145" s="11" t="str">
        <f t="shared" si="7"/>
        <v>[11008,11007,11007]</v>
      </c>
      <c r="AN145" s="11" t="str">
        <f t="shared" si="6"/>
        <v>["145,148","53,152","17,130"]</v>
      </c>
      <c r="AR145" s="11" t="str">
        <f t="shared" si="8"/>
        <v>[10105,10040,10041]</v>
      </c>
    </row>
    <row r="146" spans="2:44" s="11" customFormat="1" ht="14.25" customHeight="1" x14ac:dyDescent="0.15">
      <c r="B146" s="14" t="s">
        <v>168</v>
      </c>
      <c r="C146" s="14" t="s">
        <v>26</v>
      </c>
      <c r="D146" s="14" t="s">
        <v>27</v>
      </c>
      <c r="E146" s="14">
        <v>2</v>
      </c>
      <c r="F146" s="14" t="s">
        <v>893</v>
      </c>
      <c r="G146" s="14" t="s">
        <v>868</v>
      </c>
      <c r="H146" s="14" t="s">
        <v>1010</v>
      </c>
      <c r="I146" s="14"/>
      <c r="J146" s="14"/>
      <c r="K146" s="14"/>
      <c r="L146" s="14">
        <v>141</v>
      </c>
      <c r="M146" s="11">
        <f>VLOOKUP(T146,[1]环任务!$B:$H,5,FALSE)</f>
        <v>11007</v>
      </c>
      <c r="O146" s="11">
        <f>VLOOKUP(W146,[1]环任务!$B:$H,5,FALSE)</f>
        <v>11007</v>
      </c>
      <c r="Q146" s="11">
        <f>VLOOKUP(Z146,[1]环任务!$B:$H,5,FALSE)</f>
        <v>11007</v>
      </c>
      <c r="R146" s="9" t="str">
        <f>VLOOKUP(T146,[1]环任务!$B$6:$J$361,9,FALSE)</f>
        <v>mon100704</v>
      </c>
      <c r="S146" s="9" t="str">
        <f>VLOOKUP(R146,[3]怪物!$B$6:$C$167,2,FALSE)</f>
        <v>山越男祭[138级]</v>
      </c>
      <c r="T146" s="14">
        <v>10040</v>
      </c>
      <c r="U146" s="9" t="str">
        <f>VLOOKUP(W146,[1]环任务!$B$6:$J$361,9,FALSE)</f>
        <v>mon100704</v>
      </c>
      <c r="V146" s="9" t="str">
        <f>VLOOKUP(U146,[3]怪物!$B$6:$C$167,2,FALSE)</f>
        <v>山越男祭[138级]</v>
      </c>
      <c r="W146" s="14">
        <v>10040</v>
      </c>
      <c r="X146" s="9" t="str">
        <f>VLOOKUP(Z146,[1]环任务!$B$6:$J$361,9,FALSE)</f>
        <v>mon100706</v>
      </c>
      <c r="Y146" s="9" t="str">
        <f>VLOOKUP(X146,[3]怪物!$B$6:$C$167,2,FALSE)</f>
        <v>山越勇士[146级]</v>
      </c>
      <c r="Z146" s="14">
        <v>10043</v>
      </c>
      <c r="AB146" s="11">
        <f>VLOOKUP(T146,[1]环任务!$B:$H,6,FALSE)</f>
        <v>53</v>
      </c>
      <c r="AC146" s="11">
        <f>VLOOKUP(T146,[1]环任务!$B:$H,7,FALSE)</f>
        <v>152</v>
      </c>
      <c r="AE146" s="11">
        <f>VLOOKUP(W146,[1]环任务!$B:$H,6,FALSE)</f>
        <v>53</v>
      </c>
      <c r="AF146" s="11">
        <f>VLOOKUP(W146,[1]环任务!$B:$H,7,FALSE)</f>
        <v>152</v>
      </c>
      <c r="AH146" s="11">
        <f>VLOOKUP(Z146,[1]环任务!$B:$H,6,FALSE)</f>
        <v>58</v>
      </c>
      <c r="AI146" s="11">
        <f>VLOOKUP(Z146,[1]环任务!$B:$H,7,FALSE)</f>
        <v>87</v>
      </c>
      <c r="AL146" s="11" t="str">
        <f t="shared" si="7"/>
        <v>[11007,11007,11007]</v>
      </c>
      <c r="AN146" s="11" t="str">
        <f t="shared" si="6"/>
        <v>["53,152","53,152","58,87"]</v>
      </c>
      <c r="AR146" s="11" t="str">
        <f t="shared" si="8"/>
        <v>[10040,10040,10043]</v>
      </c>
    </row>
    <row r="147" spans="2:44" s="11" customFormat="1" ht="14.25" customHeight="1" x14ac:dyDescent="0.15">
      <c r="B147" s="14" t="s">
        <v>169</v>
      </c>
      <c r="C147" s="14" t="s">
        <v>26</v>
      </c>
      <c r="D147" s="14" t="s">
        <v>27</v>
      </c>
      <c r="E147" s="14">
        <v>2</v>
      </c>
      <c r="F147" s="14" t="s">
        <v>893</v>
      </c>
      <c r="G147" s="14" t="s">
        <v>869</v>
      </c>
      <c r="H147" s="14" t="s">
        <v>1011</v>
      </c>
      <c r="I147" s="14"/>
      <c r="J147" s="14"/>
      <c r="K147" s="14"/>
      <c r="L147" s="14">
        <v>142</v>
      </c>
      <c r="M147" s="11">
        <f>VLOOKUP(T147,[1]环任务!$B:$H,5,FALSE)</f>
        <v>11007</v>
      </c>
      <c r="O147" s="11">
        <f>VLOOKUP(W147,[1]环任务!$B:$H,5,FALSE)</f>
        <v>11007</v>
      </c>
      <c r="Q147" s="11">
        <f>VLOOKUP(Z147,[1]环任务!$B:$H,5,FALSE)</f>
        <v>11007</v>
      </c>
      <c r="R147" s="9" t="str">
        <f>VLOOKUP(T147,[1]环任务!$B$6:$J$361,9,FALSE)</f>
        <v>mon100704</v>
      </c>
      <c r="S147" s="9" t="str">
        <f>VLOOKUP(R147,[3]怪物!$B$6:$C$167,2,FALSE)</f>
        <v>山越男祭[138级]</v>
      </c>
      <c r="T147" s="14">
        <v>10040</v>
      </c>
      <c r="U147" s="9" t="str">
        <f>VLOOKUP(W147,[1]环任务!$B$6:$J$361,9,FALSE)</f>
        <v>mon100705</v>
      </c>
      <c r="V147" s="9" t="str">
        <f>VLOOKUP(U147,[3]怪物!$B$6:$C$167,2,FALSE)</f>
        <v>贼寇锤兵[142级]</v>
      </c>
      <c r="W147" s="14">
        <v>10041</v>
      </c>
      <c r="X147" s="9" t="str">
        <f>VLOOKUP(Z147,[1]环任务!$B$6:$J$361,9,FALSE)</f>
        <v>mon100706</v>
      </c>
      <c r="Y147" s="9" t="str">
        <f>VLOOKUP(X147,[3]怪物!$B$6:$C$167,2,FALSE)</f>
        <v>山越勇士[146级]</v>
      </c>
      <c r="Z147" s="14">
        <v>10043</v>
      </c>
      <c r="AB147" s="11">
        <f>VLOOKUP(T147,[1]环任务!$B:$H,6,FALSE)</f>
        <v>53</v>
      </c>
      <c r="AC147" s="11">
        <f>VLOOKUP(T147,[1]环任务!$B:$H,7,FALSE)</f>
        <v>152</v>
      </c>
      <c r="AE147" s="11">
        <f>VLOOKUP(W147,[1]环任务!$B:$H,6,FALSE)</f>
        <v>17</v>
      </c>
      <c r="AF147" s="11">
        <f>VLOOKUP(W147,[1]环任务!$B:$H,7,FALSE)</f>
        <v>130</v>
      </c>
      <c r="AH147" s="11">
        <f>VLOOKUP(Z147,[1]环任务!$B:$H,6,FALSE)</f>
        <v>58</v>
      </c>
      <c r="AI147" s="11">
        <f>VLOOKUP(Z147,[1]环任务!$B:$H,7,FALSE)</f>
        <v>87</v>
      </c>
      <c r="AL147" s="11" t="str">
        <f t="shared" si="7"/>
        <v>[11007,11007,11007]</v>
      </c>
      <c r="AN147" s="11" t="str">
        <f t="shared" si="6"/>
        <v>["53,152","17,130","58,87"]</v>
      </c>
      <c r="AR147" s="11" t="str">
        <f t="shared" si="8"/>
        <v>[10040,10041,10043]</v>
      </c>
    </row>
    <row r="148" spans="2:44" s="11" customFormat="1" ht="14.25" customHeight="1" x14ac:dyDescent="0.15">
      <c r="B148" s="14" t="s">
        <v>170</v>
      </c>
      <c r="C148" s="14" t="s">
        <v>26</v>
      </c>
      <c r="D148" s="14" t="s">
        <v>27</v>
      </c>
      <c r="E148" s="14">
        <v>2</v>
      </c>
      <c r="F148" s="14" t="s">
        <v>893</v>
      </c>
      <c r="G148" s="14" t="s">
        <v>869</v>
      </c>
      <c r="H148" s="14" t="s">
        <v>1011</v>
      </c>
      <c r="I148" s="14"/>
      <c r="J148" s="14"/>
      <c r="K148" s="14"/>
      <c r="L148" s="14">
        <v>143</v>
      </c>
      <c r="M148" s="11">
        <f>VLOOKUP(T148,[1]环任务!$B:$H,5,FALSE)</f>
        <v>11007</v>
      </c>
      <c r="O148" s="11">
        <f>VLOOKUP(W148,[1]环任务!$B:$H,5,FALSE)</f>
        <v>11007</v>
      </c>
      <c r="Q148" s="11">
        <f>VLOOKUP(Z148,[1]环任务!$B:$H,5,FALSE)</f>
        <v>11007</v>
      </c>
      <c r="R148" s="9" t="str">
        <f>VLOOKUP(T148,[1]环任务!$B$6:$J$361,9,FALSE)</f>
        <v>mon100704</v>
      </c>
      <c r="S148" s="9" t="str">
        <f>VLOOKUP(R148,[3]怪物!$B$6:$C$167,2,FALSE)</f>
        <v>山越男祭[138级]</v>
      </c>
      <c r="T148" s="14">
        <v>10040</v>
      </c>
      <c r="U148" s="9" t="str">
        <f>VLOOKUP(W148,[1]环任务!$B$6:$J$361,9,FALSE)</f>
        <v>mon100705</v>
      </c>
      <c r="V148" s="9" t="str">
        <f>VLOOKUP(U148,[3]怪物!$B$6:$C$167,2,FALSE)</f>
        <v>贼寇锤兵[142级]</v>
      </c>
      <c r="W148" s="14">
        <v>10041</v>
      </c>
      <c r="X148" s="9" t="str">
        <f>VLOOKUP(Z148,[1]环任务!$B$6:$J$361,9,FALSE)</f>
        <v>mon100706</v>
      </c>
      <c r="Y148" s="9" t="str">
        <f>VLOOKUP(X148,[3]怪物!$B$6:$C$167,2,FALSE)</f>
        <v>山越勇士[146级]</v>
      </c>
      <c r="Z148" s="14">
        <v>10043</v>
      </c>
      <c r="AB148" s="11">
        <f>VLOOKUP(T148,[1]环任务!$B:$H,6,FALSE)</f>
        <v>53</v>
      </c>
      <c r="AC148" s="11">
        <f>VLOOKUP(T148,[1]环任务!$B:$H,7,FALSE)</f>
        <v>152</v>
      </c>
      <c r="AE148" s="11">
        <f>VLOOKUP(W148,[1]环任务!$B:$H,6,FALSE)</f>
        <v>17</v>
      </c>
      <c r="AF148" s="11">
        <f>VLOOKUP(W148,[1]环任务!$B:$H,7,FALSE)</f>
        <v>130</v>
      </c>
      <c r="AH148" s="11">
        <f>VLOOKUP(Z148,[1]环任务!$B:$H,6,FALSE)</f>
        <v>58</v>
      </c>
      <c r="AI148" s="11">
        <f>VLOOKUP(Z148,[1]环任务!$B:$H,7,FALSE)</f>
        <v>87</v>
      </c>
      <c r="AL148" s="11" t="str">
        <f t="shared" si="7"/>
        <v>[11007,11007,11007]</v>
      </c>
      <c r="AN148" s="11" t="str">
        <f t="shared" si="6"/>
        <v>["53,152","17,130","58,87"]</v>
      </c>
      <c r="AR148" s="11" t="str">
        <f t="shared" si="8"/>
        <v>[10040,10041,10043]</v>
      </c>
    </row>
    <row r="149" spans="2:44" s="11" customFormat="1" ht="14.25" customHeight="1" x14ac:dyDescent="0.15">
      <c r="B149" s="14" t="s">
        <v>171</v>
      </c>
      <c r="C149" s="14" t="s">
        <v>26</v>
      </c>
      <c r="D149" s="14" t="s">
        <v>27</v>
      </c>
      <c r="E149" s="14">
        <v>2</v>
      </c>
      <c r="F149" s="14" t="s">
        <v>893</v>
      </c>
      <c r="G149" s="14" t="s">
        <v>869</v>
      </c>
      <c r="H149" s="14" t="s">
        <v>1011</v>
      </c>
      <c r="I149" s="14"/>
      <c r="J149" s="14"/>
      <c r="K149" s="14"/>
      <c r="L149" s="14">
        <v>144</v>
      </c>
      <c r="M149" s="11">
        <f>VLOOKUP(T149,[1]环任务!$B:$H,5,FALSE)</f>
        <v>11007</v>
      </c>
      <c r="O149" s="11">
        <f>VLOOKUP(W149,[1]环任务!$B:$H,5,FALSE)</f>
        <v>11007</v>
      </c>
      <c r="Q149" s="11">
        <f>VLOOKUP(Z149,[1]环任务!$B:$H,5,FALSE)</f>
        <v>11007</v>
      </c>
      <c r="R149" s="9" t="str">
        <f>VLOOKUP(T149,[1]环任务!$B$6:$J$361,9,FALSE)</f>
        <v>mon100704</v>
      </c>
      <c r="S149" s="9" t="str">
        <f>VLOOKUP(R149,[3]怪物!$B$6:$C$167,2,FALSE)</f>
        <v>山越男祭[138级]</v>
      </c>
      <c r="T149" s="14">
        <v>10040</v>
      </c>
      <c r="U149" s="9" t="str">
        <f>VLOOKUP(W149,[1]环任务!$B$6:$J$361,9,FALSE)</f>
        <v>mon100705</v>
      </c>
      <c r="V149" s="9" t="str">
        <f>VLOOKUP(U149,[3]怪物!$B$6:$C$167,2,FALSE)</f>
        <v>贼寇锤兵[142级]</v>
      </c>
      <c r="W149" s="14">
        <v>10041</v>
      </c>
      <c r="X149" s="9" t="str">
        <f>VLOOKUP(Z149,[1]环任务!$B$6:$J$361,9,FALSE)</f>
        <v>mon100706</v>
      </c>
      <c r="Y149" s="9" t="str">
        <f>VLOOKUP(X149,[3]怪物!$B$6:$C$167,2,FALSE)</f>
        <v>山越勇士[146级]</v>
      </c>
      <c r="Z149" s="14">
        <v>10043</v>
      </c>
      <c r="AB149" s="11">
        <f>VLOOKUP(T149,[1]环任务!$B:$H,6,FALSE)</f>
        <v>53</v>
      </c>
      <c r="AC149" s="11">
        <f>VLOOKUP(T149,[1]环任务!$B:$H,7,FALSE)</f>
        <v>152</v>
      </c>
      <c r="AE149" s="11">
        <f>VLOOKUP(W149,[1]环任务!$B:$H,6,FALSE)</f>
        <v>17</v>
      </c>
      <c r="AF149" s="11">
        <f>VLOOKUP(W149,[1]环任务!$B:$H,7,FALSE)</f>
        <v>130</v>
      </c>
      <c r="AH149" s="11">
        <f>VLOOKUP(Z149,[1]环任务!$B:$H,6,FALSE)</f>
        <v>58</v>
      </c>
      <c r="AI149" s="11">
        <f>VLOOKUP(Z149,[1]环任务!$B:$H,7,FALSE)</f>
        <v>87</v>
      </c>
      <c r="AL149" s="11" t="str">
        <f t="shared" si="7"/>
        <v>[11007,11007,11007]</v>
      </c>
      <c r="AN149" s="11" t="str">
        <f t="shared" ref="AN149:AN212" si="9">"["""&amp;AB149&amp;","&amp;AC149&amp;""","&amp;""""&amp;AE149&amp;","&amp;AF149&amp;""","&amp;""""&amp;AH149&amp;","&amp;AI149&amp;"""]"</f>
        <v>["53,152","17,130","58,87"]</v>
      </c>
      <c r="AR149" s="11" t="str">
        <f t="shared" si="8"/>
        <v>[10040,10041,10043]</v>
      </c>
    </row>
    <row r="150" spans="2:44" s="11" customFormat="1" ht="14.25" customHeight="1" x14ac:dyDescent="0.15">
      <c r="B150" s="14" t="s">
        <v>172</v>
      </c>
      <c r="C150" s="14" t="s">
        <v>26</v>
      </c>
      <c r="D150" s="14" t="s">
        <v>27</v>
      </c>
      <c r="E150" s="14">
        <v>2</v>
      </c>
      <c r="F150" s="14" t="s">
        <v>893</v>
      </c>
      <c r="G150" s="14" t="s">
        <v>1176</v>
      </c>
      <c r="H150" s="14" t="s">
        <v>1178</v>
      </c>
      <c r="I150" s="14"/>
      <c r="J150" s="14"/>
      <c r="K150" s="14"/>
      <c r="L150" s="14">
        <v>145</v>
      </c>
      <c r="M150" s="11">
        <f>VLOOKUP(T150,[1]环任务!$B:$H,5,FALSE)</f>
        <v>11007</v>
      </c>
      <c r="O150" s="11">
        <f>VLOOKUP(W150,[1]环任务!$B:$H,5,FALSE)</f>
        <v>11007</v>
      </c>
      <c r="Q150" s="11">
        <f>VLOOKUP(Z150,[1]环任务!$B:$H,5,FALSE)</f>
        <v>11007</v>
      </c>
      <c r="R150" s="9" t="str">
        <f>VLOOKUP(T150,[1]环任务!$B$6:$J$361,9,FALSE)</f>
        <v>mon100705</v>
      </c>
      <c r="S150" s="9" t="str">
        <f>VLOOKUP(R150,[3]怪物!$B$6:$C$167,2,FALSE)</f>
        <v>贼寇锤兵[142级]</v>
      </c>
      <c r="T150" s="14">
        <v>10041</v>
      </c>
      <c r="U150" s="9" t="str">
        <f>VLOOKUP(W150,[1]环任务!$B$6:$J$361,9,FALSE)</f>
        <v>mon100705</v>
      </c>
      <c r="V150" s="9" t="str">
        <f>VLOOKUP(U150,[3]怪物!$B$6:$C$167,2,FALSE)</f>
        <v>贼寇锤兵[142级]</v>
      </c>
      <c r="W150" s="14">
        <v>10041</v>
      </c>
      <c r="X150" s="9" t="str">
        <f>VLOOKUP(Z150,[1]环任务!$B$6:$J$361,9,FALSE)</f>
        <v>mon100707</v>
      </c>
      <c r="Y150" s="9" t="str">
        <f>VLOOKUP(X150,[3]怪物!$B$6:$C$167,2,FALSE)</f>
        <v>边民巫卜[150级]</v>
      </c>
      <c r="Z150" s="14">
        <v>10046</v>
      </c>
      <c r="AB150" s="11">
        <f>VLOOKUP(T150,[1]环任务!$B:$H,6,FALSE)</f>
        <v>17</v>
      </c>
      <c r="AC150" s="11">
        <f>VLOOKUP(T150,[1]环任务!$B:$H,7,FALSE)</f>
        <v>130</v>
      </c>
      <c r="AE150" s="11">
        <f>VLOOKUP(W150,[1]环任务!$B:$H,6,FALSE)</f>
        <v>17</v>
      </c>
      <c r="AF150" s="11">
        <f>VLOOKUP(W150,[1]环任务!$B:$H,7,FALSE)</f>
        <v>130</v>
      </c>
      <c r="AH150" s="11">
        <f>VLOOKUP(Z150,[1]环任务!$B:$H,6,FALSE)</f>
        <v>95</v>
      </c>
      <c r="AI150" s="11">
        <f>VLOOKUP(Z150,[1]环任务!$B:$H,7,FALSE)</f>
        <v>105</v>
      </c>
      <c r="AL150" s="11" t="str">
        <f t="shared" si="7"/>
        <v>[11007,11007,11007]</v>
      </c>
      <c r="AN150" s="11" t="str">
        <f t="shared" si="9"/>
        <v>["17,130","17,130","95,105"]</v>
      </c>
      <c r="AR150" s="11" t="str">
        <f t="shared" si="8"/>
        <v>[10041,10041,10046]</v>
      </c>
    </row>
    <row r="151" spans="2:44" s="11" customFormat="1" ht="14.25" customHeight="1" x14ac:dyDescent="0.15">
      <c r="B151" s="14" t="s">
        <v>173</v>
      </c>
      <c r="C151" s="14" t="s">
        <v>26</v>
      </c>
      <c r="D151" s="14" t="s">
        <v>27</v>
      </c>
      <c r="E151" s="14">
        <v>2</v>
      </c>
      <c r="F151" s="14" t="s">
        <v>893</v>
      </c>
      <c r="G151" s="14" t="s">
        <v>1177</v>
      </c>
      <c r="H151" s="14" t="s">
        <v>1179</v>
      </c>
      <c r="I151" s="14"/>
      <c r="J151" s="14"/>
      <c r="K151" s="14"/>
      <c r="L151" s="14">
        <v>146</v>
      </c>
      <c r="M151" s="11">
        <f>VLOOKUP(T151,[1]环任务!$B:$H,5,FALSE)</f>
        <v>11007</v>
      </c>
      <c r="O151" s="11">
        <f>VLOOKUP(W151,[1]环任务!$B:$H,5,FALSE)</f>
        <v>11007</v>
      </c>
      <c r="Q151" s="11">
        <f>VLOOKUP(Z151,[1]环任务!$B:$H,5,FALSE)</f>
        <v>11007</v>
      </c>
      <c r="R151" s="9" t="str">
        <f>VLOOKUP(T151,[1]环任务!$B$6:$J$361,9,FALSE)</f>
        <v>mon100705</v>
      </c>
      <c r="S151" s="9" t="str">
        <f>VLOOKUP(R151,[3]怪物!$B$6:$C$167,2,FALSE)</f>
        <v>贼寇锤兵[142级]</v>
      </c>
      <c r="T151" s="14">
        <v>10041</v>
      </c>
      <c r="U151" s="9" t="str">
        <f>VLOOKUP(W151,[1]环任务!$B$6:$J$361,9,FALSE)</f>
        <v>mon100706</v>
      </c>
      <c r="V151" s="9" t="str">
        <f>VLOOKUP(U151,[3]怪物!$B$6:$C$167,2,FALSE)</f>
        <v>山越勇士[146级]</v>
      </c>
      <c r="W151" s="14">
        <v>10043</v>
      </c>
      <c r="X151" s="9" t="str">
        <f>VLOOKUP(Z151,[1]环任务!$B$6:$J$361,9,FALSE)</f>
        <v>mon100707</v>
      </c>
      <c r="Y151" s="9" t="str">
        <f>VLOOKUP(X151,[3]怪物!$B$6:$C$167,2,FALSE)</f>
        <v>边民巫卜[150级]</v>
      </c>
      <c r="Z151" s="14">
        <v>10046</v>
      </c>
      <c r="AB151" s="11">
        <f>VLOOKUP(T151,[1]环任务!$B:$H,6,FALSE)</f>
        <v>17</v>
      </c>
      <c r="AC151" s="11">
        <f>VLOOKUP(T151,[1]环任务!$B:$H,7,FALSE)</f>
        <v>130</v>
      </c>
      <c r="AE151" s="11">
        <f>VLOOKUP(W151,[1]环任务!$B:$H,6,FALSE)</f>
        <v>58</v>
      </c>
      <c r="AF151" s="11">
        <f>VLOOKUP(W151,[1]环任务!$B:$H,7,FALSE)</f>
        <v>87</v>
      </c>
      <c r="AH151" s="11">
        <f>VLOOKUP(Z151,[1]环任务!$B:$H,6,FALSE)</f>
        <v>95</v>
      </c>
      <c r="AI151" s="11">
        <f>VLOOKUP(Z151,[1]环任务!$B:$H,7,FALSE)</f>
        <v>105</v>
      </c>
      <c r="AL151" s="11" t="str">
        <f t="shared" si="7"/>
        <v>[11007,11007,11007]</v>
      </c>
      <c r="AN151" s="11" t="str">
        <f t="shared" si="9"/>
        <v>["17,130","58,87","95,105"]</v>
      </c>
      <c r="AR151" s="11" t="str">
        <f t="shared" si="8"/>
        <v>[10041,10043,10046]</v>
      </c>
    </row>
    <row r="152" spans="2:44" s="11" customFormat="1" ht="14.25" customHeight="1" x14ac:dyDescent="0.15">
      <c r="B152" s="14" t="s">
        <v>174</v>
      </c>
      <c r="C152" s="14" t="s">
        <v>26</v>
      </c>
      <c r="D152" s="14" t="s">
        <v>27</v>
      </c>
      <c r="E152" s="14">
        <v>2</v>
      </c>
      <c r="F152" s="14" t="s">
        <v>893</v>
      </c>
      <c r="G152" s="14" t="s">
        <v>1177</v>
      </c>
      <c r="H152" s="14" t="s">
        <v>1179</v>
      </c>
      <c r="I152" s="14"/>
      <c r="J152" s="14"/>
      <c r="K152" s="14"/>
      <c r="L152" s="14">
        <v>147</v>
      </c>
      <c r="M152" s="11">
        <f>VLOOKUP(T152,[1]环任务!$B:$H,5,FALSE)</f>
        <v>11007</v>
      </c>
      <c r="O152" s="11">
        <f>VLOOKUP(W152,[1]环任务!$B:$H,5,FALSE)</f>
        <v>11007</v>
      </c>
      <c r="Q152" s="11">
        <f>VLOOKUP(Z152,[1]环任务!$B:$H,5,FALSE)</f>
        <v>11007</v>
      </c>
      <c r="R152" s="9" t="str">
        <f>VLOOKUP(T152,[1]环任务!$B$6:$J$361,9,FALSE)</f>
        <v>mon100705</v>
      </c>
      <c r="S152" s="9" t="str">
        <f>VLOOKUP(R152,[3]怪物!$B$6:$C$167,2,FALSE)</f>
        <v>贼寇锤兵[142级]</v>
      </c>
      <c r="T152" s="14">
        <v>10041</v>
      </c>
      <c r="U152" s="9" t="str">
        <f>VLOOKUP(W152,[1]环任务!$B$6:$J$361,9,FALSE)</f>
        <v>mon100706</v>
      </c>
      <c r="V152" s="9" t="str">
        <f>VLOOKUP(U152,[3]怪物!$B$6:$C$167,2,FALSE)</f>
        <v>山越勇士[146级]</v>
      </c>
      <c r="W152" s="14">
        <v>10043</v>
      </c>
      <c r="X152" s="9" t="str">
        <f>VLOOKUP(Z152,[1]环任务!$B$6:$J$361,9,FALSE)</f>
        <v>mon100707</v>
      </c>
      <c r="Y152" s="9" t="str">
        <f>VLOOKUP(X152,[3]怪物!$B$6:$C$167,2,FALSE)</f>
        <v>边民巫卜[150级]</v>
      </c>
      <c r="Z152" s="14">
        <v>10046</v>
      </c>
      <c r="AB152" s="11">
        <f>VLOOKUP(T152,[1]环任务!$B:$H,6,FALSE)</f>
        <v>17</v>
      </c>
      <c r="AC152" s="11">
        <f>VLOOKUP(T152,[1]环任务!$B:$H,7,FALSE)</f>
        <v>130</v>
      </c>
      <c r="AE152" s="11">
        <f>VLOOKUP(W152,[1]环任务!$B:$H,6,FALSE)</f>
        <v>58</v>
      </c>
      <c r="AF152" s="11">
        <f>VLOOKUP(W152,[1]环任务!$B:$H,7,FALSE)</f>
        <v>87</v>
      </c>
      <c r="AH152" s="11">
        <f>VLOOKUP(Z152,[1]环任务!$B:$H,6,FALSE)</f>
        <v>95</v>
      </c>
      <c r="AI152" s="11">
        <f>VLOOKUP(Z152,[1]环任务!$B:$H,7,FALSE)</f>
        <v>105</v>
      </c>
      <c r="AL152" s="11" t="str">
        <f t="shared" si="7"/>
        <v>[11007,11007,11007]</v>
      </c>
      <c r="AN152" s="11" t="str">
        <f t="shared" si="9"/>
        <v>["17,130","58,87","95,105"]</v>
      </c>
      <c r="AR152" s="11" t="str">
        <f t="shared" si="8"/>
        <v>[10041,10043,10046]</v>
      </c>
    </row>
    <row r="153" spans="2:44" s="11" customFormat="1" ht="14.25" customHeight="1" x14ac:dyDescent="0.15">
      <c r="B153" s="14" t="s">
        <v>175</v>
      </c>
      <c r="C153" s="14" t="s">
        <v>26</v>
      </c>
      <c r="D153" s="14" t="s">
        <v>27</v>
      </c>
      <c r="E153" s="14">
        <v>2</v>
      </c>
      <c r="F153" s="14" t="s">
        <v>893</v>
      </c>
      <c r="G153" s="14" t="s">
        <v>1177</v>
      </c>
      <c r="H153" s="14" t="s">
        <v>1179</v>
      </c>
      <c r="I153" s="14"/>
      <c r="J153" s="14"/>
      <c r="K153" s="14"/>
      <c r="L153" s="14">
        <v>148</v>
      </c>
      <c r="M153" s="11">
        <f>VLOOKUP(T153,[1]环任务!$B:$H,5,FALSE)</f>
        <v>11007</v>
      </c>
      <c r="O153" s="11">
        <f>VLOOKUP(W153,[1]环任务!$B:$H,5,FALSE)</f>
        <v>11007</v>
      </c>
      <c r="Q153" s="11">
        <f>VLOOKUP(Z153,[1]环任务!$B:$H,5,FALSE)</f>
        <v>11007</v>
      </c>
      <c r="R153" s="9" t="str">
        <f>VLOOKUP(T153,[1]环任务!$B$6:$J$361,9,FALSE)</f>
        <v>mon100705</v>
      </c>
      <c r="S153" s="9" t="str">
        <f>VLOOKUP(R153,[3]怪物!$B$6:$C$167,2,FALSE)</f>
        <v>贼寇锤兵[142级]</v>
      </c>
      <c r="T153" s="14">
        <v>10041</v>
      </c>
      <c r="U153" s="9" t="str">
        <f>VLOOKUP(W153,[1]环任务!$B$6:$J$361,9,FALSE)</f>
        <v>mon100706</v>
      </c>
      <c r="V153" s="9" t="str">
        <f>VLOOKUP(U153,[3]怪物!$B$6:$C$167,2,FALSE)</f>
        <v>山越勇士[146级]</v>
      </c>
      <c r="W153" s="14">
        <v>10043</v>
      </c>
      <c r="X153" s="9" t="str">
        <f>VLOOKUP(Z153,[1]环任务!$B$6:$J$361,9,FALSE)</f>
        <v>mon100707</v>
      </c>
      <c r="Y153" s="9" t="str">
        <f>VLOOKUP(X153,[3]怪物!$B$6:$C$167,2,FALSE)</f>
        <v>边民巫卜[150级]</v>
      </c>
      <c r="Z153" s="14">
        <v>10046</v>
      </c>
      <c r="AB153" s="11">
        <f>VLOOKUP(T153,[1]环任务!$B:$H,6,FALSE)</f>
        <v>17</v>
      </c>
      <c r="AC153" s="11">
        <f>VLOOKUP(T153,[1]环任务!$B:$H,7,FALSE)</f>
        <v>130</v>
      </c>
      <c r="AE153" s="11">
        <f>VLOOKUP(W153,[1]环任务!$B:$H,6,FALSE)</f>
        <v>58</v>
      </c>
      <c r="AF153" s="11">
        <f>VLOOKUP(W153,[1]环任务!$B:$H,7,FALSE)</f>
        <v>87</v>
      </c>
      <c r="AH153" s="11">
        <f>VLOOKUP(Z153,[1]环任务!$B:$H,6,FALSE)</f>
        <v>95</v>
      </c>
      <c r="AI153" s="11">
        <f>VLOOKUP(Z153,[1]环任务!$B:$H,7,FALSE)</f>
        <v>105</v>
      </c>
      <c r="AL153" s="11" t="str">
        <f t="shared" si="7"/>
        <v>[11007,11007,11007]</v>
      </c>
      <c r="AN153" s="11" t="str">
        <f t="shared" si="9"/>
        <v>["17,130","58,87","95,105"]</v>
      </c>
      <c r="AR153" s="11" t="str">
        <f t="shared" si="8"/>
        <v>[10041,10043,10046]</v>
      </c>
    </row>
    <row r="154" spans="2:44" s="11" customFormat="1" ht="14.25" customHeight="1" x14ac:dyDescent="0.15">
      <c r="B154" s="14" t="s">
        <v>176</v>
      </c>
      <c r="C154" s="14" t="s">
        <v>26</v>
      </c>
      <c r="D154" s="14" t="s">
        <v>27</v>
      </c>
      <c r="E154" s="14">
        <v>2</v>
      </c>
      <c r="F154" s="14" t="s">
        <v>893</v>
      </c>
      <c r="G154" s="14" t="s">
        <v>873</v>
      </c>
      <c r="H154" s="14" t="s">
        <v>1015</v>
      </c>
      <c r="I154" s="14"/>
      <c r="J154" s="14"/>
      <c r="K154" s="14"/>
      <c r="L154" s="14">
        <v>149</v>
      </c>
      <c r="M154" s="11">
        <f>VLOOKUP(T154,[1]环任务!$B:$H,5,FALSE)</f>
        <v>11007</v>
      </c>
      <c r="O154" s="11">
        <f>VLOOKUP(W154,[1]环任务!$B:$H,5,FALSE)</f>
        <v>11007</v>
      </c>
      <c r="Q154" s="11">
        <f>VLOOKUP(Z154,[1]环任务!$B:$H,5,FALSE)</f>
        <v>11007</v>
      </c>
      <c r="R154" s="9" t="str">
        <f>VLOOKUP(T154,[1]环任务!$B$6:$J$361,9,FALSE)</f>
        <v>mon100706</v>
      </c>
      <c r="S154" s="9" t="str">
        <f>VLOOKUP(R154,[3]怪物!$B$6:$C$167,2,FALSE)</f>
        <v>山越勇士[146级]</v>
      </c>
      <c r="T154" s="14">
        <v>10043</v>
      </c>
      <c r="U154" s="9" t="str">
        <f>VLOOKUP(W154,[1]环任务!$B$6:$J$361,9,FALSE)</f>
        <v>mon100706</v>
      </c>
      <c r="V154" s="9" t="str">
        <f>VLOOKUP(U154,[3]怪物!$B$6:$C$167,2,FALSE)</f>
        <v>山越勇士[146级]</v>
      </c>
      <c r="W154" s="14">
        <v>10043</v>
      </c>
      <c r="X154" s="9" t="str">
        <f>VLOOKUP(Z154,[1]环任务!$B$6:$J$361,9,FALSE)</f>
        <v>mon100709</v>
      </c>
      <c r="Y154" s="9" t="str">
        <f>VLOOKUP(X154,[3]怪物!$B$6:$C$167,2,FALSE)</f>
        <v>边民首领[154级]</v>
      </c>
      <c r="Z154" s="14">
        <v>10048</v>
      </c>
      <c r="AB154" s="11">
        <f>VLOOKUP(T154,[1]环任务!$B:$H,6,FALSE)</f>
        <v>58</v>
      </c>
      <c r="AC154" s="11">
        <f>VLOOKUP(T154,[1]环任务!$B:$H,7,FALSE)</f>
        <v>87</v>
      </c>
      <c r="AE154" s="11">
        <f>VLOOKUP(W154,[1]环任务!$B:$H,6,FALSE)</f>
        <v>58</v>
      </c>
      <c r="AF154" s="11">
        <f>VLOOKUP(W154,[1]环任务!$B:$H,7,FALSE)</f>
        <v>87</v>
      </c>
      <c r="AH154" s="11">
        <f>VLOOKUP(Z154,[1]环任务!$B:$H,6,FALSE)</f>
        <v>193</v>
      </c>
      <c r="AI154" s="11">
        <f>VLOOKUP(Z154,[1]环任务!$B:$H,7,FALSE)</f>
        <v>69</v>
      </c>
      <c r="AL154" s="11" t="str">
        <f t="shared" si="7"/>
        <v>[11007,11007,11007]</v>
      </c>
      <c r="AN154" s="11" t="str">
        <f t="shared" si="9"/>
        <v>["58,87","58,87","193,69"]</v>
      </c>
      <c r="AR154" s="11" t="str">
        <f t="shared" si="8"/>
        <v>[10043,10043,10048]</v>
      </c>
    </row>
    <row r="155" spans="2:44" s="11" customFormat="1" ht="14.25" customHeight="1" x14ac:dyDescent="0.15">
      <c r="B155" s="14" t="s">
        <v>177</v>
      </c>
      <c r="C155" s="14" t="s">
        <v>26</v>
      </c>
      <c r="D155" s="14" t="s">
        <v>27</v>
      </c>
      <c r="E155" s="14">
        <v>2</v>
      </c>
      <c r="F155" s="14" t="s">
        <v>893</v>
      </c>
      <c r="G155" s="14" t="s">
        <v>1214</v>
      </c>
      <c r="H155" s="14" t="s">
        <v>1258</v>
      </c>
      <c r="I155" s="14"/>
      <c r="J155" s="14"/>
      <c r="K155" s="14"/>
      <c r="L155" s="14">
        <v>150</v>
      </c>
      <c r="M155" s="11">
        <f>VLOOKUP(T155,[1]环任务!$B:$H,5,FALSE)</f>
        <v>11007</v>
      </c>
      <c r="O155" s="11">
        <f>VLOOKUP(W155,[1]环任务!$B:$H,5,FALSE)</f>
        <v>11007</v>
      </c>
      <c r="Q155" s="11">
        <f>VLOOKUP(Z155,[1]环任务!$B:$H,5,FALSE)</f>
        <v>11007</v>
      </c>
      <c r="R155" s="9" t="str">
        <f>VLOOKUP(T155,[1]环任务!$B$6:$J$361,9,FALSE)</f>
        <v>mon100706</v>
      </c>
      <c r="S155" s="9" t="str">
        <f>VLOOKUP(R155,[3]怪物!$B$6:$C$167,2,FALSE)</f>
        <v>山越勇士[146级]</v>
      </c>
      <c r="T155" s="14">
        <v>10043</v>
      </c>
      <c r="U155" s="9" t="str">
        <f>VLOOKUP(W155,[1]环任务!$B$6:$J$361,9,FALSE)</f>
        <v>mon100707</v>
      </c>
      <c r="V155" s="9" t="str">
        <f>VLOOKUP(U155,[3]怪物!$B$6:$C$167,2,FALSE)</f>
        <v>边民巫卜[150级]</v>
      </c>
      <c r="W155" s="14">
        <v>10046</v>
      </c>
      <c r="X155" s="9" t="str">
        <f>VLOOKUP(Z155,[1]环任务!$B$6:$J$361,9,FALSE)</f>
        <v>mon100709</v>
      </c>
      <c r="Y155" s="9" t="str">
        <f>VLOOKUP(X155,[3]怪物!$B$6:$C$167,2,FALSE)</f>
        <v>边民首领[154级]</v>
      </c>
      <c r="Z155" s="14">
        <v>10048</v>
      </c>
      <c r="AB155" s="11">
        <f>VLOOKUP(T155,[1]环任务!$B:$H,6,FALSE)</f>
        <v>58</v>
      </c>
      <c r="AC155" s="11">
        <f>VLOOKUP(T155,[1]环任务!$B:$H,7,FALSE)</f>
        <v>87</v>
      </c>
      <c r="AE155" s="11">
        <f>VLOOKUP(W155,[1]环任务!$B:$H,6,FALSE)</f>
        <v>95</v>
      </c>
      <c r="AF155" s="11">
        <f>VLOOKUP(W155,[1]环任务!$B:$H,7,FALSE)</f>
        <v>105</v>
      </c>
      <c r="AH155" s="11">
        <f>VLOOKUP(Z155,[1]环任务!$B:$H,6,FALSE)</f>
        <v>193</v>
      </c>
      <c r="AI155" s="11">
        <f>VLOOKUP(Z155,[1]环任务!$B:$H,7,FALSE)</f>
        <v>69</v>
      </c>
      <c r="AL155" s="11" t="str">
        <f t="shared" si="7"/>
        <v>[11007,11007,11007]</v>
      </c>
      <c r="AN155" s="11" t="str">
        <f t="shared" si="9"/>
        <v>["58,87","95,105","193,69"]</v>
      </c>
      <c r="AR155" s="11" t="str">
        <f t="shared" si="8"/>
        <v>[10043,10046,10048]</v>
      </c>
    </row>
    <row r="156" spans="2:44" s="11" customFormat="1" ht="14.25" customHeight="1" x14ac:dyDescent="0.15">
      <c r="B156" s="14" t="s">
        <v>178</v>
      </c>
      <c r="C156" s="14" t="s">
        <v>26</v>
      </c>
      <c r="D156" s="14" t="s">
        <v>27</v>
      </c>
      <c r="E156" s="14">
        <v>2</v>
      </c>
      <c r="F156" s="14" t="s">
        <v>894</v>
      </c>
      <c r="G156" s="14" t="s">
        <v>1215</v>
      </c>
      <c r="H156" s="14" t="s">
        <v>1259</v>
      </c>
      <c r="I156" s="14"/>
      <c r="J156" s="14"/>
      <c r="K156" s="14"/>
      <c r="L156" s="14">
        <v>151</v>
      </c>
      <c r="M156" s="11">
        <f>VLOOKUP(T156,[1]环任务!$B:$H,5,FALSE)</f>
        <v>11007</v>
      </c>
      <c r="O156" s="11">
        <f>VLOOKUP(W156,[1]环任务!$B:$H,5,FALSE)</f>
        <v>11007</v>
      </c>
      <c r="Q156" s="11">
        <f>VLOOKUP(Z156,[1]环任务!$B:$H,5,FALSE)</f>
        <v>11011</v>
      </c>
      <c r="R156" s="9" t="str">
        <f>VLOOKUP(T156,[1]环任务!$B$6:$J$361,9,FALSE)</f>
        <v>mon100706</v>
      </c>
      <c r="S156" s="9" t="str">
        <f>VLOOKUP(R156,[3]怪物!$B$6:$C$167,2,FALSE)</f>
        <v>山越勇士[146级]</v>
      </c>
      <c r="T156" s="14">
        <v>10043</v>
      </c>
      <c r="U156" s="9" t="str">
        <f>VLOOKUP(W156,[1]环任务!$B$6:$J$361,9,FALSE)</f>
        <v>mon100707</v>
      </c>
      <c r="V156" s="9" t="str">
        <f>VLOOKUP(U156,[3]怪物!$B$6:$C$167,2,FALSE)</f>
        <v>边民巫卜[150级]</v>
      </c>
      <c r="W156" s="14">
        <v>10046</v>
      </c>
      <c r="X156" s="9" t="str">
        <f>VLOOKUP(Z156,[1]环任务!$B$6:$J$361,9,FALSE)</f>
        <v>mon101103</v>
      </c>
      <c r="Y156" s="9" t="str">
        <f>VLOOKUP(X156,[3]怪物!$B$6:$C$167,2,FALSE)</f>
        <v>青铜机关[156级]</v>
      </c>
      <c r="Z156" s="14">
        <v>10044</v>
      </c>
      <c r="AB156" s="11">
        <f>VLOOKUP(T156,[1]环任务!$B:$H,6,FALSE)</f>
        <v>58</v>
      </c>
      <c r="AC156" s="11">
        <f>VLOOKUP(T156,[1]环任务!$B:$H,7,FALSE)</f>
        <v>87</v>
      </c>
      <c r="AE156" s="11">
        <f>VLOOKUP(W156,[1]环任务!$B:$H,6,FALSE)</f>
        <v>95</v>
      </c>
      <c r="AF156" s="11">
        <f>VLOOKUP(W156,[1]环任务!$B:$H,7,FALSE)</f>
        <v>105</v>
      </c>
      <c r="AH156" s="11">
        <f>VLOOKUP(Z156,[1]环任务!$B:$H,6,FALSE)</f>
        <v>273</v>
      </c>
      <c r="AI156" s="11">
        <f>VLOOKUP(Z156,[1]环任务!$B:$H,7,FALSE)</f>
        <v>187</v>
      </c>
      <c r="AL156" s="11" t="str">
        <f t="shared" si="7"/>
        <v>[11007,11007,11011]</v>
      </c>
      <c r="AN156" s="11" t="str">
        <f t="shared" si="9"/>
        <v>["58,87","95,105","273,187"]</v>
      </c>
      <c r="AR156" s="11" t="str">
        <f t="shared" si="8"/>
        <v>[10043,10046,10044]</v>
      </c>
    </row>
    <row r="157" spans="2:44" s="11" customFormat="1" ht="14.25" customHeight="1" x14ac:dyDescent="0.15">
      <c r="B157" s="14" t="s">
        <v>179</v>
      </c>
      <c r="C157" s="14" t="s">
        <v>26</v>
      </c>
      <c r="D157" s="14" t="s">
        <v>27</v>
      </c>
      <c r="E157" s="14">
        <v>2</v>
      </c>
      <c r="F157" s="14" t="s">
        <v>894</v>
      </c>
      <c r="G157" s="14" t="s">
        <v>1215</v>
      </c>
      <c r="H157" s="14" t="s">
        <v>1259</v>
      </c>
      <c r="I157" s="14"/>
      <c r="J157" s="14"/>
      <c r="K157" s="14"/>
      <c r="L157" s="14">
        <v>152</v>
      </c>
      <c r="M157" s="11">
        <f>VLOOKUP(T157,[1]环任务!$B:$H,5,FALSE)</f>
        <v>11007</v>
      </c>
      <c r="O157" s="11">
        <f>VLOOKUP(W157,[1]环任务!$B:$H,5,FALSE)</f>
        <v>11007</v>
      </c>
      <c r="Q157" s="11">
        <f>VLOOKUP(Z157,[1]环任务!$B:$H,5,FALSE)</f>
        <v>11011</v>
      </c>
      <c r="R157" s="9" t="str">
        <f>VLOOKUP(T157,[1]环任务!$B$6:$J$361,9,FALSE)</f>
        <v>mon100706</v>
      </c>
      <c r="S157" s="9" t="str">
        <f>VLOOKUP(R157,[3]怪物!$B$6:$C$167,2,FALSE)</f>
        <v>山越勇士[146级]</v>
      </c>
      <c r="T157" s="14">
        <v>10043</v>
      </c>
      <c r="U157" s="9" t="str">
        <f>VLOOKUP(W157,[1]环任务!$B$6:$J$361,9,FALSE)</f>
        <v>mon100707</v>
      </c>
      <c r="V157" s="9" t="str">
        <f>VLOOKUP(U157,[3]怪物!$B$6:$C$167,2,FALSE)</f>
        <v>边民巫卜[150级]</v>
      </c>
      <c r="W157" s="14">
        <v>10046</v>
      </c>
      <c r="X157" s="9" t="str">
        <f>VLOOKUP(Z157,[1]环任务!$B$6:$J$361,9,FALSE)</f>
        <v>mon101103</v>
      </c>
      <c r="Y157" s="9" t="str">
        <f>VLOOKUP(X157,[3]怪物!$B$6:$C$167,2,FALSE)</f>
        <v>青铜机关[156级]</v>
      </c>
      <c r="Z157" s="14">
        <v>10044</v>
      </c>
      <c r="AB157" s="11">
        <f>VLOOKUP(T157,[1]环任务!$B:$H,6,FALSE)</f>
        <v>58</v>
      </c>
      <c r="AC157" s="11">
        <f>VLOOKUP(T157,[1]环任务!$B:$H,7,FALSE)</f>
        <v>87</v>
      </c>
      <c r="AE157" s="11">
        <f>VLOOKUP(W157,[1]环任务!$B:$H,6,FALSE)</f>
        <v>95</v>
      </c>
      <c r="AF157" s="11">
        <f>VLOOKUP(W157,[1]环任务!$B:$H,7,FALSE)</f>
        <v>105</v>
      </c>
      <c r="AH157" s="11">
        <f>VLOOKUP(Z157,[1]环任务!$B:$H,6,FALSE)</f>
        <v>273</v>
      </c>
      <c r="AI157" s="11">
        <f>VLOOKUP(Z157,[1]环任务!$B:$H,7,FALSE)</f>
        <v>187</v>
      </c>
      <c r="AL157" s="11" t="str">
        <f t="shared" si="7"/>
        <v>[11007,11007,11011]</v>
      </c>
      <c r="AN157" s="11" t="str">
        <f t="shared" si="9"/>
        <v>["58,87","95,105","273,187"]</v>
      </c>
      <c r="AR157" s="11" t="str">
        <f t="shared" si="8"/>
        <v>[10043,10046,10044]</v>
      </c>
    </row>
    <row r="158" spans="2:44" s="11" customFormat="1" ht="14.25" customHeight="1" x14ac:dyDescent="0.15">
      <c r="B158" s="14" t="s">
        <v>180</v>
      </c>
      <c r="C158" s="14" t="s">
        <v>26</v>
      </c>
      <c r="D158" s="14" t="s">
        <v>27</v>
      </c>
      <c r="E158" s="14">
        <v>2</v>
      </c>
      <c r="F158" s="14" t="s">
        <v>895</v>
      </c>
      <c r="G158" s="14" t="s">
        <v>1216</v>
      </c>
      <c r="H158" s="14" t="s">
        <v>1260</v>
      </c>
      <c r="I158" s="14"/>
      <c r="J158" s="14"/>
      <c r="K158" s="14"/>
      <c r="L158" s="14">
        <v>153</v>
      </c>
      <c r="M158" s="11">
        <f>VLOOKUP(T158,[1]环任务!$B:$H,5,FALSE)</f>
        <v>11007</v>
      </c>
      <c r="O158" s="11">
        <f>VLOOKUP(W158,[1]环任务!$B:$H,5,FALSE)</f>
        <v>11011</v>
      </c>
      <c r="Q158" s="11">
        <f>VLOOKUP(Z158,[1]环任务!$B:$H,5,FALSE)</f>
        <v>11011</v>
      </c>
      <c r="R158" s="9" t="str">
        <f>VLOOKUP(T158,[1]环任务!$B$6:$J$361,9,FALSE)</f>
        <v>mon100707</v>
      </c>
      <c r="S158" s="9" t="str">
        <f>VLOOKUP(R158,[3]怪物!$B$6:$C$167,2,FALSE)</f>
        <v>边民巫卜[150级]</v>
      </c>
      <c r="T158" s="14">
        <v>10046</v>
      </c>
      <c r="U158" s="9" t="str">
        <f>VLOOKUP(W158,[1]环任务!$B$6:$J$361,9,FALSE)</f>
        <v>mon101102</v>
      </c>
      <c r="V158" s="9" t="str">
        <f>VLOOKUP(U158,[3]怪物!$B$6:$C$167,2,FALSE)</f>
        <v>守墓死士[153级]</v>
      </c>
      <c r="W158" s="14">
        <v>10045</v>
      </c>
      <c r="X158" s="9" t="str">
        <f>VLOOKUP(Z158,[1]环任务!$B$6:$J$361,9,FALSE)</f>
        <v>mon101103</v>
      </c>
      <c r="Y158" s="9" t="str">
        <f>VLOOKUP(X158,[3]怪物!$B$6:$C$167,2,FALSE)</f>
        <v>青铜机关[156级]</v>
      </c>
      <c r="Z158" s="14">
        <v>10044</v>
      </c>
      <c r="AB158" s="11">
        <f>VLOOKUP(T158,[1]环任务!$B:$H,6,FALSE)</f>
        <v>95</v>
      </c>
      <c r="AC158" s="11">
        <f>VLOOKUP(T158,[1]环任务!$B:$H,7,FALSE)</f>
        <v>105</v>
      </c>
      <c r="AE158" s="11">
        <f>VLOOKUP(W158,[1]环任务!$B:$H,6,FALSE)</f>
        <v>188</v>
      </c>
      <c r="AF158" s="11">
        <f>VLOOKUP(W158,[1]环任务!$B:$H,7,FALSE)</f>
        <v>240</v>
      </c>
      <c r="AH158" s="11">
        <f>VLOOKUP(Z158,[1]环任务!$B:$H,6,FALSE)</f>
        <v>273</v>
      </c>
      <c r="AI158" s="11">
        <f>VLOOKUP(Z158,[1]环任务!$B:$H,7,FALSE)</f>
        <v>187</v>
      </c>
      <c r="AL158" s="11" t="str">
        <f t="shared" si="7"/>
        <v>[11007,11011,11011]</v>
      </c>
      <c r="AN158" s="11" t="str">
        <f t="shared" si="9"/>
        <v>["95,105","188,240","273,187"]</v>
      </c>
      <c r="AR158" s="11" t="str">
        <f t="shared" si="8"/>
        <v>[10046,10045,10044]</v>
      </c>
    </row>
    <row r="159" spans="2:44" s="11" customFormat="1" ht="14.25" customHeight="1" x14ac:dyDescent="0.15">
      <c r="B159" s="14" t="s">
        <v>181</v>
      </c>
      <c r="C159" s="14" t="s">
        <v>26</v>
      </c>
      <c r="D159" s="14" t="s">
        <v>27</v>
      </c>
      <c r="E159" s="14">
        <v>2</v>
      </c>
      <c r="F159" s="14" t="s">
        <v>894</v>
      </c>
      <c r="G159" s="14" t="s">
        <v>1217</v>
      </c>
      <c r="H159" s="14" t="s">
        <v>1261</v>
      </c>
      <c r="I159" s="14"/>
      <c r="J159" s="14"/>
      <c r="K159" s="14"/>
      <c r="L159" s="14">
        <v>154</v>
      </c>
      <c r="M159" s="11">
        <f>VLOOKUP(T159,[1]环任务!$B:$H,5,FALSE)</f>
        <v>11007</v>
      </c>
      <c r="O159" s="11">
        <f>VLOOKUP(W159,[1]环任务!$B:$H,5,FALSE)</f>
        <v>11007</v>
      </c>
      <c r="Q159" s="11">
        <f>VLOOKUP(Z159,[1]环任务!$B:$H,5,FALSE)</f>
        <v>11011</v>
      </c>
      <c r="R159" s="9" t="str">
        <f>VLOOKUP(T159,[1]环任务!$B$6:$J$361,9,FALSE)</f>
        <v>mon100707</v>
      </c>
      <c r="S159" s="9" t="str">
        <f>VLOOKUP(R159,[3]怪物!$B$6:$C$167,2,FALSE)</f>
        <v>边民巫卜[150级]</v>
      </c>
      <c r="T159" s="14">
        <v>10046</v>
      </c>
      <c r="U159" s="9" t="str">
        <f>VLOOKUP(W159,[1]环任务!$B$6:$J$361,9,FALSE)</f>
        <v>mon100709</v>
      </c>
      <c r="V159" s="9" t="str">
        <f>VLOOKUP(U159,[3]怪物!$B$6:$C$167,2,FALSE)</f>
        <v>边民首领[154级]</v>
      </c>
      <c r="W159" s="14">
        <v>10048</v>
      </c>
      <c r="X159" s="9" t="str">
        <f>VLOOKUP(Z159,[1]环任务!$B$6:$J$361,9,FALSE)</f>
        <v>mon101104</v>
      </c>
      <c r="Y159" s="9" t="str">
        <f>VLOOKUP(X159,[3]怪物!$B$6:$C$167,2,FALSE)</f>
        <v>机关无双[159级]</v>
      </c>
      <c r="Z159" s="14">
        <v>10049</v>
      </c>
      <c r="AB159" s="11">
        <f>VLOOKUP(T159,[1]环任务!$B:$H,6,FALSE)</f>
        <v>95</v>
      </c>
      <c r="AC159" s="11">
        <f>VLOOKUP(T159,[1]环任务!$B:$H,7,FALSE)</f>
        <v>105</v>
      </c>
      <c r="AE159" s="11">
        <f>VLOOKUP(W159,[1]环任务!$B:$H,6,FALSE)</f>
        <v>193</v>
      </c>
      <c r="AF159" s="11">
        <f>VLOOKUP(W159,[1]环任务!$B:$H,7,FALSE)</f>
        <v>69</v>
      </c>
      <c r="AH159" s="11">
        <f>VLOOKUP(Z159,[1]环任务!$B:$H,6,FALSE)</f>
        <v>278</v>
      </c>
      <c r="AI159" s="11">
        <f>VLOOKUP(Z159,[1]环任务!$B:$H,7,FALSE)</f>
        <v>141</v>
      </c>
      <c r="AL159" s="11" t="str">
        <f t="shared" si="7"/>
        <v>[11007,11007,11011]</v>
      </c>
      <c r="AN159" s="11" t="str">
        <f t="shared" si="9"/>
        <v>["95,105","193,69","278,141"]</v>
      </c>
      <c r="AR159" s="11" t="str">
        <f t="shared" si="8"/>
        <v>[10046,10048,10049]</v>
      </c>
    </row>
    <row r="160" spans="2:44" s="11" customFormat="1" ht="14.25" customHeight="1" x14ac:dyDescent="0.15">
      <c r="B160" s="14" t="s">
        <v>182</v>
      </c>
      <c r="C160" s="14" t="s">
        <v>26</v>
      </c>
      <c r="D160" s="14" t="s">
        <v>27</v>
      </c>
      <c r="E160" s="14">
        <v>2</v>
      </c>
      <c r="F160" s="14" t="s">
        <v>894</v>
      </c>
      <c r="G160" s="14" t="s">
        <v>1217</v>
      </c>
      <c r="H160" s="14" t="s">
        <v>1261</v>
      </c>
      <c r="I160" s="14"/>
      <c r="J160" s="14"/>
      <c r="K160" s="14"/>
      <c r="L160" s="14">
        <v>155</v>
      </c>
      <c r="M160" s="11">
        <f>VLOOKUP(T160,[1]环任务!$B:$H,5,FALSE)</f>
        <v>11007</v>
      </c>
      <c r="O160" s="11">
        <f>VLOOKUP(W160,[1]环任务!$B:$H,5,FALSE)</f>
        <v>11007</v>
      </c>
      <c r="Q160" s="11">
        <f>VLOOKUP(Z160,[1]环任务!$B:$H,5,FALSE)</f>
        <v>11011</v>
      </c>
      <c r="R160" s="9" t="str">
        <f>VLOOKUP(T160,[1]环任务!$B$6:$J$361,9,FALSE)</f>
        <v>mon100707</v>
      </c>
      <c r="S160" s="9" t="str">
        <f>VLOOKUP(R160,[3]怪物!$B$6:$C$167,2,FALSE)</f>
        <v>边民巫卜[150级]</v>
      </c>
      <c r="T160" s="14">
        <v>10046</v>
      </c>
      <c r="U160" s="9" t="str">
        <f>VLOOKUP(W160,[1]环任务!$B$6:$J$361,9,FALSE)</f>
        <v>mon100709</v>
      </c>
      <c r="V160" s="9" t="str">
        <f>VLOOKUP(U160,[3]怪物!$B$6:$C$167,2,FALSE)</f>
        <v>边民首领[154级]</v>
      </c>
      <c r="W160" s="14">
        <v>10048</v>
      </c>
      <c r="X160" s="9" t="str">
        <f>VLOOKUP(Z160,[1]环任务!$B$6:$J$361,9,FALSE)</f>
        <v>mon101104</v>
      </c>
      <c r="Y160" s="9" t="str">
        <f>VLOOKUP(X160,[3]怪物!$B$6:$C$167,2,FALSE)</f>
        <v>机关无双[159级]</v>
      </c>
      <c r="Z160" s="14">
        <v>10049</v>
      </c>
      <c r="AB160" s="11">
        <f>VLOOKUP(T160,[1]环任务!$B:$H,6,FALSE)</f>
        <v>95</v>
      </c>
      <c r="AC160" s="11">
        <f>VLOOKUP(T160,[1]环任务!$B:$H,7,FALSE)</f>
        <v>105</v>
      </c>
      <c r="AE160" s="11">
        <f>VLOOKUP(W160,[1]环任务!$B:$H,6,FALSE)</f>
        <v>193</v>
      </c>
      <c r="AF160" s="11">
        <f>VLOOKUP(W160,[1]环任务!$B:$H,7,FALSE)</f>
        <v>69</v>
      </c>
      <c r="AH160" s="11">
        <f>VLOOKUP(Z160,[1]环任务!$B:$H,6,FALSE)</f>
        <v>278</v>
      </c>
      <c r="AI160" s="11">
        <f>VLOOKUP(Z160,[1]环任务!$B:$H,7,FALSE)</f>
        <v>141</v>
      </c>
      <c r="AL160" s="11" t="str">
        <f t="shared" si="7"/>
        <v>[11007,11007,11011]</v>
      </c>
      <c r="AN160" s="11" t="str">
        <f t="shared" si="9"/>
        <v>["95,105","193,69","278,141"]</v>
      </c>
      <c r="AR160" s="11" t="str">
        <f t="shared" si="8"/>
        <v>[10046,10048,10049]</v>
      </c>
    </row>
    <row r="161" spans="2:44" s="11" customFormat="1" ht="14.25" customHeight="1" x14ac:dyDescent="0.15">
      <c r="B161" s="14" t="s">
        <v>183</v>
      </c>
      <c r="C161" s="14" t="s">
        <v>26</v>
      </c>
      <c r="D161" s="14" t="s">
        <v>27</v>
      </c>
      <c r="E161" s="14">
        <v>2</v>
      </c>
      <c r="F161" s="14" t="s">
        <v>896</v>
      </c>
      <c r="G161" s="14" t="s">
        <v>1218</v>
      </c>
      <c r="H161" s="14" t="s">
        <v>1016</v>
      </c>
      <c r="I161" s="14"/>
      <c r="J161" s="14"/>
      <c r="K161" s="14"/>
      <c r="L161" s="14">
        <v>156</v>
      </c>
      <c r="M161" s="11">
        <f>VLOOKUP(T161,[1]环任务!$B:$H,5,FALSE)</f>
        <v>11011</v>
      </c>
      <c r="O161" s="11">
        <f>VLOOKUP(W161,[1]环任务!$B:$H,5,FALSE)</f>
        <v>11011</v>
      </c>
      <c r="Q161" s="11">
        <f>VLOOKUP(Z161,[1]环任务!$B:$H,5,FALSE)</f>
        <v>11011</v>
      </c>
      <c r="R161" s="9" t="str">
        <f>VLOOKUP(T161,[1]环任务!$B$6:$J$361,9,FALSE)</f>
        <v>mon101102</v>
      </c>
      <c r="S161" s="9" t="str">
        <f>VLOOKUP(R161,[3]怪物!$B$6:$C$167,2,FALSE)</f>
        <v>守墓死士[153级]</v>
      </c>
      <c r="T161" s="14">
        <v>10045</v>
      </c>
      <c r="U161" s="9" t="str">
        <f>VLOOKUP(W161,[1]环任务!$B$6:$J$361,9,FALSE)</f>
        <v>mon101103</v>
      </c>
      <c r="V161" s="9" t="str">
        <f>VLOOKUP(U161,[3]怪物!$B$6:$C$167,2,FALSE)</f>
        <v>青铜机关[156级]</v>
      </c>
      <c r="W161" s="14">
        <v>10044</v>
      </c>
      <c r="X161" s="9" t="str">
        <f>VLOOKUP(Z161,[1]环任务!$B$6:$J$361,9,FALSE)</f>
        <v>mon101104</v>
      </c>
      <c r="Y161" s="9" t="str">
        <f>VLOOKUP(X161,[3]怪物!$B$6:$C$167,2,FALSE)</f>
        <v>机关无双[159级]</v>
      </c>
      <c r="Z161" s="14">
        <v>10049</v>
      </c>
      <c r="AB161" s="11">
        <f>VLOOKUP(T161,[1]环任务!$B:$H,6,FALSE)</f>
        <v>188</v>
      </c>
      <c r="AC161" s="11">
        <f>VLOOKUP(T161,[1]环任务!$B:$H,7,FALSE)</f>
        <v>240</v>
      </c>
      <c r="AE161" s="11">
        <f>VLOOKUP(W161,[1]环任务!$B:$H,6,FALSE)</f>
        <v>273</v>
      </c>
      <c r="AF161" s="11">
        <f>VLOOKUP(W161,[1]环任务!$B:$H,7,FALSE)</f>
        <v>187</v>
      </c>
      <c r="AH161" s="11">
        <f>VLOOKUP(Z161,[1]环任务!$B:$H,6,FALSE)</f>
        <v>278</v>
      </c>
      <c r="AI161" s="11">
        <f>VLOOKUP(Z161,[1]环任务!$B:$H,7,FALSE)</f>
        <v>141</v>
      </c>
      <c r="AL161" s="11" t="str">
        <f t="shared" si="7"/>
        <v>[11011,11011,11011]</v>
      </c>
      <c r="AN161" s="11" t="str">
        <f t="shared" si="9"/>
        <v>["188,240","273,187","278,141"]</v>
      </c>
      <c r="AR161" s="11" t="str">
        <f t="shared" si="8"/>
        <v>[10045,10044,10049]</v>
      </c>
    </row>
    <row r="162" spans="2:44" s="11" customFormat="1" ht="14.25" customHeight="1" x14ac:dyDescent="0.15">
      <c r="B162" s="14" t="s">
        <v>184</v>
      </c>
      <c r="C162" s="14" t="s">
        <v>26</v>
      </c>
      <c r="D162" s="14" t="s">
        <v>27</v>
      </c>
      <c r="E162" s="14">
        <v>2</v>
      </c>
      <c r="F162" s="14" t="s">
        <v>895</v>
      </c>
      <c r="G162" s="14" t="s">
        <v>1219</v>
      </c>
      <c r="H162" s="14" t="s">
        <v>1017</v>
      </c>
      <c r="I162" s="14"/>
      <c r="J162" s="14"/>
      <c r="K162" s="14"/>
      <c r="L162" s="14">
        <v>157</v>
      </c>
      <c r="M162" s="11">
        <f>VLOOKUP(T162,[1]环任务!$B:$H,5,FALSE)</f>
        <v>11007</v>
      </c>
      <c r="O162" s="11">
        <f>VLOOKUP(W162,[1]环任务!$B:$H,5,FALSE)</f>
        <v>11011</v>
      </c>
      <c r="Q162" s="11">
        <f>VLOOKUP(Z162,[1]环任务!$B:$H,5,FALSE)</f>
        <v>11011</v>
      </c>
      <c r="R162" s="9" t="str">
        <f>VLOOKUP(T162,[1]环任务!$B$6:$J$361,9,FALSE)</f>
        <v>mon100709</v>
      </c>
      <c r="S162" s="9" t="str">
        <f>VLOOKUP(R162,[3]怪物!$B$6:$C$167,2,FALSE)</f>
        <v>边民首领[154级]</v>
      </c>
      <c r="T162" s="14">
        <v>10048</v>
      </c>
      <c r="U162" s="9" t="str">
        <f>VLOOKUP(W162,[1]环任务!$B$6:$J$361,9,FALSE)</f>
        <v>mon101103</v>
      </c>
      <c r="V162" s="9" t="str">
        <f>VLOOKUP(U162,[3]怪物!$B$6:$C$167,2,FALSE)</f>
        <v>青铜机关[156级]</v>
      </c>
      <c r="W162" s="14">
        <v>10044</v>
      </c>
      <c r="X162" s="9" t="str">
        <f>VLOOKUP(Z162,[1]环任务!$B$6:$J$361,9,FALSE)</f>
        <v>mon101105</v>
      </c>
      <c r="Y162" s="9" t="str">
        <f>VLOOKUP(X162,[3]怪物!$B$6:$C$167,2,FALSE)</f>
        <v>沉木机关人[162级]</v>
      </c>
      <c r="Z162" s="14">
        <v>10050</v>
      </c>
      <c r="AB162" s="11">
        <f>VLOOKUP(T162,[1]环任务!$B:$H,6,FALSE)</f>
        <v>193</v>
      </c>
      <c r="AC162" s="11">
        <f>VLOOKUP(T162,[1]环任务!$B:$H,7,FALSE)</f>
        <v>69</v>
      </c>
      <c r="AE162" s="11">
        <f>VLOOKUP(W162,[1]环任务!$B:$H,6,FALSE)</f>
        <v>273</v>
      </c>
      <c r="AF162" s="11">
        <f>VLOOKUP(W162,[1]环任务!$B:$H,7,FALSE)</f>
        <v>187</v>
      </c>
      <c r="AH162" s="11">
        <f>VLOOKUP(Z162,[1]环任务!$B:$H,6,FALSE)</f>
        <v>263</v>
      </c>
      <c r="AI162" s="11">
        <f>VLOOKUP(Z162,[1]环任务!$B:$H,7,FALSE)</f>
        <v>84</v>
      </c>
      <c r="AL162" s="11" t="str">
        <f t="shared" si="7"/>
        <v>[11007,11011,11011]</v>
      </c>
      <c r="AN162" s="11" t="str">
        <f t="shared" si="9"/>
        <v>["193,69","273,187","263,84"]</v>
      </c>
      <c r="AR162" s="11" t="str">
        <f t="shared" si="8"/>
        <v>[10048,10044,10050]</v>
      </c>
    </row>
    <row r="163" spans="2:44" s="11" customFormat="1" ht="14.25" customHeight="1" x14ac:dyDescent="0.15">
      <c r="B163" s="14" t="s">
        <v>185</v>
      </c>
      <c r="C163" s="14" t="s">
        <v>26</v>
      </c>
      <c r="D163" s="14" t="s">
        <v>27</v>
      </c>
      <c r="E163" s="14">
        <v>2</v>
      </c>
      <c r="F163" s="14" t="s">
        <v>895</v>
      </c>
      <c r="G163" s="14" t="s">
        <v>1219</v>
      </c>
      <c r="H163" s="14" t="s">
        <v>1017</v>
      </c>
      <c r="I163" s="14"/>
      <c r="J163" s="14"/>
      <c r="K163" s="14"/>
      <c r="L163" s="14">
        <v>158</v>
      </c>
      <c r="M163" s="11">
        <f>VLOOKUP(T163,[1]环任务!$B:$H,5,FALSE)</f>
        <v>11007</v>
      </c>
      <c r="O163" s="11">
        <f>VLOOKUP(W163,[1]环任务!$B:$H,5,FALSE)</f>
        <v>11011</v>
      </c>
      <c r="Q163" s="11">
        <f>VLOOKUP(Z163,[1]环任务!$B:$H,5,FALSE)</f>
        <v>11011</v>
      </c>
      <c r="R163" s="9" t="str">
        <f>VLOOKUP(T163,[1]环任务!$B$6:$J$361,9,FALSE)</f>
        <v>mon100709</v>
      </c>
      <c r="S163" s="9" t="str">
        <f>VLOOKUP(R163,[3]怪物!$B$6:$C$167,2,FALSE)</f>
        <v>边民首领[154级]</v>
      </c>
      <c r="T163" s="14">
        <v>10048</v>
      </c>
      <c r="U163" s="9" t="str">
        <f>VLOOKUP(W163,[1]环任务!$B$6:$J$361,9,FALSE)</f>
        <v>mon101103</v>
      </c>
      <c r="V163" s="9" t="str">
        <f>VLOOKUP(U163,[3]怪物!$B$6:$C$167,2,FALSE)</f>
        <v>青铜机关[156级]</v>
      </c>
      <c r="W163" s="14">
        <v>10044</v>
      </c>
      <c r="X163" s="9" t="str">
        <f>VLOOKUP(Z163,[1]环任务!$B$6:$J$361,9,FALSE)</f>
        <v>mon101105</v>
      </c>
      <c r="Y163" s="9" t="str">
        <f>VLOOKUP(X163,[3]怪物!$B$6:$C$167,2,FALSE)</f>
        <v>沉木机关人[162级]</v>
      </c>
      <c r="Z163" s="14">
        <v>10050</v>
      </c>
      <c r="AB163" s="11">
        <f>VLOOKUP(T163,[1]环任务!$B:$H,6,FALSE)</f>
        <v>193</v>
      </c>
      <c r="AC163" s="11">
        <f>VLOOKUP(T163,[1]环任务!$B:$H,7,FALSE)</f>
        <v>69</v>
      </c>
      <c r="AE163" s="11">
        <f>VLOOKUP(W163,[1]环任务!$B:$H,6,FALSE)</f>
        <v>273</v>
      </c>
      <c r="AF163" s="11">
        <f>VLOOKUP(W163,[1]环任务!$B:$H,7,FALSE)</f>
        <v>187</v>
      </c>
      <c r="AH163" s="11">
        <f>VLOOKUP(Z163,[1]环任务!$B:$H,6,FALSE)</f>
        <v>263</v>
      </c>
      <c r="AI163" s="11">
        <f>VLOOKUP(Z163,[1]环任务!$B:$H,7,FALSE)</f>
        <v>84</v>
      </c>
      <c r="AL163" s="11" t="str">
        <f t="shared" si="7"/>
        <v>[11007,11011,11011]</v>
      </c>
      <c r="AN163" s="11" t="str">
        <f t="shared" si="9"/>
        <v>["193,69","273,187","263,84"]</v>
      </c>
      <c r="AR163" s="11" t="str">
        <f t="shared" si="8"/>
        <v>[10048,10044,10050]</v>
      </c>
    </row>
    <row r="164" spans="2:44" s="11" customFormat="1" ht="14.25" customHeight="1" x14ac:dyDescent="0.15">
      <c r="B164" s="14" t="s">
        <v>186</v>
      </c>
      <c r="C164" s="14" t="s">
        <v>26</v>
      </c>
      <c r="D164" s="14" t="s">
        <v>27</v>
      </c>
      <c r="E164" s="14">
        <v>2</v>
      </c>
      <c r="F164" s="14" t="s">
        <v>896</v>
      </c>
      <c r="G164" s="14" t="s">
        <v>1220</v>
      </c>
      <c r="H164" s="14" t="s">
        <v>1018</v>
      </c>
      <c r="I164" s="14"/>
      <c r="J164" s="14"/>
      <c r="K164" s="14"/>
      <c r="L164" s="14">
        <v>159</v>
      </c>
      <c r="M164" s="11">
        <f>VLOOKUP(T164,[1]环任务!$B:$H,5,FALSE)</f>
        <v>11011</v>
      </c>
      <c r="O164" s="11">
        <f>VLOOKUP(W164,[1]环任务!$B:$H,5,FALSE)</f>
        <v>11011</v>
      </c>
      <c r="Q164" s="11">
        <f>VLOOKUP(Z164,[1]环任务!$B:$H,5,FALSE)</f>
        <v>11011</v>
      </c>
      <c r="R164" s="9" t="str">
        <f>VLOOKUP(T164,[1]环任务!$B$6:$J$361,9,FALSE)</f>
        <v>mon101103</v>
      </c>
      <c r="S164" s="9" t="str">
        <f>VLOOKUP(R164,[3]怪物!$B$6:$C$167,2,FALSE)</f>
        <v>青铜机关[156级]</v>
      </c>
      <c r="T164" s="14">
        <v>10044</v>
      </c>
      <c r="U164" s="9" t="str">
        <f>VLOOKUP(W164,[1]环任务!$B$6:$J$361,9,FALSE)</f>
        <v>mon101104</v>
      </c>
      <c r="V164" s="9" t="str">
        <f>VLOOKUP(U164,[3]怪物!$B$6:$C$167,2,FALSE)</f>
        <v>机关无双[159级]</v>
      </c>
      <c r="W164" s="14">
        <v>10049</v>
      </c>
      <c r="X164" s="9" t="str">
        <f>VLOOKUP(Z164,[1]环任务!$B$6:$J$361,9,FALSE)</f>
        <v>mon101105</v>
      </c>
      <c r="Y164" s="9" t="str">
        <f>VLOOKUP(X164,[3]怪物!$B$6:$C$167,2,FALSE)</f>
        <v>沉木机关人[162级]</v>
      </c>
      <c r="Z164" s="14">
        <v>10050</v>
      </c>
      <c r="AB164" s="11">
        <f>VLOOKUP(T164,[1]环任务!$B:$H,6,FALSE)</f>
        <v>273</v>
      </c>
      <c r="AC164" s="11">
        <f>VLOOKUP(T164,[1]环任务!$B:$H,7,FALSE)</f>
        <v>187</v>
      </c>
      <c r="AE164" s="11">
        <f>VLOOKUP(W164,[1]环任务!$B:$H,6,FALSE)</f>
        <v>278</v>
      </c>
      <c r="AF164" s="11">
        <f>VLOOKUP(W164,[1]环任务!$B:$H,7,FALSE)</f>
        <v>141</v>
      </c>
      <c r="AH164" s="11">
        <f>VLOOKUP(Z164,[1]环任务!$B:$H,6,FALSE)</f>
        <v>263</v>
      </c>
      <c r="AI164" s="11">
        <f>VLOOKUP(Z164,[1]环任务!$B:$H,7,FALSE)</f>
        <v>84</v>
      </c>
      <c r="AL164" s="11" t="str">
        <f t="shared" si="7"/>
        <v>[11011,11011,11011]</v>
      </c>
      <c r="AN164" s="11" t="str">
        <f t="shared" si="9"/>
        <v>["273,187","278,141","263,84"]</v>
      </c>
      <c r="AR164" s="11" t="str">
        <f t="shared" si="8"/>
        <v>[10044,10049,10050]</v>
      </c>
    </row>
    <row r="165" spans="2:44" s="11" customFormat="1" ht="14.25" customHeight="1" x14ac:dyDescent="0.15">
      <c r="B165" s="14" t="s">
        <v>187</v>
      </c>
      <c r="C165" s="14" t="s">
        <v>26</v>
      </c>
      <c r="D165" s="14" t="s">
        <v>27</v>
      </c>
      <c r="E165" s="14">
        <v>2</v>
      </c>
      <c r="F165" s="14" t="s">
        <v>896</v>
      </c>
      <c r="G165" s="14" t="s">
        <v>1221</v>
      </c>
      <c r="H165" s="14" t="s">
        <v>1019</v>
      </c>
      <c r="I165" s="14"/>
      <c r="J165" s="14"/>
      <c r="K165" s="14"/>
      <c r="L165" s="14">
        <v>160</v>
      </c>
      <c r="M165" s="11">
        <f>VLOOKUP(T165,[1]环任务!$B:$H,5,FALSE)</f>
        <v>11011</v>
      </c>
      <c r="O165" s="11">
        <f>VLOOKUP(W165,[1]环任务!$B:$H,5,FALSE)</f>
        <v>11011</v>
      </c>
      <c r="Q165" s="11">
        <f>VLOOKUP(Z165,[1]环任务!$B:$H,5,FALSE)</f>
        <v>11011</v>
      </c>
      <c r="R165" s="9" t="str">
        <f>VLOOKUP(T165,[1]环任务!$B$6:$J$361,9,FALSE)</f>
        <v>mon101103</v>
      </c>
      <c r="S165" s="9" t="str">
        <f>VLOOKUP(R165,[3]怪物!$B$6:$C$167,2,FALSE)</f>
        <v>青铜机关[156级]</v>
      </c>
      <c r="T165" s="14">
        <v>10044</v>
      </c>
      <c r="U165" s="9" t="str">
        <f>VLOOKUP(W165,[1]环任务!$B$6:$J$361,9,FALSE)</f>
        <v>mon101104</v>
      </c>
      <c r="V165" s="9" t="str">
        <f>VLOOKUP(U165,[3]怪物!$B$6:$C$167,2,FALSE)</f>
        <v>机关无双[159级]</v>
      </c>
      <c r="W165" s="14">
        <v>10049</v>
      </c>
      <c r="X165" s="9" t="str">
        <f>VLOOKUP(Z165,[1]环任务!$B$6:$J$361,9,FALSE)</f>
        <v>mon101106</v>
      </c>
      <c r="Y165" s="9" t="str">
        <f>VLOOKUP(X165,[3]怪物!$B$6:$C$167,2,FALSE)</f>
        <v>长戈将军[165级]</v>
      </c>
      <c r="Z165" s="14">
        <v>10047</v>
      </c>
      <c r="AB165" s="11">
        <f>VLOOKUP(T165,[1]环任务!$B:$H,6,FALSE)</f>
        <v>273</v>
      </c>
      <c r="AC165" s="11">
        <f>VLOOKUP(T165,[1]环任务!$B:$H,7,FALSE)</f>
        <v>187</v>
      </c>
      <c r="AE165" s="11">
        <f>VLOOKUP(W165,[1]环任务!$B:$H,6,FALSE)</f>
        <v>278</v>
      </c>
      <c r="AF165" s="11">
        <f>VLOOKUP(W165,[1]环任务!$B:$H,7,FALSE)</f>
        <v>141</v>
      </c>
      <c r="AH165" s="11">
        <f>VLOOKUP(Z165,[1]环任务!$B:$H,6,FALSE)</f>
        <v>140</v>
      </c>
      <c r="AI165" s="11">
        <f>VLOOKUP(Z165,[1]环任务!$B:$H,7,FALSE)</f>
        <v>40</v>
      </c>
      <c r="AL165" s="11" t="str">
        <f t="shared" si="7"/>
        <v>[11011,11011,11011]</v>
      </c>
      <c r="AN165" s="11" t="str">
        <f t="shared" si="9"/>
        <v>["273,187","278,141","140,40"]</v>
      </c>
      <c r="AR165" s="11" t="str">
        <f t="shared" si="8"/>
        <v>[10044,10049,10047]</v>
      </c>
    </row>
    <row r="166" spans="2:44" s="11" customFormat="1" ht="14.25" customHeight="1" x14ac:dyDescent="0.15">
      <c r="B166" s="14" t="s">
        <v>188</v>
      </c>
      <c r="C166" s="14" t="s">
        <v>26</v>
      </c>
      <c r="D166" s="14" t="s">
        <v>27</v>
      </c>
      <c r="E166" s="14">
        <v>2</v>
      </c>
      <c r="F166" s="14" t="s">
        <v>896</v>
      </c>
      <c r="G166" s="14" t="s">
        <v>1221</v>
      </c>
      <c r="H166" s="14" t="s">
        <v>1019</v>
      </c>
      <c r="I166" s="14"/>
      <c r="J166" s="14"/>
      <c r="K166" s="14"/>
      <c r="L166" s="14">
        <v>161</v>
      </c>
      <c r="M166" s="11">
        <f>VLOOKUP(T166,[1]环任务!$B:$H,5,FALSE)</f>
        <v>11011</v>
      </c>
      <c r="O166" s="11">
        <f>VLOOKUP(W166,[1]环任务!$B:$H,5,FALSE)</f>
        <v>11011</v>
      </c>
      <c r="Q166" s="11">
        <f>VLOOKUP(Z166,[1]环任务!$B:$H,5,FALSE)</f>
        <v>11011</v>
      </c>
      <c r="R166" s="9" t="str">
        <f>VLOOKUP(T166,[1]环任务!$B$6:$J$361,9,FALSE)</f>
        <v>mon101103</v>
      </c>
      <c r="S166" s="9" t="str">
        <f>VLOOKUP(R166,[3]怪物!$B$6:$C$167,2,FALSE)</f>
        <v>青铜机关[156级]</v>
      </c>
      <c r="T166" s="14">
        <v>10044</v>
      </c>
      <c r="U166" s="9" t="str">
        <f>VLOOKUP(W166,[1]环任务!$B$6:$J$361,9,FALSE)</f>
        <v>mon101104</v>
      </c>
      <c r="V166" s="9" t="str">
        <f>VLOOKUP(U166,[3]怪物!$B$6:$C$167,2,FALSE)</f>
        <v>机关无双[159级]</v>
      </c>
      <c r="W166" s="14">
        <v>10049</v>
      </c>
      <c r="X166" s="9" t="str">
        <f>VLOOKUP(Z166,[1]环任务!$B$6:$J$361,9,FALSE)</f>
        <v>mon101106</v>
      </c>
      <c r="Y166" s="9" t="str">
        <f>VLOOKUP(X166,[3]怪物!$B$6:$C$167,2,FALSE)</f>
        <v>长戈将军[165级]</v>
      </c>
      <c r="Z166" s="14">
        <v>10047</v>
      </c>
      <c r="AB166" s="11">
        <f>VLOOKUP(T166,[1]环任务!$B:$H,6,FALSE)</f>
        <v>273</v>
      </c>
      <c r="AC166" s="11">
        <f>VLOOKUP(T166,[1]环任务!$B:$H,7,FALSE)</f>
        <v>187</v>
      </c>
      <c r="AE166" s="11">
        <f>VLOOKUP(W166,[1]环任务!$B:$H,6,FALSE)</f>
        <v>278</v>
      </c>
      <c r="AF166" s="11">
        <f>VLOOKUP(W166,[1]环任务!$B:$H,7,FALSE)</f>
        <v>141</v>
      </c>
      <c r="AH166" s="11">
        <f>VLOOKUP(Z166,[1]环任务!$B:$H,6,FALSE)</f>
        <v>140</v>
      </c>
      <c r="AI166" s="11">
        <f>VLOOKUP(Z166,[1]环任务!$B:$H,7,FALSE)</f>
        <v>40</v>
      </c>
      <c r="AL166" s="11" t="str">
        <f t="shared" si="7"/>
        <v>[11011,11011,11011]</v>
      </c>
      <c r="AN166" s="11" t="str">
        <f t="shared" si="9"/>
        <v>["273,187","278,141","140,40"]</v>
      </c>
      <c r="AR166" s="11" t="str">
        <f t="shared" si="8"/>
        <v>[10044,10049,10047]</v>
      </c>
    </row>
    <row r="167" spans="2:44" s="11" customFormat="1" ht="14.25" customHeight="1" x14ac:dyDescent="0.15">
      <c r="B167" s="14" t="s">
        <v>189</v>
      </c>
      <c r="C167" s="14" t="s">
        <v>26</v>
      </c>
      <c r="D167" s="14" t="s">
        <v>27</v>
      </c>
      <c r="E167" s="14">
        <v>2</v>
      </c>
      <c r="F167" s="14" t="s">
        <v>896</v>
      </c>
      <c r="G167" s="14" t="s">
        <v>1222</v>
      </c>
      <c r="H167" s="14" t="s">
        <v>1020</v>
      </c>
      <c r="I167" s="14"/>
      <c r="J167" s="14"/>
      <c r="K167" s="14"/>
      <c r="L167" s="14">
        <v>162</v>
      </c>
      <c r="M167" s="11">
        <f>VLOOKUP(T167,[1]环任务!$B:$H,5,FALSE)</f>
        <v>11011</v>
      </c>
      <c r="O167" s="11">
        <f>VLOOKUP(W167,[1]环任务!$B:$H,5,FALSE)</f>
        <v>11011</v>
      </c>
      <c r="Q167" s="11">
        <f>VLOOKUP(Z167,[1]环任务!$B:$H,5,FALSE)</f>
        <v>11011</v>
      </c>
      <c r="R167" s="9" t="str">
        <f>VLOOKUP(T167,[1]环任务!$B$6:$J$361,9,FALSE)</f>
        <v>mon101104</v>
      </c>
      <c r="S167" s="9" t="str">
        <f>VLOOKUP(R167,[3]怪物!$B$6:$C$167,2,FALSE)</f>
        <v>机关无双[159级]</v>
      </c>
      <c r="T167" s="14">
        <v>10049</v>
      </c>
      <c r="U167" s="9" t="str">
        <f>VLOOKUP(W167,[1]环任务!$B$6:$J$361,9,FALSE)</f>
        <v>mon101105</v>
      </c>
      <c r="V167" s="9" t="str">
        <f>VLOOKUP(U167,[3]怪物!$B$6:$C$167,2,FALSE)</f>
        <v>沉木机关人[162级]</v>
      </c>
      <c r="W167" s="14">
        <v>10050</v>
      </c>
      <c r="X167" s="9" t="str">
        <f>VLOOKUP(Z167,[1]环任务!$B$6:$J$361,9,FALSE)</f>
        <v>mon101106</v>
      </c>
      <c r="Y167" s="9" t="str">
        <f>VLOOKUP(X167,[3]怪物!$B$6:$C$167,2,FALSE)</f>
        <v>长戈将军[165级]</v>
      </c>
      <c r="Z167" s="14">
        <v>10047</v>
      </c>
      <c r="AB167" s="11">
        <f>VLOOKUP(T167,[1]环任务!$B:$H,6,FALSE)</f>
        <v>278</v>
      </c>
      <c r="AC167" s="11">
        <f>VLOOKUP(T167,[1]环任务!$B:$H,7,FALSE)</f>
        <v>141</v>
      </c>
      <c r="AE167" s="11">
        <f>VLOOKUP(W167,[1]环任务!$B:$H,6,FALSE)</f>
        <v>263</v>
      </c>
      <c r="AF167" s="11">
        <f>VLOOKUP(W167,[1]环任务!$B:$H,7,FALSE)</f>
        <v>84</v>
      </c>
      <c r="AH167" s="11">
        <f>VLOOKUP(Z167,[1]环任务!$B:$H,6,FALSE)</f>
        <v>140</v>
      </c>
      <c r="AI167" s="11">
        <f>VLOOKUP(Z167,[1]环任务!$B:$H,7,FALSE)</f>
        <v>40</v>
      </c>
      <c r="AL167" s="11" t="str">
        <f t="shared" si="7"/>
        <v>[11011,11011,11011]</v>
      </c>
      <c r="AN167" s="11" t="str">
        <f t="shared" si="9"/>
        <v>["278,141","263,84","140,40"]</v>
      </c>
      <c r="AR167" s="11" t="str">
        <f t="shared" si="8"/>
        <v>[10049,10050,10047]</v>
      </c>
    </row>
    <row r="168" spans="2:44" s="11" customFormat="1" ht="14.25" customHeight="1" x14ac:dyDescent="0.15">
      <c r="B168" s="14" t="s">
        <v>190</v>
      </c>
      <c r="C168" s="14" t="s">
        <v>26</v>
      </c>
      <c r="D168" s="14" t="s">
        <v>27</v>
      </c>
      <c r="E168" s="14">
        <v>2</v>
      </c>
      <c r="F168" s="14" t="s">
        <v>896</v>
      </c>
      <c r="G168" s="14" t="s">
        <v>1223</v>
      </c>
      <c r="H168" s="14" t="s">
        <v>1021</v>
      </c>
      <c r="I168" s="14"/>
      <c r="J168" s="14"/>
      <c r="K168" s="14"/>
      <c r="L168" s="14">
        <v>163</v>
      </c>
      <c r="M168" s="11">
        <f>VLOOKUP(T168,[1]环任务!$B:$H,5,FALSE)</f>
        <v>11011</v>
      </c>
      <c r="O168" s="11">
        <f>VLOOKUP(W168,[1]环任务!$B:$H,5,FALSE)</f>
        <v>11011</v>
      </c>
      <c r="Q168" s="11">
        <f>VLOOKUP(Z168,[1]环任务!$B:$H,5,FALSE)</f>
        <v>11011</v>
      </c>
      <c r="R168" s="9" t="str">
        <f>VLOOKUP(T168,[1]环任务!$B$6:$J$361,9,FALSE)</f>
        <v>mon101104</v>
      </c>
      <c r="S168" s="9" t="str">
        <f>VLOOKUP(R168,[3]怪物!$B$6:$C$167,2,FALSE)</f>
        <v>机关无双[159级]</v>
      </c>
      <c r="T168" s="14">
        <v>10049</v>
      </c>
      <c r="U168" s="9" t="str">
        <f>VLOOKUP(W168,[1]环任务!$B$6:$J$361,9,FALSE)</f>
        <v>mon101105</v>
      </c>
      <c r="V168" s="9" t="str">
        <f>VLOOKUP(U168,[3]怪物!$B$6:$C$167,2,FALSE)</f>
        <v>沉木机关人[162级]</v>
      </c>
      <c r="W168" s="14">
        <v>10050</v>
      </c>
      <c r="X168" s="9" t="str">
        <f>VLOOKUP(Z168,[1]环任务!$B$6:$J$361,9,FALSE)</f>
        <v>mon101107</v>
      </c>
      <c r="Y168" s="9" t="str">
        <f>VLOOKUP(X168,[3]怪物!$B$6:$C$167,2,FALSE)</f>
        <v>巨剑兵马俑[168级]</v>
      </c>
      <c r="Z168" s="14">
        <v>10054</v>
      </c>
      <c r="AB168" s="11">
        <f>VLOOKUP(T168,[1]环任务!$B:$H,6,FALSE)</f>
        <v>278</v>
      </c>
      <c r="AC168" s="11">
        <f>VLOOKUP(T168,[1]环任务!$B:$H,7,FALSE)</f>
        <v>141</v>
      </c>
      <c r="AE168" s="11">
        <f>VLOOKUP(W168,[1]环任务!$B:$H,6,FALSE)</f>
        <v>263</v>
      </c>
      <c r="AF168" s="11">
        <f>VLOOKUP(W168,[1]环任务!$B:$H,7,FALSE)</f>
        <v>84</v>
      </c>
      <c r="AH168" s="11">
        <f>VLOOKUP(Z168,[1]环任务!$B:$H,6,FALSE)</f>
        <v>44</v>
      </c>
      <c r="AI168" s="11">
        <f>VLOOKUP(Z168,[1]环任务!$B:$H,7,FALSE)</f>
        <v>39</v>
      </c>
      <c r="AL168" s="11" t="str">
        <f t="shared" si="7"/>
        <v>[11011,11011,11011]</v>
      </c>
      <c r="AN168" s="11" t="str">
        <f t="shared" si="9"/>
        <v>["278,141","263,84","44,39"]</v>
      </c>
      <c r="AR168" s="11" t="str">
        <f t="shared" si="8"/>
        <v>[10049,10050,10054]</v>
      </c>
    </row>
    <row r="169" spans="2:44" s="11" customFormat="1" ht="14.25" customHeight="1" x14ac:dyDescent="0.15">
      <c r="B169" s="14" t="s">
        <v>191</v>
      </c>
      <c r="C169" s="14" t="s">
        <v>26</v>
      </c>
      <c r="D169" s="14" t="s">
        <v>27</v>
      </c>
      <c r="E169" s="14">
        <v>2</v>
      </c>
      <c r="F169" s="14" t="s">
        <v>896</v>
      </c>
      <c r="G169" s="14" t="s">
        <v>1223</v>
      </c>
      <c r="H169" s="14" t="s">
        <v>1021</v>
      </c>
      <c r="I169" s="14"/>
      <c r="J169" s="14"/>
      <c r="K169" s="14"/>
      <c r="L169" s="14">
        <v>164</v>
      </c>
      <c r="M169" s="11">
        <f>VLOOKUP(T169,[1]环任务!$B:$H,5,FALSE)</f>
        <v>11011</v>
      </c>
      <c r="O169" s="11">
        <f>VLOOKUP(W169,[1]环任务!$B:$H,5,FALSE)</f>
        <v>11011</v>
      </c>
      <c r="Q169" s="11">
        <f>VLOOKUP(Z169,[1]环任务!$B:$H,5,FALSE)</f>
        <v>11011</v>
      </c>
      <c r="R169" s="9" t="str">
        <f>VLOOKUP(T169,[1]环任务!$B$6:$J$361,9,FALSE)</f>
        <v>mon101104</v>
      </c>
      <c r="S169" s="9" t="str">
        <f>VLOOKUP(R169,[3]怪物!$B$6:$C$167,2,FALSE)</f>
        <v>机关无双[159级]</v>
      </c>
      <c r="T169" s="14">
        <v>10049</v>
      </c>
      <c r="U169" s="9" t="str">
        <f>VLOOKUP(W169,[1]环任务!$B$6:$J$361,9,FALSE)</f>
        <v>mon101105</v>
      </c>
      <c r="V169" s="9" t="str">
        <f>VLOOKUP(U169,[3]怪物!$B$6:$C$167,2,FALSE)</f>
        <v>沉木机关人[162级]</v>
      </c>
      <c r="W169" s="14">
        <v>10050</v>
      </c>
      <c r="X169" s="9" t="str">
        <f>VLOOKUP(Z169,[1]环任务!$B$6:$J$361,9,FALSE)</f>
        <v>mon101107</v>
      </c>
      <c r="Y169" s="9" t="str">
        <f>VLOOKUP(X169,[3]怪物!$B$6:$C$167,2,FALSE)</f>
        <v>巨剑兵马俑[168级]</v>
      </c>
      <c r="Z169" s="14">
        <v>10054</v>
      </c>
      <c r="AB169" s="11">
        <f>VLOOKUP(T169,[1]环任务!$B:$H,6,FALSE)</f>
        <v>278</v>
      </c>
      <c r="AC169" s="11">
        <f>VLOOKUP(T169,[1]环任务!$B:$H,7,FALSE)</f>
        <v>141</v>
      </c>
      <c r="AE169" s="11">
        <f>VLOOKUP(W169,[1]环任务!$B:$H,6,FALSE)</f>
        <v>263</v>
      </c>
      <c r="AF169" s="11">
        <f>VLOOKUP(W169,[1]环任务!$B:$H,7,FALSE)</f>
        <v>84</v>
      </c>
      <c r="AH169" s="11">
        <f>VLOOKUP(Z169,[1]环任务!$B:$H,6,FALSE)</f>
        <v>44</v>
      </c>
      <c r="AI169" s="11">
        <f>VLOOKUP(Z169,[1]环任务!$B:$H,7,FALSE)</f>
        <v>39</v>
      </c>
      <c r="AL169" s="11" t="str">
        <f t="shared" si="7"/>
        <v>[11011,11011,11011]</v>
      </c>
      <c r="AN169" s="11" t="str">
        <f t="shared" si="9"/>
        <v>["278,141","263,84","44,39"]</v>
      </c>
      <c r="AR169" s="11" t="str">
        <f t="shared" si="8"/>
        <v>[10049,10050,10054]</v>
      </c>
    </row>
    <row r="170" spans="2:44" s="11" customFormat="1" ht="14.25" customHeight="1" x14ac:dyDescent="0.15">
      <c r="B170" s="14" t="s">
        <v>192</v>
      </c>
      <c r="C170" s="14" t="s">
        <v>26</v>
      </c>
      <c r="D170" s="14" t="s">
        <v>27</v>
      </c>
      <c r="E170" s="14">
        <v>2</v>
      </c>
      <c r="F170" s="14" t="s">
        <v>896</v>
      </c>
      <c r="G170" s="14" t="s">
        <v>1629</v>
      </c>
      <c r="H170" s="14" t="s">
        <v>1647</v>
      </c>
      <c r="I170" s="14"/>
      <c r="J170" s="14"/>
      <c r="K170" s="14"/>
      <c r="L170" s="14">
        <v>165</v>
      </c>
      <c r="M170" s="11">
        <f>VLOOKUP(T170,[1]环任务!$B:$H,5,FALSE)</f>
        <v>11011</v>
      </c>
      <c r="O170" s="11">
        <f>VLOOKUP(W170,[1]环任务!$B:$H,5,FALSE)</f>
        <v>11011</v>
      </c>
      <c r="Q170" s="11">
        <f>VLOOKUP(Z170,[1]环任务!$B:$H,5,FALSE)</f>
        <v>11011</v>
      </c>
      <c r="R170" s="9" t="str">
        <f>VLOOKUP(T170,[1]环任务!$B$6:$J$361,9,FALSE)</f>
        <v>mon101105</v>
      </c>
      <c r="S170" s="9" t="str">
        <f>VLOOKUP(R170,[3]怪物!$B$6:$C$167,2,FALSE)</f>
        <v>沉木机关人[162级]</v>
      </c>
      <c r="T170" s="14">
        <v>10050</v>
      </c>
      <c r="U170" s="9" t="str">
        <f>VLOOKUP(W170,[1]环任务!$B$6:$J$361,9,FALSE)</f>
        <v>mon101106</v>
      </c>
      <c r="V170" s="9" t="str">
        <f>VLOOKUP(U170,[3]怪物!$B$6:$C$167,2,FALSE)</f>
        <v>长戈将军[165级]</v>
      </c>
      <c r="W170" s="14">
        <v>10047</v>
      </c>
      <c r="X170" s="9" t="str">
        <f>VLOOKUP(Z170,[1]环任务!$B$6:$J$361,9,FALSE)</f>
        <v>mon101107</v>
      </c>
      <c r="Y170" s="9" t="str">
        <f>VLOOKUP(X170,[3]怪物!$B$6:$C$167,2,FALSE)</f>
        <v>巨剑兵马俑[168级]</v>
      </c>
      <c r="Z170" s="14">
        <v>10054</v>
      </c>
      <c r="AB170" s="11">
        <f>VLOOKUP(T170,[1]环任务!$B:$H,6,FALSE)</f>
        <v>263</v>
      </c>
      <c r="AC170" s="11">
        <f>VLOOKUP(T170,[1]环任务!$B:$H,7,FALSE)</f>
        <v>84</v>
      </c>
      <c r="AE170" s="11">
        <f>VLOOKUP(W170,[1]环任务!$B:$H,6,FALSE)</f>
        <v>140</v>
      </c>
      <c r="AF170" s="11">
        <f>VLOOKUP(W170,[1]环任务!$B:$H,7,FALSE)</f>
        <v>40</v>
      </c>
      <c r="AH170" s="11">
        <f>VLOOKUP(Z170,[1]环任务!$B:$H,6,FALSE)</f>
        <v>44</v>
      </c>
      <c r="AI170" s="11">
        <f>VLOOKUP(Z170,[1]环任务!$B:$H,7,FALSE)</f>
        <v>39</v>
      </c>
      <c r="AL170" s="11" t="str">
        <f t="shared" si="7"/>
        <v>[11011,11011,11011]</v>
      </c>
      <c r="AN170" s="11" t="str">
        <f t="shared" si="9"/>
        <v>["263,84","140,40","44,39"]</v>
      </c>
      <c r="AR170" s="11" t="str">
        <f t="shared" si="8"/>
        <v>[10050,10047,10054]</v>
      </c>
    </row>
    <row r="171" spans="2:44" s="11" customFormat="1" ht="14.25" customHeight="1" x14ac:dyDescent="0.15">
      <c r="B171" s="14" t="s">
        <v>193</v>
      </c>
      <c r="C171" s="14" t="s">
        <v>26</v>
      </c>
      <c r="D171" s="14" t="s">
        <v>27</v>
      </c>
      <c r="E171" s="14">
        <v>2</v>
      </c>
      <c r="F171" s="14" t="s">
        <v>896</v>
      </c>
      <c r="G171" s="14" t="s">
        <v>1224</v>
      </c>
      <c r="H171" s="14" t="s">
        <v>1262</v>
      </c>
      <c r="I171" s="14"/>
      <c r="J171" s="14"/>
      <c r="K171" s="14"/>
      <c r="L171" s="14">
        <v>166</v>
      </c>
      <c r="M171" s="11">
        <f>VLOOKUP(T171,[1]环任务!$B:$H,5,FALSE)</f>
        <v>11011</v>
      </c>
      <c r="O171" s="11">
        <f>VLOOKUP(W171,[1]环任务!$B:$H,5,FALSE)</f>
        <v>11011</v>
      </c>
      <c r="Q171" s="11">
        <f>VLOOKUP(Z171,[1]环任务!$B:$H,5,FALSE)</f>
        <v>11011</v>
      </c>
      <c r="R171" s="9" t="str">
        <f>VLOOKUP(T171,[1]环任务!$B$6:$J$361,9,FALSE)</f>
        <v>mon101105</v>
      </c>
      <c r="S171" s="9" t="str">
        <f>VLOOKUP(R171,[3]怪物!$B$6:$C$167,2,FALSE)</f>
        <v>沉木机关人[162级]</v>
      </c>
      <c r="T171" s="14">
        <v>10050</v>
      </c>
      <c r="U171" s="9" t="str">
        <f>VLOOKUP(W171,[1]环任务!$B$6:$J$361,9,FALSE)</f>
        <v>mon101106</v>
      </c>
      <c r="V171" s="9" t="str">
        <f>VLOOKUP(U171,[3]怪物!$B$6:$C$167,2,FALSE)</f>
        <v>长戈将军[165级]</v>
      </c>
      <c r="W171" s="14">
        <v>10047</v>
      </c>
      <c r="X171" s="9" t="str">
        <f>VLOOKUP(Z171,[1]环任务!$B$6:$J$361,9,FALSE)</f>
        <v>mon101108</v>
      </c>
      <c r="Y171" s="9" t="str">
        <f>VLOOKUP(X171,[3]怪物!$B$6:$C$167,2,FALSE)</f>
        <v>朱雀机关兽[171级]</v>
      </c>
      <c r="Z171" s="14">
        <v>10111</v>
      </c>
      <c r="AB171" s="11">
        <f>VLOOKUP(T171,[1]环任务!$B:$H,6,FALSE)</f>
        <v>263</v>
      </c>
      <c r="AC171" s="11">
        <f>VLOOKUP(T171,[1]环任务!$B:$H,7,FALSE)</f>
        <v>84</v>
      </c>
      <c r="AE171" s="11">
        <f>VLOOKUP(W171,[1]环任务!$B:$H,6,FALSE)</f>
        <v>140</v>
      </c>
      <c r="AF171" s="11">
        <f>VLOOKUP(W171,[1]环任务!$B:$H,7,FALSE)</f>
        <v>40</v>
      </c>
      <c r="AH171" s="11">
        <f>VLOOKUP(Z171,[1]环任务!$B:$H,6,FALSE)</f>
        <v>45</v>
      </c>
      <c r="AI171" s="11">
        <f>VLOOKUP(Z171,[1]环任务!$B:$H,7,FALSE)</f>
        <v>81</v>
      </c>
      <c r="AL171" s="11" t="str">
        <f t="shared" si="7"/>
        <v>[11011,11011,11011]</v>
      </c>
      <c r="AN171" s="11" t="str">
        <f t="shared" si="9"/>
        <v>["263,84","140,40","45,81"]</v>
      </c>
      <c r="AR171" s="11" t="str">
        <f t="shared" si="8"/>
        <v>[10050,10047,10111]</v>
      </c>
    </row>
    <row r="172" spans="2:44" s="11" customFormat="1" ht="14.25" customHeight="1" x14ac:dyDescent="0.15">
      <c r="B172" s="14" t="s">
        <v>194</v>
      </c>
      <c r="C172" s="14" t="s">
        <v>26</v>
      </c>
      <c r="D172" s="14" t="s">
        <v>27</v>
      </c>
      <c r="E172" s="14">
        <v>2</v>
      </c>
      <c r="F172" s="14" t="s">
        <v>896</v>
      </c>
      <c r="G172" s="14" t="s">
        <v>1224</v>
      </c>
      <c r="H172" s="14" t="s">
        <v>1262</v>
      </c>
      <c r="I172" s="14"/>
      <c r="J172" s="14"/>
      <c r="K172" s="14"/>
      <c r="L172" s="14">
        <v>167</v>
      </c>
      <c r="M172" s="11">
        <f>VLOOKUP(T172,[1]环任务!$B:$H,5,FALSE)</f>
        <v>11011</v>
      </c>
      <c r="O172" s="11">
        <f>VLOOKUP(W172,[1]环任务!$B:$H,5,FALSE)</f>
        <v>11011</v>
      </c>
      <c r="Q172" s="11">
        <f>VLOOKUP(Z172,[1]环任务!$B:$H,5,FALSE)</f>
        <v>11011</v>
      </c>
      <c r="R172" s="9" t="str">
        <f>VLOOKUP(T172,[1]环任务!$B$6:$J$361,9,FALSE)</f>
        <v>mon101105</v>
      </c>
      <c r="S172" s="9" t="str">
        <f>VLOOKUP(R172,[3]怪物!$B$6:$C$167,2,FALSE)</f>
        <v>沉木机关人[162级]</v>
      </c>
      <c r="T172" s="14">
        <v>10050</v>
      </c>
      <c r="U172" s="9" t="str">
        <f>VLOOKUP(W172,[1]环任务!$B$6:$J$361,9,FALSE)</f>
        <v>mon101106</v>
      </c>
      <c r="V172" s="9" t="str">
        <f>VLOOKUP(U172,[3]怪物!$B$6:$C$167,2,FALSE)</f>
        <v>长戈将军[165级]</v>
      </c>
      <c r="W172" s="14">
        <v>10047</v>
      </c>
      <c r="X172" s="9" t="str">
        <f>VLOOKUP(Z172,[1]环任务!$B$6:$J$361,9,FALSE)</f>
        <v>mon101108</v>
      </c>
      <c r="Y172" s="9" t="str">
        <f>VLOOKUP(X172,[3]怪物!$B$6:$C$167,2,FALSE)</f>
        <v>朱雀机关兽[171级]</v>
      </c>
      <c r="Z172" s="14">
        <v>10111</v>
      </c>
      <c r="AB172" s="11">
        <f>VLOOKUP(T172,[1]环任务!$B:$H,6,FALSE)</f>
        <v>263</v>
      </c>
      <c r="AC172" s="11">
        <f>VLOOKUP(T172,[1]环任务!$B:$H,7,FALSE)</f>
        <v>84</v>
      </c>
      <c r="AE172" s="11">
        <f>VLOOKUP(W172,[1]环任务!$B:$H,6,FALSE)</f>
        <v>140</v>
      </c>
      <c r="AF172" s="11">
        <f>VLOOKUP(W172,[1]环任务!$B:$H,7,FALSE)</f>
        <v>40</v>
      </c>
      <c r="AH172" s="11">
        <f>VLOOKUP(Z172,[1]环任务!$B:$H,6,FALSE)</f>
        <v>45</v>
      </c>
      <c r="AI172" s="11">
        <f>VLOOKUP(Z172,[1]环任务!$B:$H,7,FALSE)</f>
        <v>81</v>
      </c>
      <c r="AL172" s="11" t="str">
        <f t="shared" si="7"/>
        <v>[11011,11011,11011]</v>
      </c>
      <c r="AN172" s="11" t="str">
        <f t="shared" si="9"/>
        <v>["263,84","140,40","45,81"]</v>
      </c>
      <c r="AR172" s="11" t="str">
        <f t="shared" si="8"/>
        <v>[10050,10047,10111]</v>
      </c>
    </row>
    <row r="173" spans="2:44" s="11" customFormat="1" ht="14.25" customHeight="1" x14ac:dyDescent="0.15">
      <c r="B173" s="14" t="s">
        <v>195</v>
      </c>
      <c r="C173" s="14" t="s">
        <v>26</v>
      </c>
      <c r="D173" s="14" t="s">
        <v>27</v>
      </c>
      <c r="E173" s="14">
        <v>2</v>
      </c>
      <c r="F173" s="14" t="s">
        <v>896</v>
      </c>
      <c r="G173" s="14" t="s">
        <v>1630</v>
      </c>
      <c r="H173" s="14" t="s">
        <v>1648</v>
      </c>
      <c r="I173" s="14"/>
      <c r="J173" s="14"/>
      <c r="K173" s="14"/>
      <c r="L173" s="14">
        <v>168</v>
      </c>
      <c r="M173" s="11">
        <f>VLOOKUP(T173,[1]环任务!$B:$H,5,FALSE)</f>
        <v>11011</v>
      </c>
      <c r="O173" s="11">
        <f>VLOOKUP(W173,[1]环任务!$B:$H,5,FALSE)</f>
        <v>11011</v>
      </c>
      <c r="Q173" s="11">
        <f>VLOOKUP(Z173,[1]环任务!$B:$H,5,FALSE)</f>
        <v>11011</v>
      </c>
      <c r="R173" s="9" t="str">
        <f>VLOOKUP(T173,[1]环任务!$B$6:$J$361,9,FALSE)</f>
        <v>mon101106</v>
      </c>
      <c r="S173" s="9" t="str">
        <f>VLOOKUP(R173,[3]怪物!$B$6:$C$167,2,FALSE)</f>
        <v>长戈将军[165级]</v>
      </c>
      <c r="T173" s="14">
        <v>10047</v>
      </c>
      <c r="U173" s="9" t="str">
        <f>VLOOKUP(W173,[1]环任务!$B$6:$J$361,9,FALSE)</f>
        <v>mon101107</v>
      </c>
      <c r="V173" s="9" t="str">
        <f>VLOOKUP(U173,[3]怪物!$B$6:$C$167,2,FALSE)</f>
        <v>巨剑兵马俑[168级]</v>
      </c>
      <c r="W173" s="14">
        <v>10054</v>
      </c>
      <c r="X173" s="9" t="str">
        <f>VLOOKUP(Z173,[1]环任务!$B$6:$J$361,9,FALSE)</f>
        <v>mon101108</v>
      </c>
      <c r="Y173" s="9" t="str">
        <f>VLOOKUP(X173,[3]怪物!$B$6:$C$167,2,FALSE)</f>
        <v>朱雀机关兽[171级]</v>
      </c>
      <c r="Z173" s="14">
        <v>10111</v>
      </c>
      <c r="AB173" s="11">
        <f>VLOOKUP(T173,[1]环任务!$B:$H,6,FALSE)</f>
        <v>140</v>
      </c>
      <c r="AC173" s="11">
        <f>VLOOKUP(T173,[1]环任务!$B:$H,7,FALSE)</f>
        <v>40</v>
      </c>
      <c r="AE173" s="11">
        <f>VLOOKUP(W173,[1]环任务!$B:$H,6,FALSE)</f>
        <v>44</v>
      </c>
      <c r="AF173" s="11">
        <f>VLOOKUP(W173,[1]环任务!$B:$H,7,FALSE)</f>
        <v>39</v>
      </c>
      <c r="AH173" s="11">
        <f>VLOOKUP(Z173,[1]环任务!$B:$H,6,FALSE)</f>
        <v>45</v>
      </c>
      <c r="AI173" s="11">
        <f>VLOOKUP(Z173,[1]环任务!$B:$H,7,FALSE)</f>
        <v>81</v>
      </c>
      <c r="AL173" s="11" t="str">
        <f t="shared" si="7"/>
        <v>[11011,11011,11011]</v>
      </c>
      <c r="AN173" s="11" t="str">
        <f t="shared" si="9"/>
        <v>["140,40","44,39","45,81"]</v>
      </c>
      <c r="AR173" s="11" t="str">
        <f t="shared" si="8"/>
        <v>[10047,10054,10111]</v>
      </c>
    </row>
    <row r="174" spans="2:44" s="11" customFormat="1" ht="14.25" customHeight="1" x14ac:dyDescent="0.15">
      <c r="B174" s="14" t="s">
        <v>196</v>
      </c>
      <c r="C174" s="14" t="s">
        <v>26</v>
      </c>
      <c r="D174" s="14" t="s">
        <v>27</v>
      </c>
      <c r="E174" s="14">
        <v>2</v>
      </c>
      <c r="F174" s="14" t="s">
        <v>896</v>
      </c>
      <c r="G174" s="14" t="s">
        <v>1225</v>
      </c>
      <c r="H174" s="14" t="s">
        <v>1263</v>
      </c>
      <c r="I174" s="14"/>
      <c r="J174" s="14"/>
      <c r="K174" s="14"/>
      <c r="L174" s="14">
        <v>169</v>
      </c>
      <c r="M174" s="11">
        <f>VLOOKUP(T174,[1]环任务!$B:$H,5,FALSE)</f>
        <v>11011</v>
      </c>
      <c r="O174" s="11">
        <f>VLOOKUP(W174,[1]环任务!$B:$H,5,FALSE)</f>
        <v>11011</v>
      </c>
      <c r="Q174" s="11">
        <f>VLOOKUP(Z174,[1]环任务!$B:$H,5,FALSE)</f>
        <v>11011</v>
      </c>
      <c r="R174" s="9" t="str">
        <f>VLOOKUP(T174,[1]环任务!$B$6:$J$361,9,FALSE)</f>
        <v>mon101106</v>
      </c>
      <c r="S174" s="9" t="str">
        <f>VLOOKUP(R174,[3]怪物!$B$6:$C$167,2,FALSE)</f>
        <v>长戈将军[165级]</v>
      </c>
      <c r="T174" s="14">
        <v>10047</v>
      </c>
      <c r="U174" s="9" t="str">
        <f>VLOOKUP(W174,[1]环任务!$B$6:$J$361,9,FALSE)</f>
        <v>mon101107</v>
      </c>
      <c r="V174" s="9" t="str">
        <f>VLOOKUP(U174,[3]怪物!$B$6:$C$167,2,FALSE)</f>
        <v>巨剑兵马俑[168级]</v>
      </c>
      <c r="W174" s="14">
        <v>10054</v>
      </c>
      <c r="X174" s="9" t="str">
        <f>VLOOKUP(Z174,[1]环任务!$B$6:$J$361,9,FALSE)</f>
        <v>mon101109</v>
      </c>
      <c r="Y174" s="9" t="str">
        <f>VLOOKUP(X174,[3]怪物!$B$6:$C$167,2,FALSE)</f>
        <v>石狮机关兽[174级]</v>
      </c>
      <c r="Z174" s="14">
        <v>10108</v>
      </c>
      <c r="AB174" s="11">
        <f>VLOOKUP(T174,[1]环任务!$B:$H,6,FALSE)</f>
        <v>140</v>
      </c>
      <c r="AC174" s="11">
        <f>VLOOKUP(T174,[1]环任务!$B:$H,7,FALSE)</f>
        <v>40</v>
      </c>
      <c r="AE174" s="11">
        <f>VLOOKUP(W174,[1]环任务!$B:$H,6,FALSE)</f>
        <v>44</v>
      </c>
      <c r="AF174" s="11">
        <f>VLOOKUP(W174,[1]环任务!$B:$H,7,FALSE)</f>
        <v>39</v>
      </c>
      <c r="AH174" s="11">
        <f>VLOOKUP(Z174,[1]环任务!$B:$H,6,FALSE)</f>
        <v>119</v>
      </c>
      <c r="AI174" s="11">
        <f>VLOOKUP(Z174,[1]环任务!$B:$H,7,FALSE)</f>
        <v>129</v>
      </c>
      <c r="AL174" s="11" t="str">
        <f t="shared" si="7"/>
        <v>[11011,11011,11011]</v>
      </c>
      <c r="AN174" s="11" t="str">
        <f t="shared" si="9"/>
        <v>["140,40","44,39","119,129"]</v>
      </c>
      <c r="AR174" s="11" t="str">
        <f t="shared" si="8"/>
        <v>[10047,10054,10108]</v>
      </c>
    </row>
    <row r="175" spans="2:44" s="11" customFormat="1" ht="14.25" customHeight="1" x14ac:dyDescent="0.15">
      <c r="B175" s="14" t="s">
        <v>197</v>
      </c>
      <c r="C175" s="14" t="s">
        <v>26</v>
      </c>
      <c r="D175" s="14" t="s">
        <v>27</v>
      </c>
      <c r="E175" s="14">
        <v>2</v>
      </c>
      <c r="F175" s="14" t="s">
        <v>896</v>
      </c>
      <c r="G175" s="14" t="s">
        <v>1225</v>
      </c>
      <c r="H175" s="14" t="s">
        <v>1263</v>
      </c>
      <c r="I175" s="14"/>
      <c r="J175" s="14"/>
      <c r="K175" s="14"/>
      <c r="L175" s="14">
        <v>170</v>
      </c>
      <c r="M175" s="11">
        <f>VLOOKUP(T175,[1]环任务!$B:$H,5,FALSE)</f>
        <v>11011</v>
      </c>
      <c r="O175" s="11">
        <f>VLOOKUP(W175,[1]环任务!$B:$H,5,FALSE)</f>
        <v>11011</v>
      </c>
      <c r="Q175" s="11">
        <f>VLOOKUP(Z175,[1]环任务!$B:$H,5,FALSE)</f>
        <v>11011</v>
      </c>
      <c r="R175" s="9" t="str">
        <f>VLOOKUP(T175,[1]环任务!$B$6:$J$361,9,FALSE)</f>
        <v>mon101106</v>
      </c>
      <c r="S175" s="9" t="str">
        <f>VLOOKUP(R175,[3]怪物!$B$6:$C$167,2,FALSE)</f>
        <v>长戈将军[165级]</v>
      </c>
      <c r="T175" s="14">
        <v>10047</v>
      </c>
      <c r="U175" s="9" t="str">
        <f>VLOOKUP(W175,[1]环任务!$B$6:$J$361,9,FALSE)</f>
        <v>mon101107</v>
      </c>
      <c r="V175" s="9" t="str">
        <f>VLOOKUP(U175,[3]怪物!$B$6:$C$167,2,FALSE)</f>
        <v>巨剑兵马俑[168级]</v>
      </c>
      <c r="W175" s="14">
        <v>10054</v>
      </c>
      <c r="X175" s="9" t="str">
        <f>VLOOKUP(Z175,[1]环任务!$B$6:$J$361,9,FALSE)</f>
        <v>mon101109</v>
      </c>
      <c r="Y175" s="9" t="str">
        <f>VLOOKUP(X175,[3]怪物!$B$6:$C$167,2,FALSE)</f>
        <v>石狮机关兽[174级]</v>
      </c>
      <c r="Z175" s="14">
        <v>10108</v>
      </c>
      <c r="AB175" s="11">
        <f>VLOOKUP(T175,[1]环任务!$B:$H,6,FALSE)</f>
        <v>140</v>
      </c>
      <c r="AC175" s="11">
        <f>VLOOKUP(T175,[1]环任务!$B:$H,7,FALSE)</f>
        <v>40</v>
      </c>
      <c r="AE175" s="11">
        <f>VLOOKUP(W175,[1]环任务!$B:$H,6,FALSE)</f>
        <v>44</v>
      </c>
      <c r="AF175" s="11">
        <f>VLOOKUP(W175,[1]环任务!$B:$H,7,FALSE)</f>
        <v>39</v>
      </c>
      <c r="AH175" s="11">
        <f>VLOOKUP(Z175,[1]环任务!$B:$H,6,FALSE)</f>
        <v>119</v>
      </c>
      <c r="AI175" s="11">
        <f>VLOOKUP(Z175,[1]环任务!$B:$H,7,FALSE)</f>
        <v>129</v>
      </c>
      <c r="AL175" s="11" t="str">
        <f t="shared" si="7"/>
        <v>[11011,11011,11011]</v>
      </c>
      <c r="AN175" s="11" t="str">
        <f t="shared" si="9"/>
        <v>["140,40","44,39","119,129"]</v>
      </c>
      <c r="AR175" s="11" t="str">
        <f t="shared" si="8"/>
        <v>[10047,10054,10108]</v>
      </c>
    </row>
    <row r="176" spans="2:44" s="11" customFormat="1" ht="14.25" customHeight="1" x14ac:dyDescent="0.15">
      <c r="B176" s="14" t="s">
        <v>198</v>
      </c>
      <c r="C176" s="14" t="s">
        <v>26</v>
      </c>
      <c r="D176" s="14" t="s">
        <v>27</v>
      </c>
      <c r="E176" s="14">
        <v>2</v>
      </c>
      <c r="F176" s="14" t="s">
        <v>896</v>
      </c>
      <c r="G176" s="14" t="s">
        <v>1226</v>
      </c>
      <c r="H176" s="14" t="s">
        <v>1264</v>
      </c>
      <c r="I176" s="14"/>
      <c r="J176" s="14"/>
      <c r="K176" s="14"/>
      <c r="L176" s="14">
        <v>171</v>
      </c>
      <c r="M176" s="11">
        <f>VLOOKUP(T176,[1]环任务!$B:$H,5,FALSE)</f>
        <v>11011</v>
      </c>
      <c r="O176" s="11">
        <f>VLOOKUP(W176,[1]环任务!$B:$H,5,FALSE)</f>
        <v>11011</v>
      </c>
      <c r="Q176" s="11">
        <f>VLOOKUP(Z176,[1]环任务!$B:$H,5,FALSE)</f>
        <v>11011</v>
      </c>
      <c r="R176" s="9" t="str">
        <f>VLOOKUP(T176,[1]环任务!$B$6:$J$361,9,FALSE)</f>
        <v>mon101107</v>
      </c>
      <c r="S176" s="9" t="str">
        <f>VLOOKUP(R176,[3]怪物!$B$6:$C$167,2,FALSE)</f>
        <v>巨剑兵马俑[168级]</v>
      </c>
      <c r="T176" s="14">
        <v>10054</v>
      </c>
      <c r="U176" s="9" t="str">
        <f>VLOOKUP(W176,[1]环任务!$B$6:$J$361,9,FALSE)</f>
        <v>mon101108</v>
      </c>
      <c r="V176" s="9" t="str">
        <f>VLOOKUP(U176,[3]怪物!$B$6:$C$167,2,FALSE)</f>
        <v>朱雀机关兽[171级]</v>
      </c>
      <c r="W176" s="14">
        <v>10111</v>
      </c>
      <c r="X176" s="9" t="str">
        <f>VLOOKUP(Z176,[1]环任务!$B$6:$J$361,9,FALSE)</f>
        <v>mon101109</v>
      </c>
      <c r="Y176" s="9" t="str">
        <f>VLOOKUP(X176,[3]怪物!$B$6:$C$167,2,FALSE)</f>
        <v>石狮机关兽[174级]</v>
      </c>
      <c r="Z176" s="14">
        <v>10108</v>
      </c>
      <c r="AB176" s="11">
        <f>VLOOKUP(T176,[1]环任务!$B:$H,6,FALSE)</f>
        <v>44</v>
      </c>
      <c r="AC176" s="11">
        <f>VLOOKUP(T176,[1]环任务!$B:$H,7,FALSE)</f>
        <v>39</v>
      </c>
      <c r="AE176" s="11">
        <f>VLOOKUP(W176,[1]环任务!$B:$H,6,FALSE)</f>
        <v>45</v>
      </c>
      <c r="AF176" s="11">
        <f>VLOOKUP(W176,[1]环任务!$B:$H,7,FALSE)</f>
        <v>81</v>
      </c>
      <c r="AH176" s="11">
        <f>VLOOKUP(Z176,[1]环任务!$B:$H,6,FALSE)</f>
        <v>119</v>
      </c>
      <c r="AI176" s="11">
        <f>VLOOKUP(Z176,[1]环任务!$B:$H,7,FALSE)</f>
        <v>129</v>
      </c>
      <c r="AL176" s="11" t="str">
        <f t="shared" si="7"/>
        <v>[11011,11011,11011]</v>
      </c>
      <c r="AN176" s="11" t="str">
        <f t="shared" si="9"/>
        <v>["44,39","45,81","119,129"]</v>
      </c>
      <c r="AR176" s="11" t="str">
        <f t="shared" si="8"/>
        <v>[10054,10111,10108]</v>
      </c>
    </row>
    <row r="177" spans="2:44" s="11" customFormat="1" ht="14.25" customHeight="1" x14ac:dyDescent="0.15">
      <c r="B177" s="14" t="s">
        <v>199</v>
      </c>
      <c r="C177" s="14" t="s">
        <v>26</v>
      </c>
      <c r="D177" s="14" t="s">
        <v>27</v>
      </c>
      <c r="E177" s="14">
        <v>2</v>
      </c>
      <c r="F177" s="14" t="s">
        <v>896</v>
      </c>
      <c r="G177" s="14" t="s">
        <v>1227</v>
      </c>
      <c r="H177" s="14" t="s">
        <v>1265</v>
      </c>
      <c r="I177" s="14"/>
      <c r="J177" s="14"/>
      <c r="K177" s="14"/>
      <c r="L177" s="14">
        <v>172</v>
      </c>
      <c r="M177" s="11">
        <f>VLOOKUP(T177,[1]环任务!$B:$H,5,FALSE)</f>
        <v>11011</v>
      </c>
      <c r="O177" s="11">
        <f>VLOOKUP(W177,[1]环任务!$B:$H,5,FALSE)</f>
        <v>11011</v>
      </c>
      <c r="Q177" s="11">
        <f>VLOOKUP(Z177,[1]环任务!$B:$H,5,FALSE)</f>
        <v>11011</v>
      </c>
      <c r="R177" s="9" t="str">
        <f>VLOOKUP(T177,[1]环任务!$B$6:$J$361,9,FALSE)</f>
        <v>mon101107</v>
      </c>
      <c r="S177" s="9" t="str">
        <f>VLOOKUP(R177,[3]怪物!$B$6:$C$167,2,FALSE)</f>
        <v>巨剑兵马俑[168级]</v>
      </c>
      <c r="T177" s="14">
        <v>10054</v>
      </c>
      <c r="U177" s="9" t="str">
        <f>VLOOKUP(W177,[1]环任务!$B$6:$J$361,9,FALSE)</f>
        <v>mon101108</v>
      </c>
      <c r="V177" s="9" t="str">
        <f>VLOOKUP(U177,[3]怪物!$B$6:$C$167,2,FALSE)</f>
        <v>朱雀机关兽[171级]</v>
      </c>
      <c r="W177" s="14">
        <v>10111</v>
      </c>
      <c r="X177" s="9" t="str">
        <f>VLOOKUP(Z177,[1]环任务!$B$6:$J$361,9,FALSE)</f>
        <v>mon101110</v>
      </c>
      <c r="Y177" s="9" t="str">
        <f>VLOOKUP(X177,[3]怪物!$B$6:$C$167,2,FALSE)</f>
        <v>长戈兵马俑[177级]</v>
      </c>
      <c r="Z177" s="14">
        <v>10051</v>
      </c>
      <c r="AB177" s="11">
        <f>VLOOKUP(T177,[1]环任务!$B:$H,6,FALSE)</f>
        <v>44</v>
      </c>
      <c r="AC177" s="11">
        <f>VLOOKUP(T177,[1]环任务!$B:$H,7,FALSE)</f>
        <v>39</v>
      </c>
      <c r="AE177" s="11">
        <f>VLOOKUP(W177,[1]环任务!$B:$H,6,FALSE)</f>
        <v>45</v>
      </c>
      <c r="AF177" s="11">
        <f>VLOOKUP(W177,[1]环任务!$B:$H,7,FALSE)</f>
        <v>81</v>
      </c>
      <c r="AH177" s="11">
        <f>VLOOKUP(Z177,[1]环任务!$B:$H,6,FALSE)</f>
        <v>177</v>
      </c>
      <c r="AI177" s="11">
        <f>VLOOKUP(Z177,[1]环任务!$B:$H,7,FALSE)</f>
        <v>99</v>
      </c>
      <c r="AL177" s="11" t="str">
        <f t="shared" si="7"/>
        <v>[11011,11011,11011]</v>
      </c>
      <c r="AN177" s="11" t="str">
        <f t="shared" si="9"/>
        <v>["44,39","45,81","177,99"]</v>
      </c>
      <c r="AR177" s="11" t="str">
        <f t="shared" si="8"/>
        <v>[10054,10111,10051]</v>
      </c>
    </row>
    <row r="178" spans="2:44" s="11" customFormat="1" ht="14.25" customHeight="1" x14ac:dyDescent="0.15">
      <c r="B178" s="14" t="s">
        <v>200</v>
      </c>
      <c r="C178" s="14" t="s">
        <v>26</v>
      </c>
      <c r="D178" s="14" t="s">
        <v>27</v>
      </c>
      <c r="E178" s="14">
        <v>2</v>
      </c>
      <c r="F178" s="14" t="s">
        <v>899</v>
      </c>
      <c r="G178" s="14" t="s">
        <v>1631</v>
      </c>
      <c r="H178" s="14" t="s">
        <v>1022</v>
      </c>
      <c r="I178" s="14"/>
      <c r="J178" s="14"/>
      <c r="K178" s="14"/>
      <c r="L178" s="14">
        <v>173</v>
      </c>
      <c r="M178" s="11">
        <f>VLOOKUP(T178,[1]环任务!$B:$H,5,FALSE)</f>
        <v>11012</v>
      </c>
      <c r="O178" s="11">
        <f>VLOOKUP(W178,[1]环任务!$B:$H,5,FALSE)</f>
        <v>11012</v>
      </c>
      <c r="Q178" s="11">
        <f>VLOOKUP(Z178,[1]环任务!$B:$H,5,FALSE)</f>
        <v>11011</v>
      </c>
      <c r="R178" s="9" t="str">
        <f>VLOOKUP(T178,[1]环任务!$B$6:$J$361,9,FALSE)</f>
        <v>mon101201</v>
      </c>
      <c r="S178" s="9" t="str">
        <f>VLOOKUP(R178,[3]怪物!$B$6:$C$167,2,FALSE)</f>
        <v>千机机关人[170级]</v>
      </c>
      <c r="T178" s="14">
        <v>10052</v>
      </c>
      <c r="U178" s="9" t="str">
        <f>VLOOKUP(W178,[1]环任务!$B$6:$J$361,9,FALSE)</f>
        <v>mon101202</v>
      </c>
      <c r="V178" s="9" t="str">
        <f>VLOOKUP(U178,[3]怪物!$B$6:$C$167,2,FALSE)</f>
        <v>联军探哨[173级]</v>
      </c>
      <c r="W178" s="14">
        <v>10053</v>
      </c>
      <c r="X178" s="9" t="str">
        <f>VLOOKUP(Z178,[1]环任务!$B$6:$J$361,9,FALSE)</f>
        <v>mon101110</v>
      </c>
      <c r="Y178" s="9" t="str">
        <f>VLOOKUP(X178,[3]怪物!$B$6:$C$167,2,FALSE)</f>
        <v>长戈兵马俑[177级]</v>
      </c>
      <c r="Z178" s="14">
        <v>10051</v>
      </c>
      <c r="AB178" s="11">
        <f>VLOOKUP(T178,[1]环任务!$B:$H,6,FALSE)</f>
        <v>245</v>
      </c>
      <c r="AC178" s="11">
        <f>VLOOKUP(T178,[1]环任务!$B:$H,7,FALSE)</f>
        <v>237</v>
      </c>
      <c r="AE178" s="11">
        <f>VLOOKUP(W178,[1]环任务!$B:$H,6,FALSE)</f>
        <v>210</v>
      </c>
      <c r="AF178" s="11">
        <f>VLOOKUP(W178,[1]环任务!$B:$H,7,FALSE)</f>
        <v>176</v>
      </c>
      <c r="AH178" s="11">
        <f>VLOOKUP(Z178,[1]环任务!$B:$H,6,FALSE)</f>
        <v>177</v>
      </c>
      <c r="AI178" s="11">
        <f>VLOOKUP(Z178,[1]环任务!$B:$H,7,FALSE)</f>
        <v>99</v>
      </c>
      <c r="AL178" s="11" t="str">
        <f t="shared" si="7"/>
        <v>[11012,11012,11011]</v>
      </c>
      <c r="AN178" s="11" t="str">
        <f t="shared" si="9"/>
        <v>["245,237","210,176","177,99"]</v>
      </c>
      <c r="AR178" s="11" t="str">
        <f t="shared" si="8"/>
        <v>[10052,10053,10051]</v>
      </c>
    </row>
    <row r="179" spans="2:44" s="11" customFormat="1" ht="14.25" customHeight="1" x14ac:dyDescent="0.15">
      <c r="B179" s="14" t="s">
        <v>201</v>
      </c>
      <c r="C179" s="14" t="s">
        <v>26</v>
      </c>
      <c r="D179" s="14" t="s">
        <v>27</v>
      </c>
      <c r="E179" s="14">
        <v>2</v>
      </c>
      <c r="F179" s="14" t="s">
        <v>897</v>
      </c>
      <c r="G179" s="14" t="s">
        <v>1632</v>
      </c>
      <c r="H179" s="14" t="s">
        <v>1266</v>
      </c>
      <c r="I179" s="14"/>
      <c r="J179" s="14"/>
      <c r="K179" s="14"/>
      <c r="L179" s="14">
        <v>174</v>
      </c>
      <c r="M179" s="11">
        <f>VLOOKUP(T179,[1]环任务!$B:$H,5,FALSE)</f>
        <v>11011</v>
      </c>
      <c r="O179" s="11">
        <f>VLOOKUP(W179,[1]环任务!$B:$H,5,FALSE)</f>
        <v>11011</v>
      </c>
      <c r="Q179" s="11">
        <f>VLOOKUP(Z179,[1]环任务!$B:$H,5,FALSE)</f>
        <v>11012</v>
      </c>
      <c r="R179" s="9" t="str">
        <f>VLOOKUP(T179,[1]环任务!$B$6:$J$361,9,FALSE)</f>
        <v>mon101108</v>
      </c>
      <c r="S179" s="9" t="str">
        <f>VLOOKUP(R179,[3]怪物!$B$6:$C$167,2,FALSE)</f>
        <v>朱雀机关兽[171级]</v>
      </c>
      <c r="T179" s="14">
        <v>10111</v>
      </c>
      <c r="U179" s="9" t="str">
        <f>VLOOKUP(W179,[1]环任务!$B$6:$J$361,9,FALSE)</f>
        <v>mon101109</v>
      </c>
      <c r="V179" s="9" t="str">
        <f>VLOOKUP(U179,[3]怪物!$B$6:$C$167,2,FALSE)</f>
        <v>石狮机关兽[174级]</v>
      </c>
      <c r="W179" s="14">
        <v>10108</v>
      </c>
      <c r="X179" s="9" t="str">
        <f>VLOOKUP(Z179,[1]环任务!$B$6:$J$361,9,FALSE)</f>
        <v>mon101204</v>
      </c>
      <c r="Y179" s="9" t="str">
        <f>VLOOKUP(X179,[3]怪物!$B$6:$C$167,2,FALSE)</f>
        <v>秦军弩手[179级]</v>
      </c>
      <c r="Z179" s="14">
        <v>10055</v>
      </c>
      <c r="AB179" s="11">
        <f>VLOOKUP(T179,[1]环任务!$B:$H,6,FALSE)</f>
        <v>45</v>
      </c>
      <c r="AC179" s="11">
        <f>VLOOKUP(T179,[1]环任务!$B:$H,7,FALSE)</f>
        <v>81</v>
      </c>
      <c r="AE179" s="11">
        <f>VLOOKUP(W179,[1]环任务!$B:$H,6,FALSE)</f>
        <v>119</v>
      </c>
      <c r="AF179" s="11">
        <f>VLOOKUP(W179,[1]环任务!$B:$H,7,FALSE)</f>
        <v>129</v>
      </c>
      <c r="AH179" s="11">
        <f>VLOOKUP(Z179,[1]环任务!$B:$H,6,FALSE)</f>
        <v>257</v>
      </c>
      <c r="AI179" s="11">
        <f>VLOOKUP(Z179,[1]环任务!$B:$H,7,FALSE)</f>
        <v>104</v>
      </c>
      <c r="AL179" s="11" t="str">
        <f t="shared" si="7"/>
        <v>[11011,11011,11012]</v>
      </c>
      <c r="AN179" s="11" t="str">
        <f t="shared" si="9"/>
        <v>["45,81","119,129","257,104"]</v>
      </c>
      <c r="AR179" s="11" t="str">
        <f t="shared" si="8"/>
        <v>[10111,10108,10055]</v>
      </c>
    </row>
    <row r="180" spans="2:44" s="11" customFormat="1" ht="14.25" customHeight="1" x14ac:dyDescent="0.15">
      <c r="B180" s="14" t="s">
        <v>202</v>
      </c>
      <c r="C180" s="14" t="s">
        <v>26</v>
      </c>
      <c r="D180" s="14" t="s">
        <v>27</v>
      </c>
      <c r="E180" s="14">
        <v>2</v>
      </c>
      <c r="F180" s="14" t="s">
        <v>896</v>
      </c>
      <c r="G180" s="14" t="s">
        <v>1228</v>
      </c>
      <c r="H180" s="14" t="s">
        <v>1267</v>
      </c>
      <c r="I180" s="14"/>
      <c r="J180" s="14"/>
      <c r="K180" s="14"/>
      <c r="L180" s="14">
        <v>175</v>
      </c>
      <c r="M180" s="11">
        <f>VLOOKUP(T180,[1]环任务!$B:$H,5,FALSE)</f>
        <v>11011</v>
      </c>
      <c r="O180" s="11">
        <f>VLOOKUP(W180,[1]环任务!$B:$H,5,FALSE)</f>
        <v>11011</v>
      </c>
      <c r="Q180" s="11">
        <f>VLOOKUP(Z180,[1]环任务!$B:$H,5,FALSE)</f>
        <v>11011</v>
      </c>
      <c r="R180" s="9" t="str">
        <f>VLOOKUP(T180,[1]环任务!$B$6:$J$361,9,FALSE)</f>
        <v>mon101108</v>
      </c>
      <c r="S180" s="9" t="str">
        <f>VLOOKUP(R180,[3]怪物!$B$6:$C$167,2,FALSE)</f>
        <v>朱雀机关兽[171级]</v>
      </c>
      <c r="T180" s="14">
        <v>10111</v>
      </c>
      <c r="U180" s="9" t="str">
        <f>VLOOKUP(W180,[1]环任务!$B$6:$J$361,9,FALSE)</f>
        <v>mon101109</v>
      </c>
      <c r="V180" s="9" t="str">
        <f>VLOOKUP(U180,[3]怪物!$B$6:$C$167,2,FALSE)</f>
        <v>石狮机关兽[174级]</v>
      </c>
      <c r="W180" s="14">
        <v>10108</v>
      </c>
      <c r="X180" s="9" t="str">
        <f>VLOOKUP(Z180,[1]环任务!$B$6:$J$361,9,FALSE)</f>
        <v>mon101111</v>
      </c>
      <c r="Y180" s="9" t="str">
        <f>VLOOKUP(X180,[3]怪物!$B$6:$C$167,2,FALSE)</f>
        <v>巨锤兵马俑[180级]</v>
      </c>
      <c r="Z180" s="14">
        <v>10094</v>
      </c>
      <c r="AB180" s="11">
        <f>VLOOKUP(T180,[1]环任务!$B:$H,6,FALSE)</f>
        <v>45</v>
      </c>
      <c r="AC180" s="11">
        <f>VLOOKUP(T180,[1]环任务!$B:$H,7,FALSE)</f>
        <v>81</v>
      </c>
      <c r="AE180" s="11">
        <f>VLOOKUP(W180,[1]环任务!$B:$H,6,FALSE)</f>
        <v>119</v>
      </c>
      <c r="AF180" s="11">
        <f>VLOOKUP(W180,[1]环任务!$B:$H,7,FALSE)</f>
        <v>129</v>
      </c>
      <c r="AH180" s="11">
        <f>VLOOKUP(Z180,[1]环任务!$B:$H,6,FALSE)</f>
        <v>219</v>
      </c>
      <c r="AI180" s="11">
        <f>VLOOKUP(Z180,[1]环任务!$B:$H,7,FALSE)</f>
        <v>165</v>
      </c>
      <c r="AL180" s="11" t="str">
        <f t="shared" si="7"/>
        <v>[11011,11011,11011]</v>
      </c>
      <c r="AN180" s="11" t="str">
        <f t="shared" si="9"/>
        <v>["45,81","119,129","219,165"]</v>
      </c>
      <c r="AR180" s="11" t="str">
        <f t="shared" si="8"/>
        <v>[10111,10108,10094]</v>
      </c>
    </row>
    <row r="181" spans="2:44" s="11" customFormat="1" ht="14.25" customHeight="1" x14ac:dyDescent="0.15">
      <c r="B181" s="14" t="s">
        <v>203</v>
      </c>
      <c r="C181" s="14" t="s">
        <v>26</v>
      </c>
      <c r="D181" s="14" t="s">
        <v>27</v>
      </c>
      <c r="E181" s="14">
        <v>2</v>
      </c>
      <c r="F181" s="14" t="s">
        <v>1185</v>
      </c>
      <c r="G181" s="14" t="s">
        <v>1633</v>
      </c>
      <c r="H181" s="14" t="s">
        <v>1268</v>
      </c>
      <c r="I181" s="14"/>
      <c r="J181" s="14"/>
      <c r="K181" s="14"/>
      <c r="L181" s="14">
        <v>176</v>
      </c>
      <c r="M181" s="11">
        <f>VLOOKUP(T181,[1]环任务!$B:$H,5,FALSE)</f>
        <v>11012</v>
      </c>
      <c r="O181" s="11">
        <f>VLOOKUP(W181,[1]环任务!$B:$H,5,FALSE)</f>
        <v>11011</v>
      </c>
      <c r="Q181" s="11">
        <f>VLOOKUP(Z181,[1]环任务!$B:$H,5,FALSE)</f>
        <v>11011</v>
      </c>
      <c r="R181" s="9" t="str">
        <f>VLOOKUP(T181,[1]环任务!$B$6:$J$361,9,FALSE)</f>
        <v>mon101202</v>
      </c>
      <c r="S181" s="9" t="str">
        <f>VLOOKUP(R181,[3]怪物!$B$6:$C$167,2,FALSE)</f>
        <v>联军探哨[173级]</v>
      </c>
      <c r="T181" s="14">
        <v>10053</v>
      </c>
      <c r="U181" s="9" t="str">
        <f>VLOOKUP(W181,[1]环任务!$B$6:$J$361,9,FALSE)</f>
        <v>mon101109</v>
      </c>
      <c r="V181" s="9" t="str">
        <f>VLOOKUP(U181,[3]怪物!$B$6:$C$167,2,FALSE)</f>
        <v>石狮机关兽[174级]</v>
      </c>
      <c r="W181" s="14">
        <v>10108</v>
      </c>
      <c r="X181" s="9" t="str">
        <f>VLOOKUP(Z181,[1]环任务!$B$6:$J$361,9,FALSE)</f>
        <v>mon101111</v>
      </c>
      <c r="Y181" s="9" t="str">
        <f>VLOOKUP(X181,[3]怪物!$B$6:$C$167,2,FALSE)</f>
        <v>巨锤兵马俑[180级]</v>
      </c>
      <c r="Z181" s="14">
        <v>10094</v>
      </c>
      <c r="AB181" s="11">
        <f>VLOOKUP(T181,[1]环任务!$B:$H,6,FALSE)</f>
        <v>210</v>
      </c>
      <c r="AC181" s="11">
        <f>VLOOKUP(T181,[1]环任务!$B:$H,7,FALSE)</f>
        <v>176</v>
      </c>
      <c r="AE181" s="11">
        <f>VLOOKUP(W181,[1]环任务!$B:$H,6,FALSE)</f>
        <v>119</v>
      </c>
      <c r="AF181" s="11">
        <f>VLOOKUP(W181,[1]环任务!$B:$H,7,FALSE)</f>
        <v>129</v>
      </c>
      <c r="AH181" s="11">
        <f>VLOOKUP(Z181,[1]环任务!$B:$H,6,FALSE)</f>
        <v>219</v>
      </c>
      <c r="AI181" s="11">
        <f>VLOOKUP(Z181,[1]环任务!$B:$H,7,FALSE)</f>
        <v>165</v>
      </c>
      <c r="AL181" s="11" t="str">
        <f t="shared" si="7"/>
        <v>[11012,11011,11011]</v>
      </c>
      <c r="AN181" s="11" t="str">
        <f t="shared" si="9"/>
        <v>["210,176","119,129","219,165"]</v>
      </c>
      <c r="AR181" s="11" t="str">
        <f t="shared" si="8"/>
        <v>[10053,10108,10094]</v>
      </c>
    </row>
    <row r="182" spans="2:44" s="11" customFormat="1" ht="14.25" customHeight="1" x14ac:dyDescent="0.15">
      <c r="B182" s="14" t="s">
        <v>204</v>
      </c>
      <c r="C182" s="14" t="s">
        <v>26</v>
      </c>
      <c r="D182" s="14" t="s">
        <v>27</v>
      </c>
      <c r="E182" s="14">
        <v>2</v>
      </c>
      <c r="F182" s="14" t="s">
        <v>897</v>
      </c>
      <c r="G182" s="14" t="s">
        <v>1634</v>
      </c>
      <c r="H182" s="14" t="s">
        <v>1269</v>
      </c>
      <c r="I182" s="14"/>
      <c r="J182" s="14"/>
      <c r="K182" s="14"/>
      <c r="L182" s="14">
        <v>177</v>
      </c>
      <c r="M182" s="11">
        <f>VLOOKUP(T182,[1]环任务!$B:$H,5,FALSE)</f>
        <v>11011</v>
      </c>
      <c r="O182" s="11">
        <f>VLOOKUP(W182,[1]环任务!$B:$H,5,FALSE)</f>
        <v>11011</v>
      </c>
      <c r="Q182" s="11">
        <f>VLOOKUP(Z182,[1]环任务!$B:$H,5,FALSE)</f>
        <v>11012</v>
      </c>
      <c r="R182" s="9" t="str">
        <f>VLOOKUP(T182,[1]环任务!$B$6:$J$361,9,FALSE)</f>
        <v>mon101109</v>
      </c>
      <c r="S182" s="9" t="str">
        <f>VLOOKUP(R182,[3]怪物!$B$6:$C$167,2,FALSE)</f>
        <v>石狮机关兽[174级]</v>
      </c>
      <c r="T182" s="14">
        <v>10108</v>
      </c>
      <c r="U182" s="9" t="str">
        <f>VLOOKUP(W182,[1]环任务!$B$6:$J$361,9,FALSE)</f>
        <v>mon101110</v>
      </c>
      <c r="V182" s="9" t="str">
        <f>VLOOKUP(U182,[3]怪物!$B$6:$C$167,2,FALSE)</f>
        <v>长戈兵马俑[177级]</v>
      </c>
      <c r="W182" s="14">
        <v>10051</v>
      </c>
      <c r="X182" s="9" t="str">
        <f>VLOOKUP(Z182,[1]环任务!$B$6:$J$361,9,FALSE)</f>
        <v>mon101205</v>
      </c>
      <c r="Y182" s="9" t="str">
        <f>VLOOKUP(X182,[3]怪物!$B$6:$C$167,2,FALSE)</f>
        <v>秦军儒士[182级]</v>
      </c>
      <c r="Z182" s="14">
        <v>10056</v>
      </c>
      <c r="AB182" s="11">
        <f>VLOOKUP(T182,[1]环任务!$B:$H,6,FALSE)</f>
        <v>119</v>
      </c>
      <c r="AC182" s="11">
        <f>VLOOKUP(T182,[1]环任务!$B:$H,7,FALSE)</f>
        <v>129</v>
      </c>
      <c r="AE182" s="11">
        <f>VLOOKUP(W182,[1]环任务!$B:$H,6,FALSE)</f>
        <v>177</v>
      </c>
      <c r="AF182" s="11">
        <f>VLOOKUP(W182,[1]环任务!$B:$H,7,FALSE)</f>
        <v>99</v>
      </c>
      <c r="AH182" s="11">
        <f>VLOOKUP(Z182,[1]环任务!$B:$H,6,FALSE)</f>
        <v>259</v>
      </c>
      <c r="AI182" s="11">
        <f>VLOOKUP(Z182,[1]环任务!$B:$H,7,FALSE)</f>
        <v>47</v>
      </c>
      <c r="AL182" s="11" t="str">
        <f t="shared" si="7"/>
        <v>[11011,11011,11012]</v>
      </c>
      <c r="AN182" s="11" t="str">
        <f t="shared" si="9"/>
        <v>["119,129","177,99","259,47"]</v>
      </c>
      <c r="AR182" s="11" t="str">
        <f t="shared" si="8"/>
        <v>[10108,10051,10056]</v>
      </c>
    </row>
    <row r="183" spans="2:44" s="11" customFormat="1" ht="14.25" customHeight="1" x14ac:dyDescent="0.15">
      <c r="B183" s="14" t="s">
        <v>205</v>
      </c>
      <c r="C183" s="14" t="s">
        <v>26</v>
      </c>
      <c r="D183" s="14" t="s">
        <v>27</v>
      </c>
      <c r="E183" s="14">
        <v>2</v>
      </c>
      <c r="F183" s="14" t="s">
        <v>897</v>
      </c>
      <c r="G183" s="14" t="s">
        <v>1634</v>
      </c>
      <c r="H183" s="14" t="s">
        <v>1269</v>
      </c>
      <c r="I183" s="14"/>
      <c r="J183" s="14"/>
      <c r="K183" s="14"/>
      <c r="L183" s="14">
        <v>178</v>
      </c>
      <c r="M183" s="11">
        <f>VLOOKUP(T183,[1]环任务!$B:$H,5,FALSE)</f>
        <v>11011</v>
      </c>
      <c r="O183" s="11">
        <f>VLOOKUP(W183,[1]环任务!$B:$H,5,FALSE)</f>
        <v>11011</v>
      </c>
      <c r="Q183" s="11">
        <f>VLOOKUP(Z183,[1]环任务!$B:$H,5,FALSE)</f>
        <v>11012</v>
      </c>
      <c r="R183" s="9" t="str">
        <f>VLOOKUP(T183,[1]环任务!$B$6:$J$361,9,FALSE)</f>
        <v>mon101109</v>
      </c>
      <c r="S183" s="9" t="str">
        <f>VLOOKUP(R183,[3]怪物!$B$6:$C$167,2,FALSE)</f>
        <v>石狮机关兽[174级]</v>
      </c>
      <c r="T183" s="14">
        <v>10108</v>
      </c>
      <c r="U183" s="9" t="str">
        <f>VLOOKUP(W183,[1]环任务!$B$6:$J$361,9,FALSE)</f>
        <v>mon101110</v>
      </c>
      <c r="V183" s="9" t="str">
        <f>VLOOKUP(U183,[3]怪物!$B$6:$C$167,2,FALSE)</f>
        <v>长戈兵马俑[177级]</v>
      </c>
      <c r="W183" s="14">
        <v>10051</v>
      </c>
      <c r="X183" s="9" t="str">
        <f>VLOOKUP(Z183,[1]环任务!$B$6:$J$361,9,FALSE)</f>
        <v>mon101205</v>
      </c>
      <c r="Y183" s="9" t="str">
        <f>VLOOKUP(X183,[3]怪物!$B$6:$C$167,2,FALSE)</f>
        <v>秦军儒士[182级]</v>
      </c>
      <c r="Z183" s="14">
        <v>10056</v>
      </c>
      <c r="AB183" s="11">
        <f>VLOOKUP(T183,[1]环任务!$B:$H,6,FALSE)</f>
        <v>119</v>
      </c>
      <c r="AC183" s="11">
        <f>VLOOKUP(T183,[1]环任务!$B:$H,7,FALSE)</f>
        <v>129</v>
      </c>
      <c r="AE183" s="11">
        <f>VLOOKUP(W183,[1]环任务!$B:$H,6,FALSE)</f>
        <v>177</v>
      </c>
      <c r="AF183" s="11">
        <f>VLOOKUP(W183,[1]环任务!$B:$H,7,FALSE)</f>
        <v>99</v>
      </c>
      <c r="AH183" s="11">
        <f>VLOOKUP(Z183,[1]环任务!$B:$H,6,FALSE)</f>
        <v>259</v>
      </c>
      <c r="AI183" s="11">
        <f>VLOOKUP(Z183,[1]环任务!$B:$H,7,FALSE)</f>
        <v>47</v>
      </c>
      <c r="AL183" s="11" t="str">
        <f t="shared" si="7"/>
        <v>[11011,11011,11012]</v>
      </c>
      <c r="AN183" s="11" t="str">
        <f t="shared" si="9"/>
        <v>["119,129","177,99","259,47"]</v>
      </c>
      <c r="AR183" s="11" t="str">
        <f t="shared" si="8"/>
        <v>[10108,10051,10056]</v>
      </c>
    </row>
    <row r="184" spans="2:44" s="11" customFormat="1" ht="14.25" customHeight="1" x14ac:dyDescent="0.15">
      <c r="B184" s="14" t="s">
        <v>206</v>
      </c>
      <c r="C184" s="14" t="s">
        <v>26</v>
      </c>
      <c r="D184" s="14" t="s">
        <v>27</v>
      </c>
      <c r="E184" s="14">
        <v>2</v>
      </c>
      <c r="F184" s="14" t="s">
        <v>898</v>
      </c>
      <c r="G184" s="14" t="s">
        <v>1635</v>
      </c>
      <c r="H184" s="14" t="s">
        <v>1270</v>
      </c>
      <c r="I184" s="14"/>
      <c r="J184" s="14"/>
      <c r="K184" s="14"/>
      <c r="L184" s="14">
        <v>179</v>
      </c>
      <c r="M184" s="11">
        <f>VLOOKUP(T184,[1]环任务!$B:$H,5,FALSE)</f>
        <v>11011</v>
      </c>
      <c r="O184" s="11">
        <f>VLOOKUP(W184,[1]环任务!$B:$H,5,FALSE)</f>
        <v>11012</v>
      </c>
      <c r="Q184" s="11">
        <f>VLOOKUP(Z184,[1]环任务!$B:$H,5,FALSE)</f>
        <v>11012</v>
      </c>
      <c r="R184" s="9" t="str">
        <f>VLOOKUP(T184,[1]环任务!$B$6:$J$361,9,FALSE)</f>
        <v>mon101109</v>
      </c>
      <c r="S184" s="9" t="str">
        <f>VLOOKUP(R184,[3]怪物!$B$6:$C$167,2,FALSE)</f>
        <v>石狮机关兽[174级]</v>
      </c>
      <c r="T184" s="14">
        <v>10108</v>
      </c>
      <c r="U184" s="9" t="str">
        <f>VLOOKUP(W184,[1]环任务!$B$6:$J$361,9,FALSE)</f>
        <v>mon101204</v>
      </c>
      <c r="V184" s="9" t="str">
        <f>VLOOKUP(U184,[3]怪物!$B$6:$C$167,2,FALSE)</f>
        <v>秦军弩手[179级]</v>
      </c>
      <c r="W184" s="14">
        <v>10055</v>
      </c>
      <c r="X184" s="9" t="str">
        <f>VLOOKUP(Z184,[1]环任务!$B$6:$J$361,9,FALSE)</f>
        <v>mon101205</v>
      </c>
      <c r="Y184" s="9" t="str">
        <f>VLOOKUP(X184,[3]怪物!$B$6:$C$167,2,FALSE)</f>
        <v>秦军儒士[182级]</v>
      </c>
      <c r="Z184" s="14">
        <v>10056</v>
      </c>
      <c r="AB184" s="11">
        <f>VLOOKUP(T184,[1]环任务!$B:$H,6,FALSE)</f>
        <v>119</v>
      </c>
      <c r="AC184" s="11">
        <f>VLOOKUP(T184,[1]环任务!$B:$H,7,FALSE)</f>
        <v>129</v>
      </c>
      <c r="AE184" s="11">
        <f>VLOOKUP(W184,[1]环任务!$B:$H,6,FALSE)</f>
        <v>257</v>
      </c>
      <c r="AF184" s="11">
        <f>VLOOKUP(W184,[1]环任务!$B:$H,7,FALSE)</f>
        <v>104</v>
      </c>
      <c r="AH184" s="11">
        <f>VLOOKUP(Z184,[1]环任务!$B:$H,6,FALSE)</f>
        <v>259</v>
      </c>
      <c r="AI184" s="11">
        <f>VLOOKUP(Z184,[1]环任务!$B:$H,7,FALSE)</f>
        <v>47</v>
      </c>
      <c r="AL184" s="11" t="str">
        <f t="shared" si="7"/>
        <v>[11011,11012,11012]</v>
      </c>
      <c r="AN184" s="11" t="str">
        <f t="shared" si="9"/>
        <v>["119,129","257,104","259,47"]</v>
      </c>
      <c r="AR184" s="11" t="str">
        <f t="shared" si="8"/>
        <v>[10108,10055,10056]</v>
      </c>
    </row>
    <row r="185" spans="2:44" s="11" customFormat="1" ht="14.25" customHeight="1" x14ac:dyDescent="0.15">
      <c r="B185" s="14" t="s">
        <v>207</v>
      </c>
      <c r="C185" s="14" t="s">
        <v>26</v>
      </c>
      <c r="D185" s="14" t="s">
        <v>27</v>
      </c>
      <c r="E185" s="14">
        <v>2</v>
      </c>
      <c r="F185" s="14" t="s">
        <v>897</v>
      </c>
      <c r="G185" s="14" t="s">
        <v>1636</v>
      </c>
      <c r="H185" s="14" t="s">
        <v>1574</v>
      </c>
      <c r="I185" s="14"/>
      <c r="J185" s="14"/>
      <c r="K185" s="14"/>
      <c r="L185" s="14">
        <v>180</v>
      </c>
      <c r="M185" s="11">
        <f>VLOOKUP(T185,[1]环任务!$B:$H,5,FALSE)</f>
        <v>11011</v>
      </c>
      <c r="O185" s="11">
        <f>VLOOKUP(W185,[1]环任务!$B:$H,5,FALSE)</f>
        <v>11011</v>
      </c>
      <c r="Q185" s="11">
        <f>VLOOKUP(Z185,[1]环任务!$B:$H,5,FALSE)</f>
        <v>11012</v>
      </c>
      <c r="R185" s="9" t="str">
        <f>VLOOKUP(T185,[1]环任务!$B$6:$J$361,9,FALSE)</f>
        <v>mon101110</v>
      </c>
      <c r="S185" s="9" t="str">
        <f>VLOOKUP(R185,[3]怪物!$B$6:$C$167,2,FALSE)</f>
        <v>长戈兵马俑[177级]</v>
      </c>
      <c r="T185" s="14">
        <v>10051</v>
      </c>
      <c r="U185" s="9" t="str">
        <f>VLOOKUP(W185,[1]环任务!$B$6:$J$361,9,FALSE)</f>
        <v>mon101111</v>
      </c>
      <c r="V185" s="9" t="str">
        <f>VLOOKUP(U185,[3]怪物!$B$6:$C$167,2,FALSE)</f>
        <v>巨锤兵马俑[180级]</v>
      </c>
      <c r="W185" s="14">
        <v>10094</v>
      </c>
      <c r="X185" s="9" t="str">
        <f>VLOOKUP(Z185,[1]环任务!$B$6:$J$361,9,FALSE)</f>
        <v>mon101206</v>
      </c>
      <c r="Y185" s="9" t="str">
        <f>VLOOKUP(X185,[3]怪物!$B$6:$C$167,2,FALSE)</f>
        <v>镇墓机关兽[185级]</v>
      </c>
      <c r="Z185" s="14">
        <v>10057</v>
      </c>
      <c r="AB185" s="11">
        <f>VLOOKUP(T185,[1]环任务!$B:$H,6,FALSE)</f>
        <v>177</v>
      </c>
      <c r="AC185" s="11">
        <f>VLOOKUP(T185,[1]环任务!$B:$H,7,FALSE)</f>
        <v>99</v>
      </c>
      <c r="AE185" s="11">
        <f>VLOOKUP(W185,[1]环任务!$B:$H,6,FALSE)</f>
        <v>219</v>
      </c>
      <c r="AF185" s="11">
        <f>VLOOKUP(W185,[1]环任务!$B:$H,7,FALSE)</f>
        <v>165</v>
      </c>
      <c r="AH185" s="11">
        <f>VLOOKUP(Z185,[1]环任务!$B:$H,6,FALSE)</f>
        <v>98</v>
      </c>
      <c r="AI185" s="11">
        <f>VLOOKUP(Z185,[1]环任务!$B:$H,7,FALSE)</f>
        <v>33</v>
      </c>
      <c r="AL185" s="11" t="str">
        <f t="shared" si="7"/>
        <v>[11011,11011,11012]</v>
      </c>
      <c r="AN185" s="11" t="str">
        <f t="shared" si="9"/>
        <v>["177,99","219,165","98,33"]</v>
      </c>
      <c r="AR185" s="11" t="str">
        <f t="shared" si="8"/>
        <v>[10051,10094,10057]</v>
      </c>
    </row>
    <row r="186" spans="2:44" s="11" customFormat="1" ht="14.25" customHeight="1" x14ac:dyDescent="0.15">
      <c r="B186" s="14" t="s">
        <v>208</v>
      </c>
      <c r="C186" s="14" t="s">
        <v>26</v>
      </c>
      <c r="D186" s="14" t="s">
        <v>27</v>
      </c>
      <c r="E186" s="14">
        <v>2</v>
      </c>
      <c r="F186" s="14" t="s">
        <v>897</v>
      </c>
      <c r="G186" s="14" t="s">
        <v>1636</v>
      </c>
      <c r="H186" s="14" t="s">
        <v>1574</v>
      </c>
      <c r="I186" s="14"/>
      <c r="J186" s="14"/>
      <c r="K186" s="14"/>
      <c r="L186" s="14">
        <v>181</v>
      </c>
      <c r="M186" s="11">
        <f>VLOOKUP(T186,[1]环任务!$B:$H,5,FALSE)</f>
        <v>11011</v>
      </c>
      <c r="O186" s="11">
        <f>VLOOKUP(W186,[1]环任务!$B:$H,5,FALSE)</f>
        <v>11011</v>
      </c>
      <c r="Q186" s="11">
        <f>VLOOKUP(Z186,[1]环任务!$B:$H,5,FALSE)</f>
        <v>11012</v>
      </c>
      <c r="R186" s="9" t="str">
        <f>VLOOKUP(T186,[1]环任务!$B$6:$J$361,9,FALSE)</f>
        <v>mon101110</v>
      </c>
      <c r="S186" s="9" t="str">
        <f>VLOOKUP(R186,[3]怪物!$B$6:$C$167,2,FALSE)</f>
        <v>长戈兵马俑[177级]</v>
      </c>
      <c r="T186" s="14">
        <v>10051</v>
      </c>
      <c r="U186" s="9" t="str">
        <f>VLOOKUP(W186,[1]环任务!$B$6:$J$361,9,FALSE)</f>
        <v>mon101111</v>
      </c>
      <c r="V186" s="9" t="str">
        <f>VLOOKUP(U186,[3]怪物!$B$6:$C$167,2,FALSE)</f>
        <v>巨锤兵马俑[180级]</v>
      </c>
      <c r="W186" s="14">
        <v>10094</v>
      </c>
      <c r="X186" s="9" t="str">
        <f>VLOOKUP(Z186,[1]环任务!$B$6:$J$361,9,FALSE)</f>
        <v>mon101206</v>
      </c>
      <c r="Y186" s="9" t="str">
        <f>VLOOKUP(X186,[3]怪物!$B$6:$C$167,2,FALSE)</f>
        <v>镇墓机关兽[185级]</v>
      </c>
      <c r="Z186" s="14">
        <v>10057</v>
      </c>
      <c r="AB186" s="11">
        <f>VLOOKUP(T186,[1]环任务!$B:$H,6,FALSE)</f>
        <v>177</v>
      </c>
      <c r="AC186" s="11">
        <f>VLOOKUP(T186,[1]环任务!$B:$H,7,FALSE)</f>
        <v>99</v>
      </c>
      <c r="AE186" s="11">
        <f>VLOOKUP(W186,[1]环任务!$B:$H,6,FALSE)</f>
        <v>219</v>
      </c>
      <c r="AF186" s="11">
        <f>VLOOKUP(W186,[1]环任务!$B:$H,7,FALSE)</f>
        <v>165</v>
      </c>
      <c r="AH186" s="11">
        <f>VLOOKUP(Z186,[1]环任务!$B:$H,6,FALSE)</f>
        <v>98</v>
      </c>
      <c r="AI186" s="11">
        <f>VLOOKUP(Z186,[1]环任务!$B:$H,7,FALSE)</f>
        <v>33</v>
      </c>
      <c r="AL186" s="11" t="str">
        <f t="shared" si="7"/>
        <v>[11011,11011,11012]</v>
      </c>
      <c r="AN186" s="11" t="str">
        <f t="shared" si="9"/>
        <v>["177,99","219,165","98,33"]</v>
      </c>
      <c r="AR186" s="11" t="str">
        <f t="shared" si="8"/>
        <v>[10051,10094,10057]</v>
      </c>
    </row>
    <row r="187" spans="2:44" s="11" customFormat="1" ht="14.25" customHeight="1" x14ac:dyDescent="0.15">
      <c r="B187" s="14" t="s">
        <v>209</v>
      </c>
      <c r="C187" s="14" t="s">
        <v>26</v>
      </c>
      <c r="D187" s="14" t="s">
        <v>27</v>
      </c>
      <c r="E187" s="14">
        <v>2</v>
      </c>
      <c r="F187" s="14" t="s">
        <v>1565</v>
      </c>
      <c r="G187" s="14" t="s">
        <v>1637</v>
      </c>
      <c r="H187" s="14" t="s">
        <v>1575</v>
      </c>
      <c r="I187" s="14"/>
      <c r="J187" s="14"/>
      <c r="K187" s="14"/>
      <c r="L187" s="14">
        <v>182</v>
      </c>
      <c r="M187" s="11">
        <f>VLOOKUP(T187,[1]环任务!$B:$H,5,FALSE)</f>
        <v>11012</v>
      </c>
      <c r="O187" s="11">
        <f>VLOOKUP(W187,[1]环任务!$B:$H,5,FALSE)</f>
        <v>11012</v>
      </c>
      <c r="Q187" s="11">
        <f>VLOOKUP(Z187,[1]环任务!$B:$H,5,FALSE)</f>
        <v>11012</v>
      </c>
      <c r="R187" s="9" t="str">
        <f>VLOOKUP(T187,[1]环任务!$B$6:$J$361,9,FALSE)</f>
        <v>mon101204</v>
      </c>
      <c r="S187" s="9" t="str">
        <f>VLOOKUP(R187,[3]怪物!$B$6:$C$167,2,FALSE)</f>
        <v>秦军弩手[179级]</v>
      </c>
      <c r="T187" s="14">
        <v>10055</v>
      </c>
      <c r="U187" s="9" t="str">
        <f>VLOOKUP(W187,[1]环任务!$B$6:$J$361,9,FALSE)</f>
        <v>mon101205</v>
      </c>
      <c r="V187" s="9" t="str">
        <f>VLOOKUP(U187,[3]怪物!$B$6:$C$167,2,FALSE)</f>
        <v>秦军儒士[182级]</v>
      </c>
      <c r="W187" s="14">
        <v>10056</v>
      </c>
      <c r="X187" s="9" t="str">
        <f>VLOOKUP(Z187,[1]环任务!$B$6:$J$361,9,FALSE)</f>
        <v>mon101206</v>
      </c>
      <c r="Y187" s="9" t="str">
        <f>VLOOKUP(X187,[3]怪物!$B$6:$C$167,2,FALSE)</f>
        <v>镇墓机关兽[185级]</v>
      </c>
      <c r="Z187" s="14">
        <v>10057</v>
      </c>
      <c r="AB187" s="11">
        <f>VLOOKUP(T187,[1]环任务!$B:$H,6,FALSE)</f>
        <v>257</v>
      </c>
      <c r="AC187" s="11">
        <f>VLOOKUP(T187,[1]环任务!$B:$H,7,FALSE)</f>
        <v>104</v>
      </c>
      <c r="AE187" s="11">
        <f>VLOOKUP(W187,[1]环任务!$B:$H,6,FALSE)</f>
        <v>259</v>
      </c>
      <c r="AF187" s="11">
        <f>VLOOKUP(W187,[1]环任务!$B:$H,7,FALSE)</f>
        <v>47</v>
      </c>
      <c r="AH187" s="11">
        <f>VLOOKUP(Z187,[1]环任务!$B:$H,6,FALSE)</f>
        <v>98</v>
      </c>
      <c r="AI187" s="11">
        <f>VLOOKUP(Z187,[1]环任务!$B:$H,7,FALSE)</f>
        <v>33</v>
      </c>
      <c r="AL187" s="11" t="str">
        <f t="shared" si="7"/>
        <v>[11012,11012,11012]</v>
      </c>
      <c r="AN187" s="11" t="str">
        <f t="shared" si="9"/>
        <v>["257,104","259,47","98,33"]</v>
      </c>
      <c r="AR187" s="11" t="str">
        <f t="shared" si="8"/>
        <v>[10055,10056,10057]</v>
      </c>
    </row>
    <row r="188" spans="2:44" s="11" customFormat="1" ht="14.25" customHeight="1" x14ac:dyDescent="0.15">
      <c r="B188" s="14" t="s">
        <v>210</v>
      </c>
      <c r="C188" s="14" t="s">
        <v>26</v>
      </c>
      <c r="D188" s="14" t="s">
        <v>27</v>
      </c>
      <c r="E188" s="14">
        <v>2</v>
      </c>
      <c r="F188" s="14" t="s">
        <v>1565</v>
      </c>
      <c r="G188" s="14" t="s">
        <v>1638</v>
      </c>
      <c r="H188" s="14" t="s">
        <v>1576</v>
      </c>
      <c r="I188" s="14"/>
      <c r="J188" s="14"/>
      <c r="K188" s="14"/>
      <c r="L188" s="14">
        <v>183</v>
      </c>
      <c r="M188" s="11">
        <f>VLOOKUP(T188,[1]环任务!$B:$H,5,FALSE)</f>
        <v>11012</v>
      </c>
      <c r="O188" s="11">
        <f>VLOOKUP(W188,[1]环任务!$B:$H,5,FALSE)</f>
        <v>11012</v>
      </c>
      <c r="Q188" s="11">
        <f>VLOOKUP(Z188,[1]环任务!$B:$H,5,FALSE)</f>
        <v>11012</v>
      </c>
      <c r="R188" s="9" t="str">
        <f>VLOOKUP(T188,[1]环任务!$B$6:$J$361,9,FALSE)</f>
        <v>mon101204</v>
      </c>
      <c r="S188" s="9" t="str">
        <f>VLOOKUP(R188,[3]怪物!$B$6:$C$167,2,FALSE)</f>
        <v>秦军弩手[179级]</v>
      </c>
      <c r="T188" s="14">
        <v>10055</v>
      </c>
      <c r="U188" s="9" t="str">
        <f>VLOOKUP(W188,[1]环任务!$B$6:$J$361,9,FALSE)</f>
        <v>mon101205</v>
      </c>
      <c r="V188" s="9" t="str">
        <f>VLOOKUP(U188,[3]怪物!$B$6:$C$167,2,FALSE)</f>
        <v>秦军儒士[182级]</v>
      </c>
      <c r="W188" s="14">
        <v>10056</v>
      </c>
      <c r="X188" s="9" t="str">
        <f>VLOOKUP(Z188,[1]环任务!$B$6:$J$361,9,FALSE)</f>
        <v>mon101207</v>
      </c>
      <c r="Y188" s="9" t="str">
        <f>VLOOKUP(X188,[3]怪物!$B$6:$C$167,2,FALSE)</f>
        <v>联军寻龙者[188级]</v>
      </c>
      <c r="Z188" s="14">
        <v>10058</v>
      </c>
      <c r="AB188" s="11">
        <f>VLOOKUP(T188,[1]环任务!$B:$H,6,FALSE)</f>
        <v>257</v>
      </c>
      <c r="AC188" s="11">
        <f>VLOOKUP(T188,[1]环任务!$B:$H,7,FALSE)</f>
        <v>104</v>
      </c>
      <c r="AE188" s="11">
        <f>VLOOKUP(W188,[1]环任务!$B:$H,6,FALSE)</f>
        <v>259</v>
      </c>
      <c r="AF188" s="11">
        <f>VLOOKUP(W188,[1]环任务!$B:$H,7,FALSE)</f>
        <v>47</v>
      </c>
      <c r="AH188" s="11">
        <f>VLOOKUP(Z188,[1]环任务!$B:$H,6,FALSE)</f>
        <v>99</v>
      </c>
      <c r="AI188" s="11">
        <f>VLOOKUP(Z188,[1]环任务!$B:$H,7,FALSE)</f>
        <v>102</v>
      </c>
      <c r="AL188" s="11" t="str">
        <f t="shared" si="7"/>
        <v>[11012,11012,11012]</v>
      </c>
      <c r="AN188" s="11" t="str">
        <f t="shared" si="9"/>
        <v>["257,104","259,47","99,102"]</v>
      </c>
      <c r="AR188" s="11" t="str">
        <f t="shared" si="8"/>
        <v>[10055,10056,10058]</v>
      </c>
    </row>
    <row r="189" spans="2:44" s="11" customFormat="1" ht="14.25" customHeight="1" x14ac:dyDescent="0.15">
      <c r="B189" s="14" t="s">
        <v>211</v>
      </c>
      <c r="C189" s="14" t="s">
        <v>26</v>
      </c>
      <c r="D189" s="14" t="s">
        <v>27</v>
      </c>
      <c r="E189" s="14">
        <v>2</v>
      </c>
      <c r="F189" s="14" t="s">
        <v>1565</v>
      </c>
      <c r="G189" s="14" t="s">
        <v>1638</v>
      </c>
      <c r="H189" s="14" t="s">
        <v>1576</v>
      </c>
      <c r="I189" s="14"/>
      <c r="J189" s="14"/>
      <c r="K189" s="14"/>
      <c r="L189" s="14">
        <v>184</v>
      </c>
      <c r="M189" s="11">
        <f>VLOOKUP(T189,[1]环任务!$B:$H,5,FALSE)</f>
        <v>11012</v>
      </c>
      <c r="O189" s="11">
        <f>VLOOKUP(W189,[1]环任务!$B:$H,5,FALSE)</f>
        <v>11012</v>
      </c>
      <c r="Q189" s="11">
        <f>VLOOKUP(Z189,[1]环任务!$B:$H,5,FALSE)</f>
        <v>11012</v>
      </c>
      <c r="R189" s="9" t="str">
        <f>VLOOKUP(T189,[1]环任务!$B$6:$J$361,9,FALSE)</f>
        <v>mon101204</v>
      </c>
      <c r="S189" s="9" t="str">
        <f>VLOOKUP(R189,[3]怪物!$B$6:$C$167,2,FALSE)</f>
        <v>秦军弩手[179级]</v>
      </c>
      <c r="T189" s="14">
        <v>10055</v>
      </c>
      <c r="U189" s="9" t="str">
        <f>VLOOKUP(W189,[1]环任务!$B$6:$J$361,9,FALSE)</f>
        <v>mon101205</v>
      </c>
      <c r="V189" s="9" t="str">
        <f>VLOOKUP(U189,[3]怪物!$B$6:$C$167,2,FALSE)</f>
        <v>秦军儒士[182级]</v>
      </c>
      <c r="W189" s="14">
        <v>10056</v>
      </c>
      <c r="X189" s="9" t="str">
        <f>VLOOKUP(Z189,[1]环任务!$B$6:$J$361,9,FALSE)</f>
        <v>mon101207</v>
      </c>
      <c r="Y189" s="9" t="str">
        <f>VLOOKUP(X189,[3]怪物!$B$6:$C$167,2,FALSE)</f>
        <v>联军寻龙者[188级]</v>
      </c>
      <c r="Z189" s="14">
        <v>10058</v>
      </c>
      <c r="AB189" s="11">
        <f>VLOOKUP(T189,[1]环任务!$B:$H,6,FALSE)</f>
        <v>257</v>
      </c>
      <c r="AC189" s="11">
        <f>VLOOKUP(T189,[1]环任务!$B:$H,7,FALSE)</f>
        <v>104</v>
      </c>
      <c r="AE189" s="11">
        <f>VLOOKUP(W189,[1]环任务!$B:$H,6,FALSE)</f>
        <v>259</v>
      </c>
      <c r="AF189" s="11">
        <f>VLOOKUP(W189,[1]环任务!$B:$H,7,FALSE)</f>
        <v>47</v>
      </c>
      <c r="AH189" s="11">
        <f>VLOOKUP(Z189,[1]环任务!$B:$H,6,FALSE)</f>
        <v>99</v>
      </c>
      <c r="AI189" s="11">
        <f>VLOOKUP(Z189,[1]环任务!$B:$H,7,FALSE)</f>
        <v>102</v>
      </c>
      <c r="AL189" s="11" t="str">
        <f t="shared" si="7"/>
        <v>[11012,11012,11012]</v>
      </c>
      <c r="AN189" s="11" t="str">
        <f t="shared" si="9"/>
        <v>["257,104","259,47","99,102"]</v>
      </c>
      <c r="AR189" s="11" t="str">
        <f t="shared" si="8"/>
        <v>[10055,10056,10058]</v>
      </c>
    </row>
    <row r="190" spans="2:44" s="11" customFormat="1" ht="14.25" customHeight="1" x14ac:dyDescent="0.15">
      <c r="B190" s="14" t="s">
        <v>212</v>
      </c>
      <c r="C190" s="14" t="s">
        <v>26</v>
      </c>
      <c r="D190" s="14" t="s">
        <v>27</v>
      </c>
      <c r="E190" s="14">
        <v>2</v>
      </c>
      <c r="F190" s="14" t="s">
        <v>1565</v>
      </c>
      <c r="G190" s="14" t="s">
        <v>1639</v>
      </c>
      <c r="H190" s="14" t="s">
        <v>1649</v>
      </c>
      <c r="I190" s="14"/>
      <c r="J190" s="14"/>
      <c r="K190" s="14"/>
      <c r="L190" s="14">
        <v>185</v>
      </c>
      <c r="M190" s="11">
        <f>VLOOKUP(T190,[1]环任务!$B:$H,5,FALSE)</f>
        <v>11012</v>
      </c>
      <c r="O190" s="11">
        <f>VLOOKUP(W190,[1]环任务!$B:$H,5,FALSE)</f>
        <v>11012</v>
      </c>
      <c r="Q190" s="11">
        <f>VLOOKUP(Z190,[1]环任务!$B:$H,5,FALSE)</f>
        <v>11012</v>
      </c>
      <c r="R190" s="9" t="str">
        <f>VLOOKUP(T190,[1]环任务!$B$6:$J$361,9,FALSE)</f>
        <v>mon101205</v>
      </c>
      <c r="S190" s="9" t="str">
        <f>VLOOKUP(R190,[3]怪物!$B$6:$C$167,2,FALSE)</f>
        <v>秦军儒士[182级]</v>
      </c>
      <c r="T190" s="14">
        <v>10056</v>
      </c>
      <c r="U190" s="9" t="str">
        <f>VLOOKUP(W190,[1]环任务!$B$6:$J$361,9,FALSE)</f>
        <v>mon101206</v>
      </c>
      <c r="V190" s="9" t="str">
        <f>VLOOKUP(U190,[3]怪物!$B$6:$C$167,2,FALSE)</f>
        <v>镇墓机关兽[185级]</v>
      </c>
      <c r="W190" s="14">
        <v>10057</v>
      </c>
      <c r="X190" s="9" t="str">
        <f>VLOOKUP(Z190,[1]环任务!$B$6:$J$361,9,FALSE)</f>
        <v>mon101207</v>
      </c>
      <c r="Y190" s="9" t="str">
        <f>VLOOKUP(X190,[3]怪物!$B$6:$C$167,2,FALSE)</f>
        <v>联军寻龙者[188级]</v>
      </c>
      <c r="Z190" s="14">
        <v>10058</v>
      </c>
      <c r="AB190" s="11">
        <f>VLOOKUP(T190,[1]环任务!$B:$H,6,FALSE)</f>
        <v>259</v>
      </c>
      <c r="AC190" s="11">
        <f>VLOOKUP(T190,[1]环任务!$B:$H,7,FALSE)</f>
        <v>47</v>
      </c>
      <c r="AE190" s="11">
        <f>VLOOKUP(W190,[1]环任务!$B:$H,6,FALSE)</f>
        <v>98</v>
      </c>
      <c r="AF190" s="11">
        <f>VLOOKUP(W190,[1]环任务!$B:$H,7,FALSE)</f>
        <v>33</v>
      </c>
      <c r="AH190" s="11">
        <f>VLOOKUP(Z190,[1]环任务!$B:$H,6,FALSE)</f>
        <v>99</v>
      </c>
      <c r="AI190" s="11">
        <f>VLOOKUP(Z190,[1]环任务!$B:$H,7,FALSE)</f>
        <v>102</v>
      </c>
      <c r="AL190" s="11" t="str">
        <f t="shared" si="7"/>
        <v>[11012,11012,11012]</v>
      </c>
      <c r="AN190" s="11" t="str">
        <f t="shared" si="9"/>
        <v>["259,47","98,33","99,102"]</v>
      </c>
      <c r="AR190" s="11" t="str">
        <f t="shared" si="8"/>
        <v>[10056,10057,10058]</v>
      </c>
    </row>
    <row r="191" spans="2:44" s="11" customFormat="1" ht="14.25" customHeight="1" x14ac:dyDescent="0.15">
      <c r="B191" s="14" t="s">
        <v>213</v>
      </c>
      <c r="C191" s="14" t="s">
        <v>26</v>
      </c>
      <c r="D191" s="14" t="s">
        <v>27</v>
      </c>
      <c r="E191" s="14">
        <v>2</v>
      </c>
      <c r="F191" s="14" t="s">
        <v>1565</v>
      </c>
      <c r="G191" s="14" t="s">
        <v>1640</v>
      </c>
      <c r="H191" s="14" t="s">
        <v>1577</v>
      </c>
      <c r="I191" s="14"/>
      <c r="J191" s="14"/>
      <c r="K191" s="14"/>
      <c r="L191" s="14">
        <v>186</v>
      </c>
      <c r="M191" s="11">
        <f>VLOOKUP(T191,[1]环任务!$B:$H,5,FALSE)</f>
        <v>11012</v>
      </c>
      <c r="O191" s="11">
        <f>VLOOKUP(W191,[1]环任务!$B:$H,5,FALSE)</f>
        <v>11012</v>
      </c>
      <c r="Q191" s="11">
        <f>VLOOKUP(Z191,[1]环任务!$B:$H,5,FALSE)</f>
        <v>11012</v>
      </c>
      <c r="R191" s="9" t="str">
        <f>VLOOKUP(T191,[1]环任务!$B$6:$J$361,9,FALSE)</f>
        <v>mon101205</v>
      </c>
      <c r="S191" s="9" t="str">
        <f>VLOOKUP(R191,[3]怪物!$B$6:$C$167,2,FALSE)</f>
        <v>秦军儒士[182级]</v>
      </c>
      <c r="T191" s="14">
        <v>10056</v>
      </c>
      <c r="U191" s="9" t="str">
        <f>VLOOKUP(W191,[1]环任务!$B$6:$J$361,9,FALSE)</f>
        <v>mon101206</v>
      </c>
      <c r="V191" s="9" t="str">
        <f>VLOOKUP(U191,[3]怪物!$B$6:$C$167,2,FALSE)</f>
        <v>镇墓机关兽[185级]</v>
      </c>
      <c r="W191" s="14">
        <v>10057</v>
      </c>
      <c r="X191" s="9" t="str">
        <f>VLOOKUP(Z191,[1]环任务!$B$6:$J$361,9,FALSE)</f>
        <v>mon101208</v>
      </c>
      <c r="Y191" s="9" t="str">
        <f>VLOOKUP(X191,[3]怪物!$B$6:$C$167,2,FALSE)</f>
        <v>镇墓天官[191级]</v>
      </c>
      <c r="Z191" s="14">
        <v>10061</v>
      </c>
      <c r="AB191" s="11">
        <f>VLOOKUP(T191,[1]环任务!$B:$H,6,FALSE)</f>
        <v>259</v>
      </c>
      <c r="AC191" s="11">
        <f>VLOOKUP(T191,[1]环任务!$B:$H,7,FALSE)</f>
        <v>47</v>
      </c>
      <c r="AE191" s="11">
        <f>VLOOKUP(W191,[1]环任务!$B:$H,6,FALSE)</f>
        <v>98</v>
      </c>
      <c r="AF191" s="11">
        <f>VLOOKUP(W191,[1]环任务!$B:$H,7,FALSE)</f>
        <v>33</v>
      </c>
      <c r="AH191" s="11">
        <f>VLOOKUP(Z191,[1]环任务!$B:$H,6,FALSE)</f>
        <v>68</v>
      </c>
      <c r="AI191" s="11">
        <f>VLOOKUP(Z191,[1]环任务!$B:$H,7,FALSE)</f>
        <v>174</v>
      </c>
      <c r="AL191" s="11" t="str">
        <f t="shared" si="7"/>
        <v>[11012,11012,11012]</v>
      </c>
      <c r="AN191" s="11" t="str">
        <f t="shared" si="9"/>
        <v>["259,47","98,33","68,174"]</v>
      </c>
      <c r="AR191" s="11" t="str">
        <f t="shared" si="8"/>
        <v>[10056,10057,10061]</v>
      </c>
    </row>
    <row r="192" spans="2:44" s="11" customFormat="1" ht="14.25" customHeight="1" x14ac:dyDescent="0.15">
      <c r="B192" s="14" t="s">
        <v>214</v>
      </c>
      <c r="C192" s="14" t="s">
        <v>26</v>
      </c>
      <c r="D192" s="14" t="s">
        <v>27</v>
      </c>
      <c r="E192" s="14">
        <v>2</v>
      </c>
      <c r="F192" s="14" t="s">
        <v>1565</v>
      </c>
      <c r="G192" s="14" t="s">
        <v>1640</v>
      </c>
      <c r="H192" s="14" t="s">
        <v>1577</v>
      </c>
      <c r="I192" s="14"/>
      <c r="J192" s="14"/>
      <c r="K192" s="14"/>
      <c r="L192" s="14">
        <v>187</v>
      </c>
      <c r="M192" s="11">
        <f>VLOOKUP(T192,[1]环任务!$B:$H,5,FALSE)</f>
        <v>11012</v>
      </c>
      <c r="O192" s="11">
        <f>VLOOKUP(W192,[1]环任务!$B:$H,5,FALSE)</f>
        <v>11012</v>
      </c>
      <c r="Q192" s="11">
        <f>VLOOKUP(Z192,[1]环任务!$B:$H,5,FALSE)</f>
        <v>11012</v>
      </c>
      <c r="R192" s="9" t="str">
        <f>VLOOKUP(T192,[1]环任务!$B$6:$J$361,9,FALSE)</f>
        <v>mon101205</v>
      </c>
      <c r="S192" s="9" t="str">
        <f>VLOOKUP(R192,[3]怪物!$B$6:$C$167,2,FALSE)</f>
        <v>秦军儒士[182级]</v>
      </c>
      <c r="T192" s="14">
        <v>10056</v>
      </c>
      <c r="U192" s="9" t="str">
        <f>VLOOKUP(W192,[1]环任务!$B$6:$J$361,9,FALSE)</f>
        <v>mon101206</v>
      </c>
      <c r="V192" s="9" t="str">
        <f>VLOOKUP(U192,[3]怪物!$B$6:$C$167,2,FALSE)</f>
        <v>镇墓机关兽[185级]</v>
      </c>
      <c r="W192" s="14">
        <v>10057</v>
      </c>
      <c r="X192" s="9" t="str">
        <f>VLOOKUP(Z192,[1]环任务!$B$6:$J$361,9,FALSE)</f>
        <v>mon101208</v>
      </c>
      <c r="Y192" s="9" t="str">
        <f>VLOOKUP(X192,[3]怪物!$B$6:$C$167,2,FALSE)</f>
        <v>镇墓天官[191级]</v>
      </c>
      <c r="Z192" s="14">
        <v>10061</v>
      </c>
      <c r="AB192" s="11">
        <f>VLOOKUP(T192,[1]环任务!$B:$H,6,FALSE)</f>
        <v>259</v>
      </c>
      <c r="AC192" s="11">
        <f>VLOOKUP(T192,[1]环任务!$B:$H,7,FALSE)</f>
        <v>47</v>
      </c>
      <c r="AE192" s="11">
        <f>VLOOKUP(W192,[1]环任务!$B:$H,6,FALSE)</f>
        <v>98</v>
      </c>
      <c r="AF192" s="11">
        <f>VLOOKUP(W192,[1]环任务!$B:$H,7,FALSE)</f>
        <v>33</v>
      </c>
      <c r="AH192" s="11">
        <f>VLOOKUP(Z192,[1]环任务!$B:$H,6,FALSE)</f>
        <v>68</v>
      </c>
      <c r="AI192" s="11">
        <f>VLOOKUP(Z192,[1]环任务!$B:$H,7,FALSE)</f>
        <v>174</v>
      </c>
      <c r="AL192" s="11" t="str">
        <f t="shared" si="7"/>
        <v>[11012,11012,11012]</v>
      </c>
      <c r="AN192" s="11" t="str">
        <f t="shared" si="9"/>
        <v>["259,47","98,33","68,174"]</v>
      </c>
      <c r="AR192" s="11" t="str">
        <f t="shared" si="8"/>
        <v>[10056,10057,10061]</v>
      </c>
    </row>
    <row r="193" spans="2:44" s="11" customFormat="1" ht="14.25" customHeight="1" x14ac:dyDescent="0.15">
      <c r="B193" s="14" t="s">
        <v>215</v>
      </c>
      <c r="C193" s="14" t="s">
        <v>26</v>
      </c>
      <c r="D193" s="14" t="s">
        <v>27</v>
      </c>
      <c r="E193" s="14">
        <v>2</v>
      </c>
      <c r="F193" s="14" t="s">
        <v>1565</v>
      </c>
      <c r="G193" s="14" t="s">
        <v>1641</v>
      </c>
      <c r="H193" s="14" t="s">
        <v>1578</v>
      </c>
      <c r="I193" s="14"/>
      <c r="J193" s="14"/>
      <c r="K193" s="14"/>
      <c r="L193" s="14">
        <v>188</v>
      </c>
      <c r="M193" s="11">
        <f>VLOOKUP(T193,[1]环任务!$B:$H,5,FALSE)</f>
        <v>11012</v>
      </c>
      <c r="O193" s="11">
        <f>VLOOKUP(W193,[1]环任务!$B:$H,5,FALSE)</f>
        <v>11012</v>
      </c>
      <c r="Q193" s="11">
        <f>VLOOKUP(Z193,[1]环任务!$B:$H,5,FALSE)</f>
        <v>11012</v>
      </c>
      <c r="R193" s="9" t="str">
        <f>VLOOKUP(T193,[1]环任务!$B$6:$J$361,9,FALSE)</f>
        <v>mon101206</v>
      </c>
      <c r="S193" s="9" t="str">
        <f>VLOOKUP(R193,[3]怪物!$B$6:$C$167,2,FALSE)</f>
        <v>镇墓机关兽[185级]</v>
      </c>
      <c r="T193" s="14">
        <v>10057</v>
      </c>
      <c r="U193" s="9" t="str">
        <f>VLOOKUP(W193,[1]环任务!$B$6:$J$361,9,FALSE)</f>
        <v>mon101207</v>
      </c>
      <c r="V193" s="9" t="str">
        <f>VLOOKUP(U193,[3]怪物!$B$6:$C$167,2,FALSE)</f>
        <v>联军寻龙者[188级]</v>
      </c>
      <c r="W193" s="14">
        <v>10058</v>
      </c>
      <c r="X193" s="9" t="str">
        <f>VLOOKUP(Z193,[1]环任务!$B$6:$J$361,9,FALSE)</f>
        <v>mon101208</v>
      </c>
      <c r="Y193" s="9" t="str">
        <f>VLOOKUP(X193,[3]怪物!$B$6:$C$167,2,FALSE)</f>
        <v>镇墓天官[191级]</v>
      </c>
      <c r="Z193" s="14">
        <v>10061</v>
      </c>
      <c r="AB193" s="11">
        <f>VLOOKUP(T193,[1]环任务!$B:$H,6,FALSE)</f>
        <v>98</v>
      </c>
      <c r="AC193" s="11">
        <f>VLOOKUP(T193,[1]环任务!$B:$H,7,FALSE)</f>
        <v>33</v>
      </c>
      <c r="AE193" s="11">
        <f>VLOOKUP(W193,[1]环任务!$B:$H,6,FALSE)</f>
        <v>99</v>
      </c>
      <c r="AF193" s="11">
        <f>VLOOKUP(W193,[1]环任务!$B:$H,7,FALSE)</f>
        <v>102</v>
      </c>
      <c r="AH193" s="11">
        <f>VLOOKUP(Z193,[1]环任务!$B:$H,6,FALSE)</f>
        <v>68</v>
      </c>
      <c r="AI193" s="11">
        <f>VLOOKUP(Z193,[1]环任务!$B:$H,7,FALSE)</f>
        <v>174</v>
      </c>
      <c r="AL193" s="11" t="str">
        <f t="shared" si="7"/>
        <v>[11012,11012,11012]</v>
      </c>
      <c r="AN193" s="11" t="str">
        <f t="shared" si="9"/>
        <v>["98,33","99,102","68,174"]</v>
      </c>
      <c r="AR193" s="11" t="str">
        <f t="shared" si="8"/>
        <v>[10057,10058,10061]</v>
      </c>
    </row>
    <row r="194" spans="2:44" s="11" customFormat="1" ht="14.25" customHeight="1" x14ac:dyDescent="0.15">
      <c r="B194" s="14" t="s">
        <v>216</v>
      </c>
      <c r="C194" s="14" t="s">
        <v>26</v>
      </c>
      <c r="D194" s="14" t="s">
        <v>27</v>
      </c>
      <c r="E194" s="14">
        <v>2</v>
      </c>
      <c r="F194" s="14" t="s">
        <v>1565</v>
      </c>
      <c r="G194" s="14" t="s">
        <v>1641</v>
      </c>
      <c r="H194" s="14" t="s">
        <v>1578</v>
      </c>
      <c r="I194" s="14"/>
      <c r="J194" s="14"/>
      <c r="K194" s="14"/>
      <c r="L194" s="14">
        <v>189</v>
      </c>
      <c r="M194" s="11">
        <f>VLOOKUP(T194,[1]环任务!$B:$H,5,FALSE)</f>
        <v>11012</v>
      </c>
      <c r="O194" s="11">
        <f>VLOOKUP(W194,[1]环任务!$B:$H,5,FALSE)</f>
        <v>11012</v>
      </c>
      <c r="Q194" s="11">
        <f>VLOOKUP(Z194,[1]环任务!$B:$H,5,FALSE)</f>
        <v>11012</v>
      </c>
      <c r="R194" s="9" t="str">
        <f>VLOOKUP(T194,[1]环任务!$B$6:$J$361,9,FALSE)</f>
        <v>mon101206</v>
      </c>
      <c r="S194" s="9" t="str">
        <f>VLOOKUP(R194,[3]怪物!$B$6:$C$167,2,FALSE)</f>
        <v>镇墓机关兽[185级]</v>
      </c>
      <c r="T194" s="14">
        <v>10057</v>
      </c>
      <c r="U194" s="9" t="str">
        <f>VLOOKUP(W194,[1]环任务!$B$6:$J$361,9,FALSE)</f>
        <v>mon101207</v>
      </c>
      <c r="V194" s="9" t="str">
        <f>VLOOKUP(U194,[3]怪物!$B$6:$C$167,2,FALSE)</f>
        <v>联军寻龙者[188级]</v>
      </c>
      <c r="W194" s="14">
        <v>10058</v>
      </c>
      <c r="X194" s="9" t="str">
        <f>VLOOKUP(Z194,[1]环任务!$B$6:$J$361,9,FALSE)</f>
        <v>mon101208</v>
      </c>
      <c r="Y194" s="9" t="str">
        <f>VLOOKUP(X194,[3]怪物!$B$6:$C$167,2,FALSE)</f>
        <v>镇墓天官[191级]</v>
      </c>
      <c r="Z194" s="14">
        <v>10061</v>
      </c>
      <c r="AB194" s="11">
        <f>VLOOKUP(T194,[1]环任务!$B:$H,6,FALSE)</f>
        <v>98</v>
      </c>
      <c r="AC194" s="11">
        <f>VLOOKUP(T194,[1]环任务!$B:$H,7,FALSE)</f>
        <v>33</v>
      </c>
      <c r="AE194" s="11">
        <f>VLOOKUP(W194,[1]环任务!$B:$H,6,FALSE)</f>
        <v>99</v>
      </c>
      <c r="AF194" s="11">
        <f>VLOOKUP(W194,[1]环任务!$B:$H,7,FALSE)</f>
        <v>102</v>
      </c>
      <c r="AH194" s="11">
        <f>VLOOKUP(Z194,[1]环任务!$B:$H,6,FALSE)</f>
        <v>68</v>
      </c>
      <c r="AI194" s="11">
        <f>VLOOKUP(Z194,[1]环任务!$B:$H,7,FALSE)</f>
        <v>174</v>
      </c>
      <c r="AL194" s="11" t="str">
        <f t="shared" si="7"/>
        <v>[11012,11012,11012]</v>
      </c>
      <c r="AN194" s="11" t="str">
        <f t="shared" si="9"/>
        <v>["98,33","99,102","68,174"]</v>
      </c>
      <c r="AR194" s="11" t="str">
        <f t="shared" si="8"/>
        <v>[10057,10058,10061]</v>
      </c>
    </row>
    <row r="195" spans="2:44" s="11" customFormat="1" ht="14.25" customHeight="1" x14ac:dyDescent="0.15">
      <c r="B195" s="14" t="s">
        <v>217</v>
      </c>
      <c r="C195" s="14" t="s">
        <v>26</v>
      </c>
      <c r="D195" s="14" t="s">
        <v>27</v>
      </c>
      <c r="E195" s="14">
        <v>2</v>
      </c>
      <c r="F195" s="14" t="s">
        <v>1565</v>
      </c>
      <c r="G195" s="14" t="s">
        <v>1642</v>
      </c>
      <c r="H195" s="14" t="s">
        <v>1579</v>
      </c>
      <c r="I195" s="14"/>
      <c r="J195" s="14"/>
      <c r="K195" s="14"/>
      <c r="L195" s="14">
        <v>190</v>
      </c>
      <c r="M195" s="11">
        <f>VLOOKUP(T195,[1]环任务!$B:$H,5,FALSE)</f>
        <v>11012</v>
      </c>
      <c r="O195" s="11">
        <f>VLOOKUP(W195,[1]环任务!$B:$H,5,FALSE)</f>
        <v>11012</v>
      </c>
      <c r="Q195" s="11">
        <f>VLOOKUP(Z195,[1]环任务!$B:$H,5,FALSE)</f>
        <v>11012</v>
      </c>
      <c r="R195" s="9" t="str">
        <f>VLOOKUP(T195,[1]环任务!$B$6:$J$361,9,FALSE)</f>
        <v>mon101206</v>
      </c>
      <c r="S195" s="9" t="str">
        <f>VLOOKUP(R195,[3]怪物!$B$6:$C$167,2,FALSE)</f>
        <v>镇墓机关兽[185级]</v>
      </c>
      <c r="T195" s="14">
        <v>10057</v>
      </c>
      <c r="U195" s="9" t="str">
        <f>VLOOKUP(W195,[1]环任务!$B$6:$J$361,9,FALSE)</f>
        <v>mon101207</v>
      </c>
      <c r="V195" s="9" t="str">
        <f>VLOOKUP(U195,[3]怪物!$B$6:$C$167,2,FALSE)</f>
        <v>联军寻龙者[188级]</v>
      </c>
      <c r="W195" s="14">
        <v>10058</v>
      </c>
      <c r="X195" s="9" t="str">
        <f>VLOOKUP(Z195,[1]环任务!$B$6:$J$361,9,FALSE)</f>
        <v>mon101209</v>
      </c>
      <c r="Y195" s="9" t="str">
        <f>VLOOKUP(X195,[3]怪物!$B$6:$C$167,2,FALSE)</f>
        <v>护宝国师[194级]</v>
      </c>
      <c r="Z195" s="14">
        <v>10114</v>
      </c>
      <c r="AB195" s="11">
        <f>VLOOKUP(T195,[1]环任务!$B:$H,6,FALSE)</f>
        <v>98</v>
      </c>
      <c r="AC195" s="11">
        <f>VLOOKUP(T195,[1]环任务!$B:$H,7,FALSE)</f>
        <v>33</v>
      </c>
      <c r="AE195" s="11">
        <f>VLOOKUP(W195,[1]环任务!$B:$H,6,FALSE)</f>
        <v>99</v>
      </c>
      <c r="AF195" s="11">
        <f>VLOOKUP(W195,[1]环任务!$B:$H,7,FALSE)</f>
        <v>102</v>
      </c>
      <c r="AH195" s="11">
        <f>VLOOKUP(Z195,[1]环任务!$B:$H,6,FALSE)</f>
        <v>74</v>
      </c>
      <c r="AI195" s="11">
        <f>VLOOKUP(Z195,[1]环任务!$B:$H,7,FALSE)</f>
        <v>228</v>
      </c>
      <c r="AL195" s="11" t="str">
        <f t="shared" si="7"/>
        <v>[11012,11012,11012]</v>
      </c>
      <c r="AN195" s="11" t="str">
        <f t="shared" si="9"/>
        <v>["98,33","99,102","74,228"]</v>
      </c>
      <c r="AR195" s="11" t="str">
        <f t="shared" si="8"/>
        <v>[10057,10058,10114]</v>
      </c>
    </row>
    <row r="196" spans="2:44" s="11" customFormat="1" ht="14.25" customHeight="1" x14ac:dyDescent="0.15">
      <c r="B196" s="14" t="s">
        <v>218</v>
      </c>
      <c r="C196" s="14" t="s">
        <v>26</v>
      </c>
      <c r="D196" s="14" t="s">
        <v>27</v>
      </c>
      <c r="E196" s="14">
        <v>2</v>
      </c>
      <c r="F196" s="14" t="s">
        <v>1565</v>
      </c>
      <c r="G196" s="14" t="s">
        <v>1643</v>
      </c>
      <c r="H196" s="14" t="s">
        <v>1580</v>
      </c>
      <c r="I196" s="14"/>
      <c r="J196" s="14"/>
      <c r="K196" s="14"/>
      <c r="L196" s="14">
        <v>191</v>
      </c>
      <c r="M196" s="11">
        <f>VLOOKUP(T196,[1]环任务!$B:$H,5,FALSE)</f>
        <v>11012</v>
      </c>
      <c r="O196" s="11">
        <f>VLOOKUP(W196,[1]环任务!$B:$H,5,FALSE)</f>
        <v>11012</v>
      </c>
      <c r="Q196" s="11">
        <f>VLOOKUP(Z196,[1]环任务!$B:$H,5,FALSE)</f>
        <v>11012</v>
      </c>
      <c r="R196" s="9" t="str">
        <f>VLOOKUP(T196,[1]环任务!$B$6:$J$361,9,FALSE)</f>
        <v>mon101207</v>
      </c>
      <c r="S196" s="9" t="str">
        <f>VLOOKUP(R196,[3]怪物!$B$6:$C$167,2,FALSE)</f>
        <v>联军寻龙者[188级]</v>
      </c>
      <c r="T196" s="14">
        <v>10058</v>
      </c>
      <c r="U196" s="9" t="str">
        <f>VLOOKUP(W196,[1]环任务!$B$6:$J$361,9,FALSE)</f>
        <v>mon101208</v>
      </c>
      <c r="V196" s="9" t="str">
        <f>VLOOKUP(U196,[3]怪物!$B$6:$C$167,2,FALSE)</f>
        <v>镇墓天官[191级]</v>
      </c>
      <c r="W196" s="14">
        <v>10061</v>
      </c>
      <c r="X196" s="9" t="str">
        <f>VLOOKUP(Z196,[1]环任务!$B$6:$J$361,9,FALSE)</f>
        <v>mon101209</v>
      </c>
      <c r="Y196" s="9" t="str">
        <f>VLOOKUP(X196,[3]怪物!$B$6:$C$167,2,FALSE)</f>
        <v>护宝国师[194级]</v>
      </c>
      <c r="Z196" s="14">
        <v>10114</v>
      </c>
      <c r="AB196" s="11">
        <f>VLOOKUP(T196,[1]环任务!$B:$H,6,FALSE)</f>
        <v>99</v>
      </c>
      <c r="AC196" s="11">
        <f>VLOOKUP(T196,[1]环任务!$B:$H,7,FALSE)</f>
        <v>102</v>
      </c>
      <c r="AE196" s="11">
        <f>VLOOKUP(W196,[1]环任务!$B:$H,6,FALSE)</f>
        <v>68</v>
      </c>
      <c r="AF196" s="11">
        <f>VLOOKUP(W196,[1]环任务!$B:$H,7,FALSE)</f>
        <v>174</v>
      </c>
      <c r="AH196" s="11">
        <f>VLOOKUP(Z196,[1]环任务!$B:$H,6,FALSE)</f>
        <v>74</v>
      </c>
      <c r="AI196" s="11">
        <f>VLOOKUP(Z196,[1]环任务!$B:$H,7,FALSE)</f>
        <v>228</v>
      </c>
      <c r="AL196" s="11" t="str">
        <f t="shared" si="7"/>
        <v>[11012,11012,11012]</v>
      </c>
      <c r="AN196" s="11" t="str">
        <f t="shared" si="9"/>
        <v>["99,102","68,174","74,228"]</v>
      </c>
      <c r="AR196" s="11" t="str">
        <f t="shared" si="8"/>
        <v>[10058,10061,10114]</v>
      </c>
    </row>
    <row r="197" spans="2:44" s="11" customFormat="1" ht="14.25" customHeight="1" x14ac:dyDescent="0.15">
      <c r="B197" s="14" t="s">
        <v>219</v>
      </c>
      <c r="C197" s="14" t="s">
        <v>26</v>
      </c>
      <c r="D197" s="14" t="s">
        <v>27</v>
      </c>
      <c r="E197" s="14">
        <v>2</v>
      </c>
      <c r="F197" s="14" t="s">
        <v>1566</v>
      </c>
      <c r="G197" s="14" t="s">
        <v>1644</v>
      </c>
      <c r="H197" s="14" t="s">
        <v>1581</v>
      </c>
      <c r="I197" s="14"/>
      <c r="J197" s="14"/>
      <c r="K197" s="14"/>
      <c r="L197" s="14">
        <v>192</v>
      </c>
      <c r="M197" s="11">
        <f>VLOOKUP(T197,[1]环任务!$B:$H,5,FALSE)</f>
        <v>11012</v>
      </c>
      <c r="O197" s="11">
        <f>VLOOKUP(W197,[1]环任务!$B:$H,5,FALSE)</f>
        <v>11012</v>
      </c>
      <c r="Q197" s="11">
        <f>VLOOKUP(Z197,[1]环任务!$B:$H,5,FALSE)</f>
        <v>11009</v>
      </c>
      <c r="R197" s="9" t="str">
        <f>VLOOKUP(T197,[1]环任务!$B$6:$J$361,9,FALSE)</f>
        <v>mon101207</v>
      </c>
      <c r="S197" s="9" t="str">
        <f>VLOOKUP(R197,[3]怪物!$B$6:$C$167,2,FALSE)</f>
        <v>联军寻龙者[188级]</v>
      </c>
      <c r="T197" s="14">
        <v>10058</v>
      </c>
      <c r="U197" s="9" t="str">
        <f>VLOOKUP(W197,[1]环任务!$B$6:$J$361,9,FALSE)</f>
        <v>mon101208</v>
      </c>
      <c r="V197" s="9" t="str">
        <f>VLOOKUP(U197,[3]怪物!$B$6:$C$167,2,FALSE)</f>
        <v>镇墓天官[191级]</v>
      </c>
      <c r="W197" s="14">
        <v>10061</v>
      </c>
      <c r="X197" s="9" t="str">
        <f>VLOOKUP(Z197,[1]环任务!$B$6:$J$361,9,FALSE)</f>
        <v>mon100903</v>
      </c>
      <c r="Y197" s="9" t="str">
        <f>VLOOKUP(X197,[3]怪物!$B$6:$C$167,2,FALSE)</f>
        <v>千机营斥候[197级]</v>
      </c>
      <c r="Z197" s="14">
        <v>10112</v>
      </c>
      <c r="AB197" s="11">
        <f>VLOOKUP(T197,[1]环任务!$B:$H,6,FALSE)</f>
        <v>99</v>
      </c>
      <c r="AC197" s="11">
        <f>VLOOKUP(T197,[1]环任务!$B:$H,7,FALSE)</f>
        <v>102</v>
      </c>
      <c r="AE197" s="11">
        <f>VLOOKUP(W197,[1]环任务!$B:$H,6,FALSE)</f>
        <v>68</v>
      </c>
      <c r="AF197" s="11">
        <f>VLOOKUP(W197,[1]环任务!$B:$H,7,FALSE)</f>
        <v>174</v>
      </c>
      <c r="AH197" s="11">
        <f>VLOOKUP(Z197,[1]环任务!$B:$H,6,FALSE)</f>
        <v>269</v>
      </c>
      <c r="AI197" s="11">
        <f>VLOOKUP(Z197,[1]环任务!$B:$H,7,FALSE)</f>
        <v>167</v>
      </c>
      <c r="AL197" s="11" t="str">
        <f t="shared" si="7"/>
        <v>[11012,11012,11009]</v>
      </c>
      <c r="AN197" s="11" t="str">
        <f t="shared" si="9"/>
        <v>["99,102","68,174","269,167"]</v>
      </c>
      <c r="AR197" s="11" t="str">
        <f t="shared" si="8"/>
        <v>[10058,10061,10112]</v>
      </c>
    </row>
    <row r="198" spans="2:44" s="11" customFormat="1" ht="14.25" customHeight="1" x14ac:dyDescent="0.15">
      <c r="B198" s="14" t="s">
        <v>220</v>
      </c>
      <c r="C198" s="14" t="s">
        <v>26</v>
      </c>
      <c r="D198" s="14" t="s">
        <v>27</v>
      </c>
      <c r="E198" s="14">
        <v>2</v>
      </c>
      <c r="F198" s="14" t="s">
        <v>1567</v>
      </c>
      <c r="G198" s="14" t="s">
        <v>1363</v>
      </c>
      <c r="H198" s="14" t="s">
        <v>1582</v>
      </c>
      <c r="I198" s="14"/>
      <c r="J198" s="14"/>
      <c r="K198" s="14"/>
      <c r="L198" s="14">
        <v>193</v>
      </c>
      <c r="M198" s="11">
        <f>VLOOKUP(T198,[1]环任务!$B:$H,5,FALSE)</f>
        <v>11009</v>
      </c>
      <c r="O198" s="11">
        <f>VLOOKUP(W198,[1]环任务!$B:$H,5,FALSE)</f>
        <v>11009</v>
      </c>
      <c r="Q198" s="11">
        <f>VLOOKUP(Z198,[1]环任务!$B:$H,5,FALSE)</f>
        <v>11009</v>
      </c>
      <c r="R198" s="9" t="str">
        <f>VLOOKUP(T198,[1]环任务!$B$6:$J$361,9,FALSE)</f>
        <v>mon100901</v>
      </c>
      <c r="S198" s="9" t="str">
        <f>VLOOKUP(R198,[3]怪物!$B$6:$C$167,2,FALSE)</f>
        <v>秦军追兵[190级]</v>
      </c>
      <c r="T198" s="14">
        <v>10059</v>
      </c>
      <c r="U198" s="9" t="str">
        <f>VLOOKUP(W198,[1]环任务!$B$6:$J$361,9,FALSE)</f>
        <v>mon100902</v>
      </c>
      <c r="V198" s="9" t="str">
        <f>VLOOKUP(U198,[3]怪物!$B$6:$C$167,2,FALSE)</f>
        <v>秦军刺客[193级]</v>
      </c>
      <c r="W198" s="14">
        <v>10060</v>
      </c>
      <c r="X198" s="9" t="str">
        <f>VLOOKUP(Z198,[1]环任务!$B$6:$J$361,9,FALSE)</f>
        <v>mon100903</v>
      </c>
      <c r="Y198" s="9" t="str">
        <f>VLOOKUP(X198,[3]怪物!$B$6:$C$167,2,FALSE)</f>
        <v>千机营斥候[197级]</v>
      </c>
      <c r="Z198" s="14">
        <v>10112</v>
      </c>
      <c r="AB198" s="11">
        <f>VLOOKUP(T198,[1]环任务!$B:$H,6,FALSE)</f>
        <v>175</v>
      </c>
      <c r="AC198" s="11">
        <f>VLOOKUP(T198,[1]环任务!$B:$H,7,FALSE)</f>
        <v>237</v>
      </c>
      <c r="AE198" s="11">
        <f>VLOOKUP(W198,[1]环任务!$B:$H,6,FALSE)</f>
        <v>228</v>
      </c>
      <c r="AF198" s="11">
        <f>VLOOKUP(W198,[1]环任务!$B:$H,7,FALSE)</f>
        <v>193</v>
      </c>
      <c r="AH198" s="11">
        <f>VLOOKUP(Z198,[1]环任务!$B:$H,6,FALSE)</f>
        <v>269</v>
      </c>
      <c r="AI198" s="11">
        <f>VLOOKUP(Z198,[1]环任务!$B:$H,7,FALSE)</f>
        <v>167</v>
      </c>
      <c r="AL198" s="11" t="str">
        <f t="shared" ref="AL198:AL261" si="10">"["&amp;M198&amp;","&amp;O198&amp;","&amp;Q198&amp;"]"</f>
        <v>[11009,11009,11009]</v>
      </c>
      <c r="AN198" s="11" t="str">
        <f t="shared" si="9"/>
        <v>["175,237","228,193","269,167"]</v>
      </c>
      <c r="AR198" s="11" t="str">
        <f t="shared" ref="AR198:AR261" si="11">"["&amp;T198&amp;","&amp;W198&amp;","&amp;Z198&amp;"]"</f>
        <v>[10059,10060,10112]</v>
      </c>
    </row>
    <row r="199" spans="2:44" s="11" customFormat="1" ht="14.25" customHeight="1" x14ac:dyDescent="0.15">
      <c r="B199" s="14" t="s">
        <v>221</v>
      </c>
      <c r="C199" s="14" t="s">
        <v>26</v>
      </c>
      <c r="D199" s="14" t="s">
        <v>27</v>
      </c>
      <c r="E199" s="14">
        <v>2</v>
      </c>
      <c r="F199" s="14" t="s">
        <v>1566</v>
      </c>
      <c r="G199" s="14" t="s">
        <v>1645</v>
      </c>
      <c r="H199" s="14" t="s">
        <v>1583</v>
      </c>
      <c r="I199" s="14"/>
      <c r="J199" s="14"/>
      <c r="K199" s="14"/>
      <c r="L199" s="14">
        <v>194</v>
      </c>
      <c r="M199" s="11">
        <f>VLOOKUP(T199,[1]环任务!$B:$H,5,FALSE)</f>
        <v>11012</v>
      </c>
      <c r="O199" s="11">
        <f>VLOOKUP(W199,[1]环任务!$B:$H,5,FALSE)</f>
        <v>11012</v>
      </c>
      <c r="Q199" s="11">
        <f>VLOOKUP(Z199,[1]环任务!$B:$H,5,FALSE)</f>
        <v>11009</v>
      </c>
      <c r="R199" s="9" t="str">
        <f>VLOOKUP(T199,[1]环任务!$B$6:$J$361,9,FALSE)</f>
        <v>mon101208</v>
      </c>
      <c r="S199" s="9" t="str">
        <f>VLOOKUP(R199,[3]怪物!$B$6:$C$167,2,FALSE)</f>
        <v>镇墓天官[191级]</v>
      </c>
      <c r="T199" s="14">
        <v>10061</v>
      </c>
      <c r="U199" s="9" t="str">
        <f>VLOOKUP(W199,[1]环任务!$B$6:$J$361,9,FALSE)</f>
        <v>mon101209</v>
      </c>
      <c r="V199" s="9" t="str">
        <f>VLOOKUP(U199,[3]怪物!$B$6:$C$167,2,FALSE)</f>
        <v>护宝国师[194级]</v>
      </c>
      <c r="W199" s="14">
        <v>10114</v>
      </c>
      <c r="X199" s="9" t="str">
        <f>VLOOKUP(Z199,[1]环任务!$B$6:$J$361,9,FALSE)</f>
        <v>mon100903</v>
      </c>
      <c r="Y199" s="9" t="str">
        <f>VLOOKUP(X199,[3]怪物!$B$6:$C$167,2,FALSE)</f>
        <v>千机营斥候[197级]</v>
      </c>
      <c r="Z199" s="14">
        <v>10112</v>
      </c>
      <c r="AB199" s="11">
        <f>VLOOKUP(T199,[1]环任务!$B:$H,6,FALSE)</f>
        <v>68</v>
      </c>
      <c r="AC199" s="11">
        <f>VLOOKUP(T199,[1]环任务!$B:$H,7,FALSE)</f>
        <v>174</v>
      </c>
      <c r="AE199" s="11">
        <f>VLOOKUP(W199,[1]环任务!$B:$H,6,FALSE)</f>
        <v>74</v>
      </c>
      <c r="AF199" s="11">
        <f>VLOOKUP(W199,[1]环任务!$B:$H,7,FALSE)</f>
        <v>228</v>
      </c>
      <c r="AH199" s="11">
        <f>VLOOKUP(Z199,[1]环任务!$B:$H,6,FALSE)</f>
        <v>269</v>
      </c>
      <c r="AI199" s="11">
        <f>VLOOKUP(Z199,[1]环任务!$B:$H,7,FALSE)</f>
        <v>167</v>
      </c>
      <c r="AL199" s="11" t="str">
        <f t="shared" si="10"/>
        <v>[11012,11012,11009]</v>
      </c>
      <c r="AN199" s="11" t="str">
        <f t="shared" si="9"/>
        <v>["68,174","74,228","269,167"]</v>
      </c>
      <c r="AR199" s="11" t="str">
        <f t="shared" si="11"/>
        <v>[10061,10114,10112]</v>
      </c>
    </row>
    <row r="200" spans="2:44" s="11" customFormat="1" ht="14.25" customHeight="1" x14ac:dyDescent="0.15">
      <c r="B200" s="14" t="s">
        <v>222</v>
      </c>
      <c r="C200" s="14" t="s">
        <v>26</v>
      </c>
      <c r="D200" s="14" t="s">
        <v>27</v>
      </c>
      <c r="E200" s="14">
        <v>2</v>
      </c>
      <c r="F200" s="14" t="s">
        <v>1566</v>
      </c>
      <c r="G200" s="14" t="s">
        <v>1646</v>
      </c>
      <c r="H200" s="14" t="s">
        <v>1584</v>
      </c>
      <c r="I200" s="14"/>
      <c r="J200" s="14"/>
      <c r="K200" s="14"/>
      <c r="L200" s="14">
        <v>195</v>
      </c>
      <c r="M200" s="11">
        <f>VLOOKUP(T200,[1]环任务!$B:$H,5,FALSE)</f>
        <v>11012</v>
      </c>
      <c r="O200" s="11">
        <f>VLOOKUP(W200,[1]环任务!$B:$H,5,FALSE)</f>
        <v>11012</v>
      </c>
      <c r="Q200" s="11">
        <f>VLOOKUP(Z200,[1]环任务!$B:$H,5,FALSE)</f>
        <v>11009</v>
      </c>
      <c r="R200" s="9" t="str">
        <f>VLOOKUP(T200,[1]环任务!$B$6:$J$361,9,FALSE)</f>
        <v>mon101208</v>
      </c>
      <c r="S200" s="9" t="str">
        <f>VLOOKUP(R200,[3]怪物!$B$6:$C$167,2,FALSE)</f>
        <v>镇墓天官[191级]</v>
      </c>
      <c r="T200" s="14">
        <v>10061</v>
      </c>
      <c r="U200" s="9" t="str">
        <f>VLOOKUP(W200,[1]环任务!$B$6:$J$361,9,FALSE)</f>
        <v>mon101209</v>
      </c>
      <c r="V200" s="9" t="str">
        <f>VLOOKUP(U200,[3]怪物!$B$6:$C$167,2,FALSE)</f>
        <v>护宝国师[194级]</v>
      </c>
      <c r="W200" s="14">
        <v>10114</v>
      </c>
      <c r="X200" s="9" t="str">
        <f>VLOOKUP(Z200,[1]环任务!$B$6:$J$361,9,FALSE)</f>
        <v>mon100904</v>
      </c>
      <c r="Y200" s="9" t="str">
        <f>VLOOKUP(X200,[3]怪物!$B$6:$C$167,2,FALSE)</f>
        <v>牵机人偶[200级]</v>
      </c>
      <c r="Z200" s="14">
        <v>10062</v>
      </c>
      <c r="AB200" s="11">
        <f>VLOOKUP(T200,[1]环任务!$B:$H,6,FALSE)</f>
        <v>68</v>
      </c>
      <c r="AC200" s="11">
        <f>VLOOKUP(T200,[1]环任务!$B:$H,7,FALSE)</f>
        <v>174</v>
      </c>
      <c r="AE200" s="11">
        <f>VLOOKUP(W200,[1]环任务!$B:$H,6,FALSE)</f>
        <v>74</v>
      </c>
      <c r="AF200" s="11">
        <f>VLOOKUP(W200,[1]环任务!$B:$H,7,FALSE)</f>
        <v>228</v>
      </c>
      <c r="AH200" s="11">
        <f>VLOOKUP(Z200,[1]环任务!$B:$H,6,FALSE)</f>
        <v>199</v>
      </c>
      <c r="AI200" s="11">
        <f>VLOOKUP(Z200,[1]环任务!$B:$H,7,FALSE)</f>
        <v>122</v>
      </c>
      <c r="AL200" s="11" t="str">
        <f t="shared" si="10"/>
        <v>[11012,11012,11009]</v>
      </c>
      <c r="AN200" s="11" t="str">
        <f t="shared" si="9"/>
        <v>["68,174","74,228","199,122"]</v>
      </c>
      <c r="AR200" s="11" t="str">
        <f t="shared" si="11"/>
        <v>[10061,10114,10062]</v>
      </c>
    </row>
    <row r="201" spans="2:44" s="11" customFormat="1" ht="14.25" customHeight="1" x14ac:dyDescent="0.15">
      <c r="B201" s="14" t="s">
        <v>223</v>
      </c>
      <c r="C201" s="14" t="s">
        <v>26</v>
      </c>
      <c r="D201" s="14" t="s">
        <v>27</v>
      </c>
      <c r="E201" s="14">
        <v>2</v>
      </c>
      <c r="F201" s="14" t="s">
        <v>1568</v>
      </c>
      <c r="G201" s="14" t="s">
        <v>1364</v>
      </c>
      <c r="H201" s="14" t="s">
        <v>1585</v>
      </c>
      <c r="I201" s="14"/>
      <c r="J201" s="14"/>
      <c r="K201" s="14"/>
      <c r="L201" s="14">
        <v>196</v>
      </c>
      <c r="M201" s="11">
        <f>VLOOKUP(T201,[1]环任务!$B:$H,5,FALSE)</f>
        <v>11009</v>
      </c>
      <c r="O201" s="11">
        <f>VLOOKUP(W201,[1]环任务!$B:$H,5,FALSE)</f>
        <v>11012</v>
      </c>
      <c r="Q201" s="11">
        <f>VLOOKUP(Z201,[1]环任务!$B:$H,5,FALSE)</f>
        <v>11009</v>
      </c>
      <c r="R201" s="9" t="str">
        <f>VLOOKUP(T201,[1]环任务!$B$6:$J$361,9,FALSE)</f>
        <v>mon100902</v>
      </c>
      <c r="S201" s="9" t="str">
        <f>VLOOKUP(R201,[3]怪物!$B$6:$C$167,2,FALSE)</f>
        <v>秦军刺客[193级]</v>
      </c>
      <c r="T201" s="14">
        <v>10060</v>
      </c>
      <c r="U201" s="9" t="str">
        <f>VLOOKUP(W201,[1]环任务!$B$6:$J$361,9,FALSE)</f>
        <v>mon101209</v>
      </c>
      <c r="V201" s="9" t="str">
        <f>VLOOKUP(U201,[3]怪物!$B$6:$C$167,2,FALSE)</f>
        <v>护宝国师[194级]</v>
      </c>
      <c r="W201" s="14">
        <v>10114</v>
      </c>
      <c r="X201" s="9" t="str">
        <f>VLOOKUP(Z201,[1]环任务!$B$6:$J$361,9,FALSE)</f>
        <v>mon100904</v>
      </c>
      <c r="Y201" s="9" t="str">
        <f>VLOOKUP(X201,[3]怪物!$B$6:$C$167,2,FALSE)</f>
        <v>牵机人偶[200级]</v>
      </c>
      <c r="Z201" s="14">
        <v>10062</v>
      </c>
      <c r="AB201" s="11">
        <f>VLOOKUP(T201,[1]环任务!$B:$H,6,FALSE)</f>
        <v>228</v>
      </c>
      <c r="AC201" s="11">
        <f>VLOOKUP(T201,[1]环任务!$B:$H,7,FALSE)</f>
        <v>193</v>
      </c>
      <c r="AE201" s="11">
        <f>VLOOKUP(W201,[1]环任务!$B:$H,6,FALSE)</f>
        <v>74</v>
      </c>
      <c r="AF201" s="11">
        <f>VLOOKUP(W201,[1]环任务!$B:$H,7,FALSE)</f>
        <v>228</v>
      </c>
      <c r="AH201" s="11">
        <f>VLOOKUP(Z201,[1]环任务!$B:$H,6,FALSE)</f>
        <v>199</v>
      </c>
      <c r="AI201" s="11">
        <f>VLOOKUP(Z201,[1]环任务!$B:$H,7,FALSE)</f>
        <v>122</v>
      </c>
      <c r="AL201" s="11" t="str">
        <f t="shared" si="10"/>
        <v>[11009,11012,11009]</v>
      </c>
      <c r="AN201" s="11" t="str">
        <f t="shared" si="9"/>
        <v>["228,193","74,228","199,122"]</v>
      </c>
      <c r="AR201" s="11" t="str">
        <f t="shared" si="11"/>
        <v>[10060,10114,10062]</v>
      </c>
    </row>
    <row r="202" spans="2:44" s="11" customFormat="1" ht="14.25" customHeight="1" x14ac:dyDescent="0.15">
      <c r="B202" s="14" t="s">
        <v>224</v>
      </c>
      <c r="C202" s="14" t="s">
        <v>26</v>
      </c>
      <c r="D202" s="14" t="s">
        <v>27</v>
      </c>
      <c r="E202" s="14">
        <v>2</v>
      </c>
      <c r="F202" s="14" t="s">
        <v>1569</v>
      </c>
      <c r="G202" s="14" t="s">
        <v>1365</v>
      </c>
      <c r="H202" s="14" t="s">
        <v>1586</v>
      </c>
      <c r="I202" s="14"/>
      <c r="J202" s="14"/>
      <c r="K202" s="14"/>
      <c r="L202" s="14">
        <v>197</v>
      </c>
      <c r="M202" s="11">
        <f>VLOOKUP(T202,[1]环任务!$B:$H,5,FALSE)</f>
        <v>11012</v>
      </c>
      <c r="O202" s="11">
        <f>VLOOKUP(W202,[1]环任务!$B:$H,5,FALSE)</f>
        <v>11009</v>
      </c>
      <c r="Q202" s="11">
        <f>VLOOKUP(Z202,[1]环任务!$B:$H,5,FALSE)</f>
        <v>11009</v>
      </c>
      <c r="R202" s="9" t="str">
        <f>VLOOKUP(T202,[1]环任务!$B$6:$J$361,9,FALSE)</f>
        <v>mon101209</v>
      </c>
      <c r="S202" s="9" t="str">
        <f>VLOOKUP(R202,[3]怪物!$B$6:$C$167,2,FALSE)</f>
        <v>护宝国师[194级]</v>
      </c>
      <c r="T202" s="14">
        <v>10114</v>
      </c>
      <c r="U202" s="9" t="str">
        <f>VLOOKUP(W202,[1]环任务!$B$6:$J$361,9,FALSE)</f>
        <v>mon100903</v>
      </c>
      <c r="V202" s="9" t="str">
        <f>VLOOKUP(U202,[3]怪物!$B$6:$C$167,2,FALSE)</f>
        <v>千机营斥候[197级]</v>
      </c>
      <c r="W202" s="14">
        <v>10112</v>
      </c>
      <c r="X202" s="9" t="str">
        <f>VLOOKUP(Z202,[1]环任务!$B$6:$J$361,9,FALSE)</f>
        <v>mon100904</v>
      </c>
      <c r="Y202" s="9" t="str">
        <f>VLOOKUP(X202,[3]怪物!$B$6:$C$167,2,FALSE)</f>
        <v>牵机人偶[200级]</v>
      </c>
      <c r="Z202" s="14">
        <v>10062</v>
      </c>
      <c r="AB202" s="11">
        <f>VLOOKUP(T202,[1]环任务!$B:$H,6,FALSE)</f>
        <v>74</v>
      </c>
      <c r="AC202" s="11">
        <f>VLOOKUP(T202,[1]环任务!$B:$H,7,FALSE)</f>
        <v>228</v>
      </c>
      <c r="AE202" s="11">
        <f>VLOOKUP(W202,[1]环任务!$B:$H,6,FALSE)</f>
        <v>269</v>
      </c>
      <c r="AF202" s="11">
        <f>VLOOKUP(W202,[1]环任务!$B:$H,7,FALSE)</f>
        <v>167</v>
      </c>
      <c r="AH202" s="11">
        <f>VLOOKUP(Z202,[1]环任务!$B:$H,6,FALSE)</f>
        <v>199</v>
      </c>
      <c r="AI202" s="11">
        <f>VLOOKUP(Z202,[1]环任务!$B:$H,7,FALSE)</f>
        <v>122</v>
      </c>
      <c r="AL202" s="11" t="str">
        <f t="shared" si="10"/>
        <v>[11012,11009,11009]</v>
      </c>
      <c r="AN202" s="11" t="str">
        <f t="shared" si="9"/>
        <v>["74,228","269,167","199,122"]</v>
      </c>
      <c r="AR202" s="11" t="str">
        <f t="shared" si="11"/>
        <v>[10114,10112,10062]</v>
      </c>
    </row>
    <row r="203" spans="2:44" s="11" customFormat="1" ht="14.25" customHeight="1" x14ac:dyDescent="0.15">
      <c r="B203" s="14" t="s">
        <v>225</v>
      </c>
      <c r="C203" s="14" t="s">
        <v>26</v>
      </c>
      <c r="D203" s="14" t="s">
        <v>27</v>
      </c>
      <c r="E203" s="14">
        <v>2</v>
      </c>
      <c r="F203" s="14" t="s">
        <v>1569</v>
      </c>
      <c r="G203" s="14" t="s">
        <v>1366</v>
      </c>
      <c r="H203" s="14" t="s">
        <v>1587</v>
      </c>
      <c r="I203" s="14"/>
      <c r="J203" s="14"/>
      <c r="K203" s="14"/>
      <c r="L203" s="14">
        <v>198</v>
      </c>
      <c r="M203" s="11">
        <f>VLOOKUP(T203,[1]环任务!$B:$H,5,FALSE)</f>
        <v>11012</v>
      </c>
      <c r="O203" s="11">
        <f>VLOOKUP(W203,[1]环任务!$B:$H,5,FALSE)</f>
        <v>11009</v>
      </c>
      <c r="Q203" s="11">
        <f>VLOOKUP(Z203,[1]环任务!$B:$H,5,FALSE)</f>
        <v>11009</v>
      </c>
      <c r="R203" s="9" t="str">
        <f>VLOOKUP(T203,[1]环任务!$B$6:$J$361,9,FALSE)</f>
        <v>mon101209</v>
      </c>
      <c r="S203" s="9" t="str">
        <f>VLOOKUP(R203,[3]怪物!$B$6:$C$167,2,FALSE)</f>
        <v>护宝国师[194级]</v>
      </c>
      <c r="T203" s="14">
        <v>10114</v>
      </c>
      <c r="U203" s="9" t="str">
        <f>VLOOKUP(W203,[1]环任务!$B$6:$J$361,9,FALSE)</f>
        <v>mon100903</v>
      </c>
      <c r="V203" s="9" t="str">
        <f>VLOOKUP(U203,[3]怪物!$B$6:$C$167,2,FALSE)</f>
        <v>千机营斥候[197级]</v>
      </c>
      <c r="W203" s="14">
        <v>10112</v>
      </c>
      <c r="X203" s="9" t="str">
        <f>VLOOKUP(Z203,[1]环任务!$B$6:$J$361,9,FALSE)</f>
        <v>mon100905</v>
      </c>
      <c r="Y203" s="9" t="str">
        <f>VLOOKUP(X203,[3]怪物!$B$6:$C$167,2,FALSE)</f>
        <v>千机营弓手[203级]</v>
      </c>
      <c r="Z203" s="14">
        <v>10063</v>
      </c>
      <c r="AB203" s="11">
        <f>VLOOKUP(T203,[1]环任务!$B:$H,6,FALSE)</f>
        <v>74</v>
      </c>
      <c r="AC203" s="11">
        <f>VLOOKUP(T203,[1]环任务!$B:$H,7,FALSE)</f>
        <v>228</v>
      </c>
      <c r="AE203" s="11">
        <f>VLOOKUP(W203,[1]环任务!$B:$H,6,FALSE)</f>
        <v>269</v>
      </c>
      <c r="AF203" s="11">
        <f>VLOOKUP(W203,[1]环任务!$B:$H,7,FALSE)</f>
        <v>167</v>
      </c>
      <c r="AH203" s="11">
        <f>VLOOKUP(Z203,[1]环任务!$B:$H,6,FALSE)</f>
        <v>183</v>
      </c>
      <c r="AI203" s="11">
        <f>VLOOKUP(Z203,[1]环任务!$B:$H,7,FALSE)</f>
        <v>79</v>
      </c>
      <c r="AL203" s="11" t="str">
        <f t="shared" si="10"/>
        <v>[11012,11009,11009]</v>
      </c>
      <c r="AN203" s="11" t="str">
        <f t="shared" si="9"/>
        <v>["74,228","269,167","183,79"]</v>
      </c>
      <c r="AR203" s="11" t="str">
        <f t="shared" si="11"/>
        <v>[10114,10112,10063]</v>
      </c>
    </row>
    <row r="204" spans="2:44" s="11" customFormat="1" ht="14.25" customHeight="1" x14ac:dyDescent="0.15">
      <c r="B204" s="14" t="s">
        <v>226</v>
      </c>
      <c r="C204" s="14" t="s">
        <v>26</v>
      </c>
      <c r="D204" s="14" t="s">
        <v>27</v>
      </c>
      <c r="E204" s="14">
        <v>2</v>
      </c>
      <c r="F204" s="14" t="s">
        <v>1569</v>
      </c>
      <c r="G204" s="14" t="s">
        <v>1366</v>
      </c>
      <c r="H204" s="14" t="s">
        <v>1587</v>
      </c>
      <c r="I204" s="14"/>
      <c r="J204" s="14"/>
      <c r="K204" s="14"/>
      <c r="L204" s="14">
        <v>199</v>
      </c>
      <c r="M204" s="11">
        <f>VLOOKUP(T204,[1]环任务!$B:$H,5,FALSE)</f>
        <v>11012</v>
      </c>
      <c r="O204" s="11">
        <f>VLOOKUP(W204,[1]环任务!$B:$H,5,FALSE)</f>
        <v>11009</v>
      </c>
      <c r="Q204" s="11">
        <f>VLOOKUP(Z204,[1]环任务!$B:$H,5,FALSE)</f>
        <v>11009</v>
      </c>
      <c r="R204" s="9" t="str">
        <f>VLOOKUP(T204,[1]环任务!$B$6:$J$361,9,FALSE)</f>
        <v>mon101209</v>
      </c>
      <c r="S204" s="9" t="str">
        <f>VLOOKUP(R204,[3]怪物!$B$6:$C$167,2,FALSE)</f>
        <v>护宝国师[194级]</v>
      </c>
      <c r="T204" s="14">
        <v>10114</v>
      </c>
      <c r="U204" s="9" t="str">
        <f>VLOOKUP(W204,[1]环任务!$B$6:$J$361,9,FALSE)</f>
        <v>mon100903</v>
      </c>
      <c r="V204" s="9" t="str">
        <f>VLOOKUP(U204,[3]怪物!$B$6:$C$167,2,FALSE)</f>
        <v>千机营斥候[197级]</v>
      </c>
      <c r="W204" s="14">
        <v>10112</v>
      </c>
      <c r="X204" s="9" t="str">
        <f>VLOOKUP(Z204,[1]环任务!$B$6:$J$361,9,FALSE)</f>
        <v>mon100905</v>
      </c>
      <c r="Y204" s="9" t="str">
        <f>VLOOKUP(X204,[3]怪物!$B$6:$C$167,2,FALSE)</f>
        <v>千机营弓手[203级]</v>
      </c>
      <c r="Z204" s="14">
        <v>10063</v>
      </c>
      <c r="AB204" s="11">
        <f>VLOOKUP(T204,[1]环任务!$B:$H,6,FALSE)</f>
        <v>74</v>
      </c>
      <c r="AC204" s="11">
        <f>VLOOKUP(T204,[1]环任务!$B:$H,7,FALSE)</f>
        <v>228</v>
      </c>
      <c r="AE204" s="11">
        <f>VLOOKUP(W204,[1]环任务!$B:$H,6,FALSE)</f>
        <v>269</v>
      </c>
      <c r="AF204" s="11">
        <f>VLOOKUP(W204,[1]环任务!$B:$H,7,FALSE)</f>
        <v>167</v>
      </c>
      <c r="AH204" s="11">
        <f>VLOOKUP(Z204,[1]环任务!$B:$H,6,FALSE)</f>
        <v>183</v>
      </c>
      <c r="AI204" s="11">
        <f>VLOOKUP(Z204,[1]环任务!$B:$H,7,FALSE)</f>
        <v>79</v>
      </c>
      <c r="AL204" s="11" t="str">
        <f t="shared" si="10"/>
        <v>[11012,11009,11009]</v>
      </c>
      <c r="AN204" s="11" t="str">
        <f t="shared" si="9"/>
        <v>["74,228","269,167","183,79"]</v>
      </c>
      <c r="AR204" s="11" t="str">
        <f t="shared" si="11"/>
        <v>[10114,10112,10063]</v>
      </c>
    </row>
    <row r="205" spans="2:44" s="11" customFormat="1" ht="14.25" customHeight="1" x14ac:dyDescent="0.15">
      <c r="B205" s="14" t="s">
        <v>227</v>
      </c>
      <c r="C205" s="14" t="s">
        <v>26</v>
      </c>
      <c r="D205" s="14" t="s">
        <v>27</v>
      </c>
      <c r="E205" s="14">
        <v>2</v>
      </c>
      <c r="F205" s="14" t="s">
        <v>1567</v>
      </c>
      <c r="G205" s="14" t="s">
        <v>1367</v>
      </c>
      <c r="H205" s="14" t="s">
        <v>1588</v>
      </c>
      <c r="I205" s="14"/>
      <c r="J205" s="14"/>
      <c r="K205" s="14"/>
      <c r="L205" s="14">
        <v>200</v>
      </c>
      <c r="M205" s="11">
        <f>VLOOKUP(T205,[1]环任务!$B:$H,5,FALSE)</f>
        <v>11009</v>
      </c>
      <c r="O205" s="11">
        <f>VLOOKUP(W205,[1]环任务!$B:$H,5,FALSE)</f>
        <v>11009</v>
      </c>
      <c r="Q205" s="11">
        <f>VLOOKUP(Z205,[1]环任务!$B:$H,5,FALSE)</f>
        <v>11009</v>
      </c>
      <c r="R205" s="9" t="str">
        <f>VLOOKUP(T205,[1]环任务!$B$6:$J$361,9,FALSE)</f>
        <v>mon100903</v>
      </c>
      <c r="S205" s="9" t="str">
        <f>VLOOKUP(R205,[3]怪物!$B$6:$C$167,2,FALSE)</f>
        <v>千机营斥候[197级]</v>
      </c>
      <c r="T205" s="14">
        <v>10112</v>
      </c>
      <c r="U205" s="9" t="str">
        <f>VLOOKUP(W205,[1]环任务!$B$6:$J$361,9,FALSE)</f>
        <v>mon100904</v>
      </c>
      <c r="V205" s="9" t="str">
        <f>VLOOKUP(U205,[3]怪物!$B$6:$C$167,2,FALSE)</f>
        <v>牵机人偶[200级]</v>
      </c>
      <c r="W205" s="14">
        <v>10062</v>
      </c>
      <c r="X205" s="9" t="str">
        <f>VLOOKUP(Z205,[1]环任务!$B$6:$J$361,9,FALSE)</f>
        <v>mon100905</v>
      </c>
      <c r="Y205" s="9" t="str">
        <f>VLOOKUP(X205,[3]怪物!$B$6:$C$167,2,FALSE)</f>
        <v>千机营弓手[203级]</v>
      </c>
      <c r="Z205" s="14">
        <v>10063</v>
      </c>
      <c r="AB205" s="11">
        <f>VLOOKUP(T205,[1]环任务!$B:$H,6,FALSE)</f>
        <v>269</v>
      </c>
      <c r="AC205" s="11">
        <f>VLOOKUP(T205,[1]环任务!$B:$H,7,FALSE)</f>
        <v>167</v>
      </c>
      <c r="AE205" s="11">
        <f>VLOOKUP(W205,[1]环任务!$B:$H,6,FALSE)</f>
        <v>199</v>
      </c>
      <c r="AF205" s="11">
        <f>VLOOKUP(W205,[1]环任务!$B:$H,7,FALSE)</f>
        <v>122</v>
      </c>
      <c r="AH205" s="11">
        <f>VLOOKUP(Z205,[1]环任务!$B:$H,6,FALSE)</f>
        <v>183</v>
      </c>
      <c r="AI205" s="11">
        <f>VLOOKUP(Z205,[1]环任务!$B:$H,7,FALSE)</f>
        <v>79</v>
      </c>
      <c r="AL205" s="11" t="str">
        <f t="shared" si="10"/>
        <v>[11009,11009,11009]</v>
      </c>
      <c r="AN205" s="11" t="str">
        <f t="shared" si="9"/>
        <v>["269,167","199,122","183,79"]</v>
      </c>
      <c r="AR205" s="11" t="str">
        <f t="shared" si="11"/>
        <v>[10112,10062,10063]</v>
      </c>
    </row>
    <row r="206" spans="2:44" s="11" customFormat="1" ht="14.25" customHeight="1" x14ac:dyDescent="0.15">
      <c r="B206" s="14" t="s">
        <v>228</v>
      </c>
      <c r="C206" s="14" t="s">
        <v>26</v>
      </c>
      <c r="D206" s="14" t="s">
        <v>27</v>
      </c>
      <c r="E206" s="14">
        <v>2</v>
      </c>
      <c r="F206" s="14" t="s">
        <v>1567</v>
      </c>
      <c r="G206" s="14" t="s">
        <v>1367</v>
      </c>
      <c r="H206" s="14" t="s">
        <v>1588</v>
      </c>
      <c r="I206" s="14"/>
      <c r="J206" s="14"/>
      <c r="K206" s="14"/>
      <c r="L206" s="14">
        <v>201</v>
      </c>
      <c r="M206" s="11">
        <f>VLOOKUP(T206,[1]环任务!$B:$H,5,FALSE)</f>
        <v>11009</v>
      </c>
      <c r="O206" s="11">
        <f>VLOOKUP(W206,[1]环任务!$B:$H,5,FALSE)</f>
        <v>11009</v>
      </c>
      <c r="Q206" s="11">
        <f>VLOOKUP(Z206,[1]环任务!$B:$H,5,FALSE)</f>
        <v>11009</v>
      </c>
      <c r="R206" s="9" t="str">
        <f>VLOOKUP(T206,[1]环任务!$B$6:$J$361,9,FALSE)</f>
        <v>mon100903</v>
      </c>
      <c r="S206" s="9" t="str">
        <f>VLOOKUP(R206,[3]怪物!$B$6:$C$167,2,FALSE)</f>
        <v>千机营斥候[197级]</v>
      </c>
      <c r="T206" s="14">
        <v>10112</v>
      </c>
      <c r="U206" s="9" t="str">
        <f>VLOOKUP(W206,[1]环任务!$B$6:$J$361,9,FALSE)</f>
        <v>mon100904</v>
      </c>
      <c r="V206" s="9" t="str">
        <f>VLOOKUP(U206,[3]怪物!$B$6:$C$167,2,FALSE)</f>
        <v>牵机人偶[200级]</v>
      </c>
      <c r="W206" s="14">
        <v>10062</v>
      </c>
      <c r="X206" s="9" t="str">
        <f>VLOOKUP(Z206,[1]环任务!$B$6:$J$361,9,FALSE)</f>
        <v>mon100905</v>
      </c>
      <c r="Y206" s="9" t="str">
        <f>VLOOKUP(X206,[3]怪物!$B$6:$C$167,2,FALSE)</f>
        <v>千机营弓手[203级]</v>
      </c>
      <c r="Z206" s="14">
        <v>10063</v>
      </c>
      <c r="AB206" s="11">
        <f>VLOOKUP(T206,[1]环任务!$B:$H,6,FALSE)</f>
        <v>269</v>
      </c>
      <c r="AC206" s="11">
        <f>VLOOKUP(T206,[1]环任务!$B:$H,7,FALSE)</f>
        <v>167</v>
      </c>
      <c r="AE206" s="11">
        <f>VLOOKUP(W206,[1]环任务!$B:$H,6,FALSE)</f>
        <v>199</v>
      </c>
      <c r="AF206" s="11">
        <f>VLOOKUP(W206,[1]环任务!$B:$H,7,FALSE)</f>
        <v>122</v>
      </c>
      <c r="AH206" s="11">
        <f>VLOOKUP(Z206,[1]环任务!$B:$H,6,FALSE)</f>
        <v>183</v>
      </c>
      <c r="AI206" s="11">
        <f>VLOOKUP(Z206,[1]环任务!$B:$H,7,FALSE)</f>
        <v>79</v>
      </c>
      <c r="AL206" s="11" t="str">
        <f t="shared" si="10"/>
        <v>[11009,11009,11009]</v>
      </c>
      <c r="AN206" s="11" t="str">
        <f t="shared" si="9"/>
        <v>["269,167","199,122","183,79"]</v>
      </c>
      <c r="AR206" s="11" t="str">
        <f t="shared" si="11"/>
        <v>[10112,10062,10063]</v>
      </c>
    </row>
    <row r="207" spans="2:44" s="11" customFormat="1" ht="14.25" customHeight="1" x14ac:dyDescent="0.15">
      <c r="B207" s="14" t="s">
        <v>229</v>
      </c>
      <c r="C207" s="14" t="s">
        <v>26</v>
      </c>
      <c r="D207" s="14" t="s">
        <v>27</v>
      </c>
      <c r="E207" s="14">
        <v>2</v>
      </c>
      <c r="F207" s="14" t="s">
        <v>1567</v>
      </c>
      <c r="G207" s="14" t="s">
        <v>1368</v>
      </c>
      <c r="H207" s="14" t="s">
        <v>1589</v>
      </c>
      <c r="I207" s="14"/>
      <c r="J207" s="14"/>
      <c r="K207" s="14"/>
      <c r="L207" s="14">
        <v>202</v>
      </c>
      <c r="M207" s="11">
        <f>VLOOKUP(T207,[1]环任务!$B:$H,5,FALSE)</f>
        <v>11009</v>
      </c>
      <c r="O207" s="11">
        <f>VLOOKUP(W207,[1]环任务!$B:$H,5,FALSE)</f>
        <v>11009</v>
      </c>
      <c r="Q207" s="11">
        <f>VLOOKUP(Z207,[1]环任务!$B:$H,5,FALSE)</f>
        <v>11009</v>
      </c>
      <c r="R207" s="9" t="str">
        <f>VLOOKUP(T207,[1]环任务!$B$6:$J$361,9,FALSE)</f>
        <v>mon100903</v>
      </c>
      <c r="S207" s="9" t="str">
        <f>VLOOKUP(R207,[3]怪物!$B$6:$C$167,2,FALSE)</f>
        <v>千机营斥候[197级]</v>
      </c>
      <c r="T207" s="14">
        <v>10112</v>
      </c>
      <c r="U207" s="9" t="str">
        <f>VLOOKUP(W207,[1]环任务!$B$6:$J$361,9,FALSE)</f>
        <v>mon100904</v>
      </c>
      <c r="V207" s="9" t="str">
        <f>VLOOKUP(U207,[3]怪物!$B$6:$C$167,2,FALSE)</f>
        <v>牵机人偶[200级]</v>
      </c>
      <c r="W207" s="14">
        <v>10062</v>
      </c>
      <c r="X207" s="9" t="str">
        <f>VLOOKUP(Z207,[1]环任务!$B$6:$J$361,9,FALSE)</f>
        <v>mon100906</v>
      </c>
      <c r="Y207" s="9" t="str">
        <f>VLOOKUP(X207,[3]怪物!$B$6:$C$167,2,FALSE)</f>
        <v>千机营战士[207级]</v>
      </c>
      <c r="Z207" s="14">
        <v>10113</v>
      </c>
      <c r="AB207" s="11">
        <f>VLOOKUP(T207,[1]环任务!$B:$H,6,FALSE)</f>
        <v>269</v>
      </c>
      <c r="AC207" s="11">
        <f>VLOOKUP(T207,[1]环任务!$B:$H,7,FALSE)</f>
        <v>167</v>
      </c>
      <c r="AE207" s="11">
        <f>VLOOKUP(W207,[1]环任务!$B:$H,6,FALSE)</f>
        <v>199</v>
      </c>
      <c r="AF207" s="11">
        <f>VLOOKUP(W207,[1]环任务!$B:$H,7,FALSE)</f>
        <v>122</v>
      </c>
      <c r="AH207" s="11">
        <f>VLOOKUP(Z207,[1]环任务!$B:$H,6,FALSE)</f>
        <v>228</v>
      </c>
      <c r="AI207" s="11">
        <f>VLOOKUP(Z207,[1]环任务!$B:$H,7,FALSE)</f>
        <v>66</v>
      </c>
      <c r="AL207" s="11" t="str">
        <f t="shared" si="10"/>
        <v>[11009,11009,11009]</v>
      </c>
      <c r="AN207" s="11" t="str">
        <f t="shared" si="9"/>
        <v>["269,167","199,122","228,66"]</v>
      </c>
      <c r="AR207" s="11" t="str">
        <f t="shared" si="11"/>
        <v>[10112,10062,10113]</v>
      </c>
    </row>
    <row r="208" spans="2:44" s="11" customFormat="1" ht="14.25" customHeight="1" x14ac:dyDescent="0.15">
      <c r="B208" s="14" t="s">
        <v>230</v>
      </c>
      <c r="C208" s="14" t="s">
        <v>26</v>
      </c>
      <c r="D208" s="14" t="s">
        <v>27</v>
      </c>
      <c r="E208" s="14">
        <v>2</v>
      </c>
      <c r="F208" s="14" t="s">
        <v>1567</v>
      </c>
      <c r="G208" s="14" t="s">
        <v>1369</v>
      </c>
      <c r="H208" s="14" t="s">
        <v>1590</v>
      </c>
      <c r="I208" s="14"/>
      <c r="J208" s="14"/>
      <c r="K208" s="14"/>
      <c r="L208" s="14">
        <v>203</v>
      </c>
      <c r="M208" s="11">
        <f>VLOOKUP(T208,[1]环任务!$B:$H,5,FALSE)</f>
        <v>11009</v>
      </c>
      <c r="O208" s="11">
        <f>VLOOKUP(W208,[1]环任务!$B:$H,5,FALSE)</f>
        <v>11009</v>
      </c>
      <c r="Q208" s="11">
        <f>VLOOKUP(Z208,[1]环任务!$B:$H,5,FALSE)</f>
        <v>11009</v>
      </c>
      <c r="R208" s="9" t="str">
        <f>VLOOKUP(T208,[1]环任务!$B$6:$J$361,9,FALSE)</f>
        <v>mon100904</v>
      </c>
      <c r="S208" s="9" t="str">
        <f>VLOOKUP(R208,[3]怪物!$B$6:$C$167,2,FALSE)</f>
        <v>牵机人偶[200级]</v>
      </c>
      <c r="T208" s="14">
        <v>10062</v>
      </c>
      <c r="U208" s="9" t="str">
        <f>VLOOKUP(W208,[1]环任务!$B$6:$J$361,9,FALSE)</f>
        <v>mon100905</v>
      </c>
      <c r="V208" s="9" t="str">
        <f>VLOOKUP(U208,[3]怪物!$B$6:$C$167,2,FALSE)</f>
        <v>千机营弓手[203级]</v>
      </c>
      <c r="W208" s="14">
        <v>10063</v>
      </c>
      <c r="X208" s="9" t="str">
        <f>VLOOKUP(Z208,[1]环任务!$B$6:$J$361,9,FALSE)</f>
        <v>mon100906</v>
      </c>
      <c r="Y208" s="9" t="str">
        <f>VLOOKUP(X208,[3]怪物!$B$6:$C$167,2,FALSE)</f>
        <v>千机营战士[207级]</v>
      </c>
      <c r="Z208" s="14">
        <v>10113</v>
      </c>
      <c r="AB208" s="11">
        <f>VLOOKUP(T208,[1]环任务!$B:$H,6,FALSE)</f>
        <v>199</v>
      </c>
      <c r="AC208" s="11">
        <f>VLOOKUP(T208,[1]环任务!$B:$H,7,FALSE)</f>
        <v>122</v>
      </c>
      <c r="AE208" s="11">
        <f>VLOOKUP(W208,[1]环任务!$B:$H,6,FALSE)</f>
        <v>183</v>
      </c>
      <c r="AF208" s="11">
        <f>VLOOKUP(W208,[1]环任务!$B:$H,7,FALSE)</f>
        <v>79</v>
      </c>
      <c r="AH208" s="11">
        <f>VLOOKUP(Z208,[1]环任务!$B:$H,6,FALSE)</f>
        <v>228</v>
      </c>
      <c r="AI208" s="11">
        <f>VLOOKUP(Z208,[1]环任务!$B:$H,7,FALSE)</f>
        <v>66</v>
      </c>
      <c r="AL208" s="11" t="str">
        <f t="shared" si="10"/>
        <v>[11009,11009,11009]</v>
      </c>
      <c r="AN208" s="11" t="str">
        <f t="shared" si="9"/>
        <v>["199,122","183,79","228,66"]</v>
      </c>
      <c r="AR208" s="11" t="str">
        <f t="shared" si="11"/>
        <v>[10062,10063,10113]</v>
      </c>
    </row>
    <row r="209" spans="2:44" s="11" customFormat="1" ht="14.25" customHeight="1" x14ac:dyDescent="0.15">
      <c r="B209" s="14" t="s">
        <v>231</v>
      </c>
      <c r="C209" s="14" t="s">
        <v>26</v>
      </c>
      <c r="D209" s="14" t="s">
        <v>27</v>
      </c>
      <c r="E209" s="14">
        <v>2</v>
      </c>
      <c r="F209" s="14" t="s">
        <v>1567</v>
      </c>
      <c r="G209" s="14" t="s">
        <v>1369</v>
      </c>
      <c r="H209" s="14" t="s">
        <v>1590</v>
      </c>
      <c r="I209" s="14"/>
      <c r="J209" s="14"/>
      <c r="K209" s="14"/>
      <c r="L209" s="14">
        <v>204</v>
      </c>
      <c r="M209" s="11">
        <f>VLOOKUP(T209,[1]环任务!$B:$H,5,FALSE)</f>
        <v>11009</v>
      </c>
      <c r="O209" s="11">
        <f>VLOOKUP(W209,[1]环任务!$B:$H,5,FALSE)</f>
        <v>11009</v>
      </c>
      <c r="Q209" s="11">
        <f>VLOOKUP(Z209,[1]环任务!$B:$H,5,FALSE)</f>
        <v>11009</v>
      </c>
      <c r="R209" s="9" t="str">
        <f>VLOOKUP(T209,[1]环任务!$B$6:$J$361,9,FALSE)</f>
        <v>mon100904</v>
      </c>
      <c r="S209" s="9" t="str">
        <f>VLOOKUP(R209,[3]怪物!$B$6:$C$167,2,FALSE)</f>
        <v>牵机人偶[200级]</v>
      </c>
      <c r="T209" s="14">
        <v>10062</v>
      </c>
      <c r="U209" s="9" t="str">
        <f>VLOOKUP(W209,[1]环任务!$B$6:$J$361,9,FALSE)</f>
        <v>mon100905</v>
      </c>
      <c r="V209" s="9" t="str">
        <f>VLOOKUP(U209,[3]怪物!$B$6:$C$167,2,FALSE)</f>
        <v>千机营弓手[203级]</v>
      </c>
      <c r="W209" s="14">
        <v>10063</v>
      </c>
      <c r="X209" s="9" t="str">
        <f>VLOOKUP(Z209,[1]环任务!$B$6:$J$361,9,FALSE)</f>
        <v>mon100906</v>
      </c>
      <c r="Y209" s="9" t="str">
        <f>VLOOKUP(X209,[3]怪物!$B$6:$C$167,2,FALSE)</f>
        <v>千机营战士[207级]</v>
      </c>
      <c r="Z209" s="14">
        <v>10113</v>
      </c>
      <c r="AB209" s="11">
        <f>VLOOKUP(T209,[1]环任务!$B:$H,6,FALSE)</f>
        <v>199</v>
      </c>
      <c r="AC209" s="11">
        <f>VLOOKUP(T209,[1]环任务!$B:$H,7,FALSE)</f>
        <v>122</v>
      </c>
      <c r="AE209" s="11">
        <f>VLOOKUP(W209,[1]环任务!$B:$H,6,FALSE)</f>
        <v>183</v>
      </c>
      <c r="AF209" s="11">
        <f>VLOOKUP(W209,[1]环任务!$B:$H,7,FALSE)</f>
        <v>79</v>
      </c>
      <c r="AH209" s="11">
        <f>VLOOKUP(Z209,[1]环任务!$B:$H,6,FALSE)</f>
        <v>228</v>
      </c>
      <c r="AI209" s="11">
        <f>VLOOKUP(Z209,[1]环任务!$B:$H,7,FALSE)</f>
        <v>66</v>
      </c>
      <c r="AL209" s="11" t="str">
        <f t="shared" si="10"/>
        <v>[11009,11009,11009]</v>
      </c>
      <c r="AN209" s="11" t="str">
        <f t="shared" si="9"/>
        <v>["199,122","183,79","228,66"]</v>
      </c>
      <c r="AR209" s="11" t="str">
        <f t="shared" si="11"/>
        <v>[10062,10063,10113]</v>
      </c>
    </row>
    <row r="210" spans="2:44" s="11" customFormat="1" ht="14.25" customHeight="1" x14ac:dyDescent="0.15">
      <c r="B210" s="14" t="s">
        <v>232</v>
      </c>
      <c r="C210" s="14" t="s">
        <v>26</v>
      </c>
      <c r="D210" s="14" t="s">
        <v>27</v>
      </c>
      <c r="E210" s="14">
        <v>2</v>
      </c>
      <c r="F210" s="14" t="s">
        <v>1567</v>
      </c>
      <c r="G210" s="14" t="s">
        <v>1370</v>
      </c>
      <c r="H210" s="14" t="s">
        <v>1591</v>
      </c>
      <c r="I210" s="14"/>
      <c r="J210" s="14"/>
      <c r="K210" s="14"/>
      <c r="L210" s="14">
        <v>205</v>
      </c>
      <c r="M210" s="11">
        <f>VLOOKUP(T210,[1]环任务!$B:$H,5,FALSE)</f>
        <v>11009</v>
      </c>
      <c r="O210" s="11">
        <f>VLOOKUP(W210,[1]环任务!$B:$H,5,FALSE)</f>
        <v>11009</v>
      </c>
      <c r="Q210" s="11">
        <f>VLOOKUP(Z210,[1]环任务!$B:$H,5,FALSE)</f>
        <v>11009</v>
      </c>
      <c r="R210" s="9" t="str">
        <f>VLOOKUP(T210,[1]环任务!$B$6:$J$361,9,FALSE)</f>
        <v>mon100904</v>
      </c>
      <c r="S210" s="9" t="str">
        <f>VLOOKUP(R210,[3]怪物!$B$6:$C$167,2,FALSE)</f>
        <v>牵机人偶[200级]</v>
      </c>
      <c r="T210" s="14">
        <v>10062</v>
      </c>
      <c r="U210" s="9" t="str">
        <f>VLOOKUP(W210,[1]环任务!$B$6:$J$361,9,FALSE)</f>
        <v>mon100905</v>
      </c>
      <c r="V210" s="9" t="str">
        <f>VLOOKUP(U210,[3]怪物!$B$6:$C$167,2,FALSE)</f>
        <v>千机营弓手[203级]</v>
      </c>
      <c r="W210" s="14">
        <v>10063</v>
      </c>
      <c r="X210" s="9" t="str">
        <f>VLOOKUP(Z210,[1]环任务!$B$6:$J$361,9,FALSE)</f>
        <v>mon100907</v>
      </c>
      <c r="Y210" s="9" t="str">
        <f>VLOOKUP(X210,[3]怪物!$B$6:$C$167,2,FALSE)</f>
        <v>千机营重甲士[210级]</v>
      </c>
      <c r="Z210" s="14">
        <v>10064</v>
      </c>
      <c r="AB210" s="11">
        <f>VLOOKUP(T210,[1]环任务!$B:$H,6,FALSE)</f>
        <v>199</v>
      </c>
      <c r="AC210" s="11">
        <f>VLOOKUP(T210,[1]环任务!$B:$H,7,FALSE)</f>
        <v>122</v>
      </c>
      <c r="AE210" s="11">
        <f>VLOOKUP(W210,[1]环任务!$B:$H,6,FALSE)</f>
        <v>183</v>
      </c>
      <c r="AF210" s="11">
        <f>VLOOKUP(W210,[1]环任务!$B:$H,7,FALSE)</f>
        <v>79</v>
      </c>
      <c r="AH210" s="11">
        <f>VLOOKUP(Z210,[1]环任务!$B:$H,6,FALSE)</f>
        <v>126</v>
      </c>
      <c r="AI210" s="11">
        <f>VLOOKUP(Z210,[1]环任务!$B:$H,7,FALSE)</f>
        <v>31</v>
      </c>
      <c r="AL210" s="11" t="str">
        <f t="shared" si="10"/>
        <v>[11009,11009,11009]</v>
      </c>
      <c r="AN210" s="11" t="str">
        <f t="shared" si="9"/>
        <v>["199,122","183,79","126,31"]</v>
      </c>
      <c r="AR210" s="11" t="str">
        <f t="shared" si="11"/>
        <v>[10062,10063,10064]</v>
      </c>
    </row>
    <row r="211" spans="2:44" s="11" customFormat="1" ht="14.25" customHeight="1" x14ac:dyDescent="0.15">
      <c r="B211" s="14" t="s">
        <v>233</v>
      </c>
      <c r="C211" s="14" t="s">
        <v>26</v>
      </c>
      <c r="D211" s="14" t="s">
        <v>27</v>
      </c>
      <c r="E211" s="14">
        <v>2</v>
      </c>
      <c r="F211" s="14" t="s">
        <v>1567</v>
      </c>
      <c r="G211" s="14" t="s">
        <v>1371</v>
      </c>
      <c r="H211" s="14" t="s">
        <v>1592</v>
      </c>
      <c r="I211" s="14"/>
      <c r="J211" s="14"/>
      <c r="K211" s="14"/>
      <c r="L211" s="14">
        <v>206</v>
      </c>
      <c r="M211" s="11">
        <f>VLOOKUP(T211,[1]环任务!$B:$H,5,FALSE)</f>
        <v>11009</v>
      </c>
      <c r="O211" s="11">
        <f>VLOOKUP(W211,[1]环任务!$B:$H,5,FALSE)</f>
        <v>11009</v>
      </c>
      <c r="Q211" s="11">
        <f>VLOOKUP(Z211,[1]环任务!$B:$H,5,FALSE)</f>
        <v>11009</v>
      </c>
      <c r="R211" s="9" t="str">
        <f>VLOOKUP(T211,[1]环任务!$B$6:$J$361,9,FALSE)</f>
        <v>mon100905</v>
      </c>
      <c r="S211" s="9" t="str">
        <f>VLOOKUP(R211,[3]怪物!$B$6:$C$167,2,FALSE)</f>
        <v>千机营弓手[203级]</v>
      </c>
      <c r="T211" s="14">
        <v>10063</v>
      </c>
      <c r="U211" s="9" t="str">
        <f>VLOOKUP(W211,[1]环任务!$B$6:$J$361,9,FALSE)</f>
        <v>mon100905</v>
      </c>
      <c r="V211" s="9" t="str">
        <f>VLOOKUP(U211,[3]怪物!$B$6:$C$167,2,FALSE)</f>
        <v>千机营弓手[203级]</v>
      </c>
      <c r="W211" s="14">
        <v>10063</v>
      </c>
      <c r="X211" s="9" t="str">
        <f>VLOOKUP(Z211,[1]环任务!$B$6:$J$361,9,FALSE)</f>
        <v>mon100907</v>
      </c>
      <c r="Y211" s="9" t="str">
        <f>VLOOKUP(X211,[3]怪物!$B$6:$C$167,2,FALSE)</f>
        <v>千机营重甲士[210级]</v>
      </c>
      <c r="Z211" s="14">
        <v>10064</v>
      </c>
      <c r="AB211" s="11">
        <f>VLOOKUP(T211,[1]环任务!$B:$H,6,FALSE)</f>
        <v>183</v>
      </c>
      <c r="AC211" s="11">
        <f>VLOOKUP(T211,[1]环任务!$B:$H,7,FALSE)</f>
        <v>79</v>
      </c>
      <c r="AE211" s="11">
        <f>VLOOKUP(W211,[1]环任务!$B:$H,6,FALSE)</f>
        <v>183</v>
      </c>
      <c r="AF211" s="11">
        <f>VLOOKUP(W211,[1]环任务!$B:$H,7,FALSE)</f>
        <v>79</v>
      </c>
      <c r="AH211" s="11">
        <f>VLOOKUP(Z211,[1]环任务!$B:$H,6,FALSE)</f>
        <v>126</v>
      </c>
      <c r="AI211" s="11">
        <f>VLOOKUP(Z211,[1]环任务!$B:$H,7,FALSE)</f>
        <v>31</v>
      </c>
      <c r="AL211" s="11" t="str">
        <f t="shared" si="10"/>
        <v>[11009,11009,11009]</v>
      </c>
      <c r="AN211" s="11" t="str">
        <f t="shared" si="9"/>
        <v>["183,79","183,79","126,31"]</v>
      </c>
      <c r="AR211" s="11" t="str">
        <f t="shared" si="11"/>
        <v>[10063,10063,10064]</v>
      </c>
    </row>
    <row r="212" spans="2:44" s="11" customFormat="1" ht="14.25" customHeight="1" x14ac:dyDescent="0.15">
      <c r="B212" s="14" t="s">
        <v>234</v>
      </c>
      <c r="C212" s="14" t="s">
        <v>26</v>
      </c>
      <c r="D212" s="14" t="s">
        <v>27</v>
      </c>
      <c r="E212" s="14">
        <v>2</v>
      </c>
      <c r="F212" s="14" t="s">
        <v>1567</v>
      </c>
      <c r="G212" s="14" t="s">
        <v>1372</v>
      </c>
      <c r="H212" s="14" t="s">
        <v>1593</v>
      </c>
      <c r="I212" s="14"/>
      <c r="J212" s="14"/>
      <c r="K212" s="14"/>
      <c r="L212" s="14">
        <v>207</v>
      </c>
      <c r="M212" s="11">
        <f>VLOOKUP(T212,[1]环任务!$B:$H,5,FALSE)</f>
        <v>11009</v>
      </c>
      <c r="O212" s="11">
        <f>VLOOKUP(W212,[1]环任务!$B:$H,5,FALSE)</f>
        <v>11009</v>
      </c>
      <c r="Q212" s="11">
        <f>VLOOKUP(Z212,[1]环任务!$B:$H,5,FALSE)</f>
        <v>11009</v>
      </c>
      <c r="R212" s="9" t="str">
        <f>VLOOKUP(T212,[1]环任务!$B$6:$J$361,9,FALSE)</f>
        <v>mon100905</v>
      </c>
      <c r="S212" s="9" t="str">
        <f>VLOOKUP(R212,[3]怪物!$B$6:$C$167,2,FALSE)</f>
        <v>千机营弓手[203级]</v>
      </c>
      <c r="T212" s="14">
        <v>10063</v>
      </c>
      <c r="U212" s="9" t="str">
        <f>VLOOKUP(W212,[1]环任务!$B$6:$J$361,9,FALSE)</f>
        <v>mon100906</v>
      </c>
      <c r="V212" s="9" t="str">
        <f>VLOOKUP(U212,[3]怪物!$B$6:$C$167,2,FALSE)</f>
        <v>千机营战士[207级]</v>
      </c>
      <c r="W212" s="14">
        <v>10113</v>
      </c>
      <c r="X212" s="9" t="str">
        <f>VLOOKUP(Z212,[1]环任务!$B$6:$J$361,9,FALSE)</f>
        <v>mon100907</v>
      </c>
      <c r="Y212" s="9" t="str">
        <f>VLOOKUP(X212,[3]怪物!$B$6:$C$167,2,FALSE)</f>
        <v>千机营重甲士[210级]</v>
      </c>
      <c r="Z212" s="14">
        <v>10064</v>
      </c>
      <c r="AB212" s="11">
        <f>VLOOKUP(T212,[1]环任务!$B:$H,6,FALSE)</f>
        <v>183</v>
      </c>
      <c r="AC212" s="11">
        <f>VLOOKUP(T212,[1]环任务!$B:$H,7,FALSE)</f>
        <v>79</v>
      </c>
      <c r="AE212" s="11">
        <f>VLOOKUP(W212,[1]环任务!$B:$H,6,FALSE)</f>
        <v>228</v>
      </c>
      <c r="AF212" s="11">
        <f>VLOOKUP(W212,[1]环任务!$B:$H,7,FALSE)</f>
        <v>66</v>
      </c>
      <c r="AH212" s="11">
        <f>VLOOKUP(Z212,[1]环任务!$B:$H,6,FALSE)</f>
        <v>126</v>
      </c>
      <c r="AI212" s="11">
        <f>VLOOKUP(Z212,[1]环任务!$B:$H,7,FALSE)</f>
        <v>31</v>
      </c>
      <c r="AL212" s="11" t="str">
        <f t="shared" si="10"/>
        <v>[11009,11009,11009]</v>
      </c>
      <c r="AN212" s="11" t="str">
        <f t="shared" si="9"/>
        <v>["183,79","228,66","126,31"]</v>
      </c>
      <c r="AR212" s="11" t="str">
        <f t="shared" si="11"/>
        <v>[10063,10113,10064]</v>
      </c>
    </row>
    <row r="213" spans="2:44" s="11" customFormat="1" ht="14.25" customHeight="1" x14ac:dyDescent="0.15">
      <c r="B213" s="14" t="s">
        <v>235</v>
      </c>
      <c r="C213" s="14" t="s">
        <v>26</v>
      </c>
      <c r="D213" s="14" t="s">
        <v>27</v>
      </c>
      <c r="E213" s="14">
        <v>2</v>
      </c>
      <c r="F213" s="14" t="s">
        <v>1567</v>
      </c>
      <c r="G213" s="14" t="s">
        <v>1373</v>
      </c>
      <c r="H213" s="14" t="s">
        <v>1594</v>
      </c>
      <c r="I213" s="14"/>
      <c r="J213" s="14"/>
      <c r="K213" s="14"/>
      <c r="L213" s="14">
        <v>208</v>
      </c>
      <c r="M213" s="11">
        <f>VLOOKUP(T213,[1]环任务!$B:$H,5,FALSE)</f>
        <v>11009</v>
      </c>
      <c r="O213" s="11">
        <f>VLOOKUP(W213,[1]环任务!$B:$H,5,FALSE)</f>
        <v>11009</v>
      </c>
      <c r="Q213" s="11">
        <f>VLOOKUP(Z213,[1]环任务!$B:$H,5,FALSE)</f>
        <v>11009</v>
      </c>
      <c r="R213" s="9" t="str">
        <f>VLOOKUP(T213,[1]环任务!$B$6:$J$361,9,FALSE)</f>
        <v>mon100905</v>
      </c>
      <c r="S213" s="9" t="str">
        <f>VLOOKUP(R213,[3]怪物!$B$6:$C$167,2,FALSE)</f>
        <v>千机营弓手[203级]</v>
      </c>
      <c r="T213" s="14">
        <v>10063</v>
      </c>
      <c r="U213" s="9" t="str">
        <f>VLOOKUP(W213,[1]环任务!$B$6:$J$361,9,FALSE)</f>
        <v>mon100906</v>
      </c>
      <c r="V213" s="9" t="str">
        <f>VLOOKUP(U213,[3]怪物!$B$6:$C$167,2,FALSE)</f>
        <v>千机营战士[207级]</v>
      </c>
      <c r="W213" s="14">
        <v>10113</v>
      </c>
      <c r="X213" s="9" t="str">
        <f>VLOOKUP(Z213,[1]环任务!$B$6:$J$361,9,FALSE)</f>
        <v>mon100908</v>
      </c>
      <c r="Y213" s="9" t="str">
        <f>VLOOKUP(X213,[3]怪物!$B$6:$C$167,2,FALSE)</f>
        <v>烽火先锋官[213级]</v>
      </c>
      <c r="Z213" s="14">
        <v>10065</v>
      </c>
      <c r="AB213" s="11">
        <f>VLOOKUP(T213,[1]环任务!$B:$H,6,FALSE)</f>
        <v>183</v>
      </c>
      <c r="AC213" s="11">
        <f>VLOOKUP(T213,[1]环任务!$B:$H,7,FALSE)</f>
        <v>79</v>
      </c>
      <c r="AE213" s="11">
        <f>VLOOKUP(W213,[1]环任务!$B:$H,6,FALSE)</f>
        <v>228</v>
      </c>
      <c r="AF213" s="11">
        <f>VLOOKUP(W213,[1]环任务!$B:$H,7,FALSE)</f>
        <v>66</v>
      </c>
      <c r="AH213" s="11">
        <f>VLOOKUP(Z213,[1]环任务!$B:$H,6,FALSE)</f>
        <v>65</v>
      </c>
      <c r="AI213" s="11">
        <f>VLOOKUP(Z213,[1]环任务!$B:$H,7,FALSE)</f>
        <v>32</v>
      </c>
      <c r="AL213" s="11" t="str">
        <f t="shared" si="10"/>
        <v>[11009,11009,11009]</v>
      </c>
      <c r="AN213" s="11" t="str">
        <f t="shared" ref="AN213:AN276" si="12">"["""&amp;AB213&amp;","&amp;AC213&amp;""","&amp;""""&amp;AE213&amp;","&amp;AF213&amp;""","&amp;""""&amp;AH213&amp;","&amp;AI213&amp;"""]"</f>
        <v>["183,79","228,66","65,32"]</v>
      </c>
      <c r="AR213" s="11" t="str">
        <f t="shared" si="11"/>
        <v>[10063,10113,10065]</v>
      </c>
    </row>
    <row r="214" spans="2:44" s="11" customFormat="1" ht="14.25" customHeight="1" x14ac:dyDescent="0.15">
      <c r="B214" s="14" t="s">
        <v>236</v>
      </c>
      <c r="C214" s="14" t="s">
        <v>26</v>
      </c>
      <c r="D214" s="14" t="s">
        <v>27</v>
      </c>
      <c r="E214" s="14">
        <v>2</v>
      </c>
      <c r="F214" s="14" t="s">
        <v>1567</v>
      </c>
      <c r="G214" s="14" t="s">
        <v>1373</v>
      </c>
      <c r="H214" s="14" t="s">
        <v>1594</v>
      </c>
      <c r="I214" s="14"/>
      <c r="J214" s="14"/>
      <c r="K214" s="14"/>
      <c r="L214" s="14">
        <v>209</v>
      </c>
      <c r="M214" s="11">
        <f>VLOOKUP(T214,[1]环任务!$B:$H,5,FALSE)</f>
        <v>11009</v>
      </c>
      <c r="O214" s="11">
        <f>VLOOKUP(W214,[1]环任务!$B:$H,5,FALSE)</f>
        <v>11009</v>
      </c>
      <c r="Q214" s="11">
        <f>VLOOKUP(Z214,[1]环任务!$B:$H,5,FALSE)</f>
        <v>11009</v>
      </c>
      <c r="R214" s="9" t="str">
        <f>VLOOKUP(T214,[1]环任务!$B$6:$J$361,9,FALSE)</f>
        <v>mon100905</v>
      </c>
      <c r="S214" s="9" t="str">
        <f>VLOOKUP(R214,[3]怪物!$B$6:$C$167,2,FALSE)</f>
        <v>千机营弓手[203级]</v>
      </c>
      <c r="T214" s="14">
        <v>10063</v>
      </c>
      <c r="U214" s="9" t="str">
        <f>VLOOKUP(W214,[1]环任务!$B$6:$J$361,9,FALSE)</f>
        <v>mon100906</v>
      </c>
      <c r="V214" s="9" t="str">
        <f>VLOOKUP(U214,[3]怪物!$B$6:$C$167,2,FALSE)</f>
        <v>千机营战士[207级]</v>
      </c>
      <c r="W214" s="14">
        <v>10113</v>
      </c>
      <c r="X214" s="9" t="str">
        <f>VLOOKUP(Z214,[1]环任务!$B$6:$J$361,9,FALSE)</f>
        <v>mon100908</v>
      </c>
      <c r="Y214" s="9" t="str">
        <f>VLOOKUP(X214,[3]怪物!$B$6:$C$167,2,FALSE)</f>
        <v>烽火先锋官[213级]</v>
      </c>
      <c r="Z214" s="14">
        <v>10065</v>
      </c>
      <c r="AB214" s="11">
        <f>VLOOKUP(T214,[1]环任务!$B:$H,6,FALSE)</f>
        <v>183</v>
      </c>
      <c r="AC214" s="11">
        <f>VLOOKUP(T214,[1]环任务!$B:$H,7,FALSE)</f>
        <v>79</v>
      </c>
      <c r="AE214" s="11">
        <f>VLOOKUP(W214,[1]环任务!$B:$H,6,FALSE)</f>
        <v>228</v>
      </c>
      <c r="AF214" s="11">
        <f>VLOOKUP(W214,[1]环任务!$B:$H,7,FALSE)</f>
        <v>66</v>
      </c>
      <c r="AH214" s="11">
        <f>VLOOKUP(Z214,[1]环任务!$B:$H,6,FALSE)</f>
        <v>65</v>
      </c>
      <c r="AI214" s="11">
        <f>VLOOKUP(Z214,[1]环任务!$B:$H,7,FALSE)</f>
        <v>32</v>
      </c>
      <c r="AL214" s="11" t="str">
        <f t="shared" si="10"/>
        <v>[11009,11009,11009]</v>
      </c>
      <c r="AN214" s="11" t="str">
        <f t="shared" si="12"/>
        <v>["183,79","228,66","65,32"]</v>
      </c>
      <c r="AR214" s="11" t="str">
        <f t="shared" si="11"/>
        <v>[10063,10113,10065]</v>
      </c>
    </row>
    <row r="215" spans="2:44" s="11" customFormat="1" ht="14.25" customHeight="1" x14ac:dyDescent="0.15">
      <c r="B215" s="14" t="s">
        <v>237</v>
      </c>
      <c r="C215" s="14" t="s">
        <v>26</v>
      </c>
      <c r="D215" s="14" t="s">
        <v>27</v>
      </c>
      <c r="E215" s="14">
        <v>2</v>
      </c>
      <c r="F215" s="14" t="s">
        <v>1567</v>
      </c>
      <c r="G215" s="14" t="s">
        <v>1374</v>
      </c>
      <c r="H215" s="14" t="s">
        <v>1595</v>
      </c>
      <c r="I215" s="14"/>
      <c r="J215" s="14"/>
      <c r="K215" s="14"/>
      <c r="L215" s="14">
        <v>210</v>
      </c>
      <c r="M215" s="11">
        <f>VLOOKUP(T215,[1]环任务!$B:$H,5,FALSE)</f>
        <v>11009</v>
      </c>
      <c r="O215" s="11">
        <f>VLOOKUP(W215,[1]环任务!$B:$H,5,FALSE)</f>
        <v>11009</v>
      </c>
      <c r="Q215" s="11">
        <f>VLOOKUP(Z215,[1]环任务!$B:$H,5,FALSE)</f>
        <v>11009</v>
      </c>
      <c r="R215" s="9" t="str">
        <f>VLOOKUP(T215,[1]环任务!$B$6:$J$361,9,FALSE)</f>
        <v>mon100906</v>
      </c>
      <c r="S215" s="9" t="str">
        <f>VLOOKUP(R215,[3]怪物!$B$6:$C$167,2,FALSE)</f>
        <v>千机营战士[207级]</v>
      </c>
      <c r="T215" s="14">
        <v>10113</v>
      </c>
      <c r="U215" s="9" t="str">
        <f>VLOOKUP(W215,[1]环任务!$B$6:$J$361,9,FALSE)</f>
        <v>mon100907</v>
      </c>
      <c r="V215" s="9" t="str">
        <f>VLOOKUP(U215,[3]怪物!$B$6:$C$167,2,FALSE)</f>
        <v>千机营重甲士[210级]</v>
      </c>
      <c r="W215" s="14">
        <v>10064</v>
      </c>
      <c r="X215" s="9" t="str">
        <f>VLOOKUP(Z215,[1]环任务!$B$6:$J$361,9,FALSE)</f>
        <v>mon100908</v>
      </c>
      <c r="Y215" s="9" t="str">
        <f>VLOOKUP(X215,[3]怪物!$B$6:$C$167,2,FALSE)</f>
        <v>烽火先锋官[213级]</v>
      </c>
      <c r="Z215" s="14">
        <v>10065</v>
      </c>
      <c r="AB215" s="11">
        <f>VLOOKUP(T215,[1]环任务!$B:$H,6,FALSE)</f>
        <v>228</v>
      </c>
      <c r="AC215" s="11">
        <f>VLOOKUP(T215,[1]环任务!$B:$H,7,FALSE)</f>
        <v>66</v>
      </c>
      <c r="AE215" s="11">
        <f>VLOOKUP(W215,[1]环任务!$B:$H,6,FALSE)</f>
        <v>126</v>
      </c>
      <c r="AF215" s="11">
        <f>VLOOKUP(W215,[1]环任务!$B:$H,7,FALSE)</f>
        <v>31</v>
      </c>
      <c r="AH215" s="11">
        <f>VLOOKUP(Z215,[1]环任务!$B:$H,6,FALSE)</f>
        <v>65</v>
      </c>
      <c r="AI215" s="11">
        <f>VLOOKUP(Z215,[1]环任务!$B:$H,7,FALSE)</f>
        <v>32</v>
      </c>
      <c r="AL215" s="11" t="str">
        <f t="shared" si="10"/>
        <v>[11009,11009,11009]</v>
      </c>
      <c r="AN215" s="11" t="str">
        <f t="shared" si="12"/>
        <v>["228,66","126,31","65,32"]</v>
      </c>
      <c r="AR215" s="11" t="str">
        <f t="shared" si="11"/>
        <v>[10113,10064,10065]</v>
      </c>
    </row>
    <row r="216" spans="2:44" s="11" customFormat="1" ht="14.25" customHeight="1" x14ac:dyDescent="0.15">
      <c r="B216" s="14" t="s">
        <v>238</v>
      </c>
      <c r="C216" s="14" t="s">
        <v>26</v>
      </c>
      <c r="D216" s="14" t="s">
        <v>27</v>
      </c>
      <c r="E216" s="14">
        <v>2</v>
      </c>
      <c r="F216" s="14" t="s">
        <v>1567</v>
      </c>
      <c r="G216" s="14" t="s">
        <v>1374</v>
      </c>
      <c r="H216" s="14" t="s">
        <v>1595</v>
      </c>
      <c r="I216" s="14"/>
      <c r="J216" s="14"/>
      <c r="K216" s="14"/>
      <c r="L216" s="14">
        <v>211</v>
      </c>
      <c r="M216" s="11">
        <f>VLOOKUP(T216,[1]环任务!$B:$H,5,FALSE)</f>
        <v>11009</v>
      </c>
      <c r="O216" s="11">
        <f>VLOOKUP(W216,[1]环任务!$B:$H,5,FALSE)</f>
        <v>11009</v>
      </c>
      <c r="Q216" s="11">
        <f>VLOOKUP(Z216,[1]环任务!$B:$H,5,FALSE)</f>
        <v>11009</v>
      </c>
      <c r="R216" s="9" t="str">
        <f>VLOOKUP(T216,[1]环任务!$B$6:$J$361,9,FALSE)</f>
        <v>mon100906</v>
      </c>
      <c r="S216" s="9" t="str">
        <f>VLOOKUP(R216,[3]怪物!$B$6:$C$167,2,FALSE)</f>
        <v>千机营战士[207级]</v>
      </c>
      <c r="T216" s="14">
        <v>10113</v>
      </c>
      <c r="U216" s="9" t="str">
        <f>VLOOKUP(W216,[1]环任务!$B$6:$J$361,9,FALSE)</f>
        <v>mon100907</v>
      </c>
      <c r="V216" s="9" t="str">
        <f>VLOOKUP(U216,[3]怪物!$B$6:$C$167,2,FALSE)</f>
        <v>千机营重甲士[210级]</v>
      </c>
      <c r="W216" s="14">
        <v>10064</v>
      </c>
      <c r="X216" s="9" t="str">
        <f>VLOOKUP(Z216,[1]环任务!$B$6:$J$361,9,FALSE)</f>
        <v>mon100908</v>
      </c>
      <c r="Y216" s="9" t="str">
        <f>VLOOKUP(X216,[3]怪物!$B$6:$C$167,2,FALSE)</f>
        <v>烽火先锋官[213级]</v>
      </c>
      <c r="Z216" s="14">
        <v>10065</v>
      </c>
      <c r="AB216" s="11">
        <f>VLOOKUP(T216,[1]环任务!$B:$H,6,FALSE)</f>
        <v>228</v>
      </c>
      <c r="AC216" s="11">
        <f>VLOOKUP(T216,[1]环任务!$B:$H,7,FALSE)</f>
        <v>66</v>
      </c>
      <c r="AE216" s="11">
        <f>VLOOKUP(W216,[1]环任务!$B:$H,6,FALSE)</f>
        <v>126</v>
      </c>
      <c r="AF216" s="11">
        <f>VLOOKUP(W216,[1]环任务!$B:$H,7,FALSE)</f>
        <v>31</v>
      </c>
      <c r="AH216" s="11">
        <f>VLOOKUP(Z216,[1]环任务!$B:$H,6,FALSE)</f>
        <v>65</v>
      </c>
      <c r="AI216" s="11">
        <f>VLOOKUP(Z216,[1]环任务!$B:$H,7,FALSE)</f>
        <v>32</v>
      </c>
      <c r="AL216" s="11" t="str">
        <f t="shared" si="10"/>
        <v>[11009,11009,11009]</v>
      </c>
      <c r="AN216" s="11" t="str">
        <f t="shared" si="12"/>
        <v>["228,66","126,31","65,32"]</v>
      </c>
      <c r="AR216" s="11" t="str">
        <f t="shared" si="11"/>
        <v>[10113,10064,10065]</v>
      </c>
    </row>
    <row r="217" spans="2:44" s="11" customFormat="1" ht="14.25" customHeight="1" x14ac:dyDescent="0.15">
      <c r="B217" s="14" t="s">
        <v>239</v>
      </c>
      <c r="C217" s="14" t="s">
        <v>26</v>
      </c>
      <c r="D217" s="14" t="s">
        <v>27</v>
      </c>
      <c r="E217" s="14">
        <v>2</v>
      </c>
      <c r="F217" s="14" t="s">
        <v>1567</v>
      </c>
      <c r="G217" s="14" t="s">
        <v>1375</v>
      </c>
      <c r="H217" s="14" t="s">
        <v>1596</v>
      </c>
      <c r="I217" s="14"/>
      <c r="J217" s="14"/>
      <c r="K217" s="14"/>
      <c r="L217" s="14">
        <v>212</v>
      </c>
      <c r="M217" s="11">
        <f>VLOOKUP(T217,[1]环任务!$B:$H,5,FALSE)</f>
        <v>11009</v>
      </c>
      <c r="O217" s="11">
        <f>VLOOKUP(W217,[1]环任务!$B:$H,5,FALSE)</f>
        <v>11009</v>
      </c>
      <c r="Q217" s="11">
        <f>VLOOKUP(Z217,[1]环任务!$B:$H,5,FALSE)</f>
        <v>11009</v>
      </c>
      <c r="R217" s="9" t="str">
        <f>VLOOKUP(T217,[1]环任务!$B$6:$J$361,9,FALSE)</f>
        <v>mon100906</v>
      </c>
      <c r="S217" s="9" t="str">
        <f>VLOOKUP(R217,[3]怪物!$B$6:$C$167,2,FALSE)</f>
        <v>千机营战士[207级]</v>
      </c>
      <c r="T217" s="14">
        <v>10113</v>
      </c>
      <c r="U217" s="9" t="str">
        <f>VLOOKUP(W217,[1]环任务!$B$6:$J$361,9,FALSE)</f>
        <v>mon100907</v>
      </c>
      <c r="V217" s="9" t="str">
        <f>VLOOKUP(U217,[3]怪物!$B$6:$C$167,2,FALSE)</f>
        <v>千机营重甲士[210级]</v>
      </c>
      <c r="W217" s="14">
        <v>10064</v>
      </c>
      <c r="X217" s="9" t="str">
        <f>VLOOKUP(Z217,[1]环任务!$B$6:$J$361,9,FALSE)</f>
        <v>mon100910</v>
      </c>
      <c r="Y217" s="9" t="str">
        <f>VLOOKUP(X217,[3]怪物!$B$6:$C$167,2,FALSE)</f>
        <v>千机营虎战车[217级]</v>
      </c>
      <c r="Z217" s="14">
        <v>10066</v>
      </c>
      <c r="AB217" s="11">
        <f>VLOOKUP(T217,[1]环任务!$B:$H,6,FALSE)</f>
        <v>228</v>
      </c>
      <c r="AC217" s="11">
        <f>VLOOKUP(T217,[1]环任务!$B:$H,7,FALSE)</f>
        <v>66</v>
      </c>
      <c r="AE217" s="11">
        <f>VLOOKUP(W217,[1]环任务!$B:$H,6,FALSE)</f>
        <v>126</v>
      </c>
      <c r="AF217" s="11">
        <f>VLOOKUP(W217,[1]环任务!$B:$H,7,FALSE)</f>
        <v>31</v>
      </c>
      <c r="AH217" s="11">
        <f>VLOOKUP(Z217,[1]环任务!$B:$H,6,FALSE)</f>
        <v>75</v>
      </c>
      <c r="AI217" s="11">
        <f>VLOOKUP(Z217,[1]环任务!$B:$H,7,FALSE)</f>
        <v>91</v>
      </c>
      <c r="AL217" s="11" t="str">
        <f t="shared" si="10"/>
        <v>[11009,11009,11009]</v>
      </c>
      <c r="AN217" s="11" t="str">
        <f t="shared" si="12"/>
        <v>["228,66","126,31","75,91"]</v>
      </c>
      <c r="AR217" s="11" t="str">
        <f t="shared" si="11"/>
        <v>[10113,10064,10066]</v>
      </c>
    </row>
    <row r="218" spans="2:44" s="11" customFormat="1" ht="14.25" customHeight="1" x14ac:dyDescent="0.15">
      <c r="B218" s="14" t="s">
        <v>240</v>
      </c>
      <c r="C218" s="14" t="s">
        <v>26</v>
      </c>
      <c r="D218" s="14" t="s">
        <v>27</v>
      </c>
      <c r="E218" s="14">
        <v>2</v>
      </c>
      <c r="F218" s="14" t="s">
        <v>1567</v>
      </c>
      <c r="G218" s="14" t="s">
        <v>1376</v>
      </c>
      <c r="H218" s="14" t="s">
        <v>1597</v>
      </c>
      <c r="I218" s="14"/>
      <c r="J218" s="14"/>
      <c r="K218" s="14"/>
      <c r="L218" s="14">
        <v>213</v>
      </c>
      <c r="M218" s="11">
        <f>VLOOKUP(T218,[1]环任务!$B:$H,5,FALSE)</f>
        <v>11009</v>
      </c>
      <c r="O218" s="11">
        <f>VLOOKUP(W218,[1]环任务!$B:$H,5,FALSE)</f>
        <v>11009</v>
      </c>
      <c r="Q218" s="11">
        <f>VLOOKUP(Z218,[1]环任务!$B:$H,5,FALSE)</f>
        <v>11009</v>
      </c>
      <c r="R218" s="9" t="str">
        <f>VLOOKUP(T218,[1]环任务!$B$6:$J$361,9,FALSE)</f>
        <v>mon100907</v>
      </c>
      <c r="S218" s="9" t="str">
        <f>VLOOKUP(R218,[3]怪物!$B$6:$C$167,2,FALSE)</f>
        <v>千机营重甲士[210级]</v>
      </c>
      <c r="T218" s="14">
        <v>10064</v>
      </c>
      <c r="U218" s="9" t="str">
        <f>VLOOKUP(W218,[1]环任务!$B$6:$J$361,9,FALSE)</f>
        <v>mon100908</v>
      </c>
      <c r="V218" s="9" t="str">
        <f>VLOOKUP(U218,[3]怪物!$B$6:$C$167,2,FALSE)</f>
        <v>烽火先锋官[213级]</v>
      </c>
      <c r="W218" s="14">
        <v>10065</v>
      </c>
      <c r="X218" s="9" t="str">
        <f>VLOOKUP(Z218,[1]环任务!$B$6:$J$361,9,FALSE)</f>
        <v>mon100910</v>
      </c>
      <c r="Y218" s="9" t="str">
        <f>VLOOKUP(X218,[3]怪物!$B$6:$C$167,2,FALSE)</f>
        <v>千机营虎战车[217级]</v>
      </c>
      <c r="Z218" s="14">
        <v>10066</v>
      </c>
      <c r="AB218" s="11">
        <f>VLOOKUP(T218,[1]环任务!$B:$H,6,FALSE)</f>
        <v>126</v>
      </c>
      <c r="AC218" s="11">
        <f>VLOOKUP(T218,[1]环任务!$B:$H,7,FALSE)</f>
        <v>31</v>
      </c>
      <c r="AE218" s="11">
        <f>VLOOKUP(W218,[1]环任务!$B:$H,6,FALSE)</f>
        <v>65</v>
      </c>
      <c r="AF218" s="11">
        <f>VLOOKUP(W218,[1]环任务!$B:$H,7,FALSE)</f>
        <v>32</v>
      </c>
      <c r="AH218" s="11">
        <f>VLOOKUP(Z218,[1]环任务!$B:$H,6,FALSE)</f>
        <v>75</v>
      </c>
      <c r="AI218" s="11">
        <f>VLOOKUP(Z218,[1]环任务!$B:$H,7,FALSE)</f>
        <v>91</v>
      </c>
      <c r="AL218" s="11" t="str">
        <f t="shared" si="10"/>
        <v>[11009,11009,11009]</v>
      </c>
      <c r="AN218" s="11" t="str">
        <f t="shared" si="12"/>
        <v>["126,31","65,32","75,91"]</v>
      </c>
      <c r="AR218" s="11" t="str">
        <f t="shared" si="11"/>
        <v>[10064,10065,10066]</v>
      </c>
    </row>
    <row r="219" spans="2:44" s="11" customFormat="1" ht="14.25" customHeight="1" x14ac:dyDescent="0.15">
      <c r="B219" s="14" t="s">
        <v>241</v>
      </c>
      <c r="C219" s="14" t="s">
        <v>26</v>
      </c>
      <c r="D219" s="14" t="s">
        <v>27</v>
      </c>
      <c r="E219" s="14">
        <v>2</v>
      </c>
      <c r="F219" s="14" t="s">
        <v>1567</v>
      </c>
      <c r="G219" s="14" t="s">
        <v>1376</v>
      </c>
      <c r="H219" s="14" t="s">
        <v>1597</v>
      </c>
      <c r="I219" s="14"/>
      <c r="J219" s="14"/>
      <c r="K219" s="14"/>
      <c r="L219" s="14">
        <v>214</v>
      </c>
      <c r="M219" s="11">
        <f>VLOOKUP(T219,[1]环任务!$B:$H,5,FALSE)</f>
        <v>11009</v>
      </c>
      <c r="O219" s="11">
        <f>VLOOKUP(W219,[1]环任务!$B:$H,5,FALSE)</f>
        <v>11009</v>
      </c>
      <c r="Q219" s="11">
        <f>VLOOKUP(Z219,[1]环任务!$B:$H,5,FALSE)</f>
        <v>11009</v>
      </c>
      <c r="R219" s="9" t="str">
        <f>VLOOKUP(T219,[1]环任务!$B$6:$J$361,9,FALSE)</f>
        <v>mon100907</v>
      </c>
      <c r="S219" s="9" t="str">
        <f>VLOOKUP(R219,[3]怪物!$B$6:$C$167,2,FALSE)</f>
        <v>千机营重甲士[210级]</v>
      </c>
      <c r="T219" s="14">
        <v>10064</v>
      </c>
      <c r="U219" s="9" t="str">
        <f>VLOOKUP(W219,[1]环任务!$B$6:$J$361,9,FALSE)</f>
        <v>mon100908</v>
      </c>
      <c r="V219" s="9" t="str">
        <f>VLOOKUP(U219,[3]怪物!$B$6:$C$167,2,FALSE)</f>
        <v>烽火先锋官[213级]</v>
      </c>
      <c r="W219" s="14">
        <v>10065</v>
      </c>
      <c r="X219" s="9" t="str">
        <f>VLOOKUP(Z219,[1]环任务!$B$6:$J$361,9,FALSE)</f>
        <v>mon100910</v>
      </c>
      <c r="Y219" s="9" t="str">
        <f>VLOOKUP(X219,[3]怪物!$B$6:$C$167,2,FALSE)</f>
        <v>千机营虎战车[217级]</v>
      </c>
      <c r="Z219" s="14">
        <v>10066</v>
      </c>
      <c r="AB219" s="11">
        <f>VLOOKUP(T219,[1]环任务!$B:$H,6,FALSE)</f>
        <v>126</v>
      </c>
      <c r="AC219" s="11">
        <f>VLOOKUP(T219,[1]环任务!$B:$H,7,FALSE)</f>
        <v>31</v>
      </c>
      <c r="AE219" s="11">
        <f>VLOOKUP(W219,[1]环任务!$B:$H,6,FALSE)</f>
        <v>65</v>
      </c>
      <c r="AF219" s="11">
        <f>VLOOKUP(W219,[1]环任务!$B:$H,7,FALSE)</f>
        <v>32</v>
      </c>
      <c r="AH219" s="11">
        <f>VLOOKUP(Z219,[1]环任务!$B:$H,6,FALSE)</f>
        <v>75</v>
      </c>
      <c r="AI219" s="11">
        <f>VLOOKUP(Z219,[1]环任务!$B:$H,7,FALSE)</f>
        <v>91</v>
      </c>
      <c r="AL219" s="11" t="str">
        <f t="shared" si="10"/>
        <v>[11009,11009,11009]</v>
      </c>
      <c r="AN219" s="11" t="str">
        <f t="shared" si="12"/>
        <v>["126,31","65,32","75,91"]</v>
      </c>
      <c r="AR219" s="11" t="str">
        <f t="shared" si="11"/>
        <v>[10064,10065,10066]</v>
      </c>
    </row>
    <row r="220" spans="2:44" s="11" customFormat="1" ht="14.25" customHeight="1" x14ac:dyDescent="0.15">
      <c r="B220" s="14" t="s">
        <v>242</v>
      </c>
      <c r="C220" s="14" t="s">
        <v>26</v>
      </c>
      <c r="D220" s="14" t="s">
        <v>27</v>
      </c>
      <c r="E220" s="14">
        <v>2</v>
      </c>
      <c r="F220" s="14" t="s">
        <v>1567</v>
      </c>
      <c r="G220" s="14" t="s">
        <v>1377</v>
      </c>
      <c r="H220" s="14" t="s">
        <v>1598</v>
      </c>
      <c r="I220" s="14"/>
      <c r="J220" s="14"/>
      <c r="K220" s="14"/>
      <c r="L220" s="14">
        <v>215</v>
      </c>
      <c r="M220" s="11">
        <f>VLOOKUP(T220,[1]环任务!$B:$H,5,FALSE)</f>
        <v>11009</v>
      </c>
      <c r="O220" s="11">
        <f>VLOOKUP(W220,[1]环任务!$B:$H,5,FALSE)</f>
        <v>11009</v>
      </c>
      <c r="Q220" s="11">
        <f>VLOOKUP(Z220,[1]环任务!$B:$H,5,FALSE)</f>
        <v>11009</v>
      </c>
      <c r="R220" s="9" t="str">
        <f>VLOOKUP(T220,[1]环任务!$B$6:$J$361,9,FALSE)</f>
        <v>mon100907</v>
      </c>
      <c r="S220" s="9" t="str">
        <f>VLOOKUP(R220,[3]怪物!$B$6:$C$167,2,FALSE)</f>
        <v>千机营重甲士[210级]</v>
      </c>
      <c r="T220" s="14">
        <v>10064</v>
      </c>
      <c r="U220" s="9" t="str">
        <f>VLOOKUP(W220,[1]环任务!$B$6:$J$361,9,FALSE)</f>
        <v>mon100908</v>
      </c>
      <c r="V220" s="9" t="str">
        <f>VLOOKUP(U220,[3]怪物!$B$6:$C$167,2,FALSE)</f>
        <v>烽火先锋官[213级]</v>
      </c>
      <c r="W220" s="14">
        <v>10065</v>
      </c>
      <c r="X220" s="9" t="str">
        <f>VLOOKUP(Z220,[1]环任务!$B$6:$J$361,9,FALSE)</f>
        <v>mon100911</v>
      </c>
      <c r="Y220" s="9" t="str">
        <f>VLOOKUP(X220,[3]怪物!$B$6:$C$167,2,FALSE)</f>
        <v>千机营攻城车[220级]</v>
      </c>
      <c r="Z220" s="14">
        <v>10067</v>
      </c>
      <c r="AB220" s="11">
        <f>VLOOKUP(T220,[1]环任务!$B:$H,6,FALSE)</f>
        <v>126</v>
      </c>
      <c r="AC220" s="11">
        <f>VLOOKUP(T220,[1]环任务!$B:$H,7,FALSE)</f>
        <v>31</v>
      </c>
      <c r="AE220" s="11">
        <f>VLOOKUP(W220,[1]环任务!$B:$H,6,FALSE)</f>
        <v>65</v>
      </c>
      <c r="AF220" s="11">
        <f>VLOOKUP(W220,[1]环任务!$B:$H,7,FALSE)</f>
        <v>32</v>
      </c>
      <c r="AH220" s="11">
        <f>VLOOKUP(Z220,[1]环任务!$B:$H,6,FALSE)</f>
        <v>56</v>
      </c>
      <c r="AI220" s="11">
        <f>VLOOKUP(Z220,[1]环任务!$B:$H,7,FALSE)</f>
        <v>175</v>
      </c>
      <c r="AL220" s="11" t="str">
        <f t="shared" si="10"/>
        <v>[11009,11009,11009]</v>
      </c>
      <c r="AN220" s="11" t="str">
        <f t="shared" si="12"/>
        <v>["126,31","65,32","56,175"]</v>
      </c>
      <c r="AR220" s="11" t="str">
        <f t="shared" si="11"/>
        <v>[10064,10065,10067]</v>
      </c>
    </row>
    <row r="221" spans="2:44" s="11" customFormat="1" ht="14.25" customHeight="1" x14ac:dyDescent="0.15">
      <c r="B221" s="14" t="s">
        <v>243</v>
      </c>
      <c r="C221" s="14" t="s">
        <v>26</v>
      </c>
      <c r="D221" s="14" t="s">
        <v>27</v>
      </c>
      <c r="E221" s="14">
        <v>2</v>
      </c>
      <c r="F221" s="14" t="s">
        <v>1567</v>
      </c>
      <c r="G221" s="14" t="s">
        <v>1378</v>
      </c>
      <c r="H221" s="14" t="s">
        <v>1599</v>
      </c>
      <c r="I221" s="14"/>
      <c r="J221" s="14"/>
      <c r="K221" s="14"/>
      <c r="L221" s="14">
        <v>216</v>
      </c>
      <c r="M221" s="11">
        <f>VLOOKUP(T221,[1]环任务!$B:$H,5,FALSE)</f>
        <v>11009</v>
      </c>
      <c r="O221" s="11">
        <f>VLOOKUP(W221,[1]环任务!$B:$H,5,FALSE)</f>
        <v>11009</v>
      </c>
      <c r="Q221" s="11">
        <f>VLOOKUP(Z221,[1]环任务!$B:$H,5,FALSE)</f>
        <v>11009</v>
      </c>
      <c r="R221" s="9" t="str">
        <f>VLOOKUP(T221,[1]环任务!$B$6:$J$361,9,FALSE)</f>
        <v>mon100908</v>
      </c>
      <c r="S221" s="9" t="str">
        <f>VLOOKUP(R221,[3]怪物!$B$6:$C$167,2,FALSE)</f>
        <v>烽火先锋官[213级]</v>
      </c>
      <c r="T221" s="14">
        <v>10065</v>
      </c>
      <c r="U221" s="9" t="str">
        <f>VLOOKUP(W221,[1]环任务!$B$6:$J$361,9,FALSE)</f>
        <v>mon100908</v>
      </c>
      <c r="V221" s="9" t="str">
        <f>VLOOKUP(U221,[3]怪物!$B$6:$C$167,2,FALSE)</f>
        <v>烽火先锋官[213级]</v>
      </c>
      <c r="W221" s="14">
        <v>10065</v>
      </c>
      <c r="X221" s="9" t="str">
        <f>VLOOKUP(Z221,[1]环任务!$B$6:$J$361,9,FALSE)</f>
        <v>mon100911</v>
      </c>
      <c r="Y221" s="9" t="str">
        <f>VLOOKUP(X221,[3]怪物!$B$6:$C$167,2,FALSE)</f>
        <v>千机营攻城车[220级]</v>
      </c>
      <c r="Z221" s="14">
        <v>10067</v>
      </c>
      <c r="AB221" s="11">
        <f>VLOOKUP(T221,[1]环任务!$B:$H,6,FALSE)</f>
        <v>65</v>
      </c>
      <c r="AC221" s="11">
        <f>VLOOKUP(T221,[1]环任务!$B:$H,7,FALSE)</f>
        <v>32</v>
      </c>
      <c r="AE221" s="11">
        <f>VLOOKUP(W221,[1]环任务!$B:$H,6,FALSE)</f>
        <v>65</v>
      </c>
      <c r="AF221" s="11">
        <f>VLOOKUP(W221,[1]环任务!$B:$H,7,FALSE)</f>
        <v>32</v>
      </c>
      <c r="AH221" s="11">
        <f>VLOOKUP(Z221,[1]环任务!$B:$H,6,FALSE)</f>
        <v>56</v>
      </c>
      <c r="AI221" s="11">
        <f>VLOOKUP(Z221,[1]环任务!$B:$H,7,FALSE)</f>
        <v>175</v>
      </c>
      <c r="AL221" s="11" t="str">
        <f t="shared" si="10"/>
        <v>[11009,11009,11009]</v>
      </c>
      <c r="AN221" s="11" t="str">
        <f t="shared" si="12"/>
        <v>["65,32","65,32","56,175"]</v>
      </c>
      <c r="AR221" s="11" t="str">
        <f t="shared" si="11"/>
        <v>[10065,10065,10067]</v>
      </c>
    </row>
    <row r="222" spans="2:44" s="11" customFormat="1" ht="14.25" customHeight="1" x14ac:dyDescent="0.15">
      <c r="B222" s="14" t="s">
        <v>244</v>
      </c>
      <c r="C222" s="14" t="s">
        <v>26</v>
      </c>
      <c r="D222" s="14" t="s">
        <v>27</v>
      </c>
      <c r="E222" s="14">
        <v>2</v>
      </c>
      <c r="F222" s="14" t="s">
        <v>1567</v>
      </c>
      <c r="G222" s="14" t="s">
        <v>1379</v>
      </c>
      <c r="H222" s="14" t="s">
        <v>1600</v>
      </c>
      <c r="I222" s="14"/>
      <c r="J222" s="14"/>
      <c r="K222" s="14"/>
      <c r="L222" s="14">
        <v>217</v>
      </c>
      <c r="M222" s="11">
        <f>VLOOKUP(T222,[1]环任务!$B:$H,5,FALSE)</f>
        <v>11009</v>
      </c>
      <c r="O222" s="11">
        <f>VLOOKUP(W222,[1]环任务!$B:$H,5,FALSE)</f>
        <v>11009</v>
      </c>
      <c r="Q222" s="11">
        <f>VLOOKUP(Z222,[1]环任务!$B:$H,5,FALSE)</f>
        <v>11009</v>
      </c>
      <c r="R222" s="9" t="str">
        <f>VLOOKUP(T222,[1]环任务!$B$6:$J$361,9,FALSE)</f>
        <v>mon100908</v>
      </c>
      <c r="S222" s="9" t="str">
        <f>VLOOKUP(R222,[3]怪物!$B$6:$C$167,2,FALSE)</f>
        <v>烽火先锋官[213级]</v>
      </c>
      <c r="T222" s="14">
        <v>10065</v>
      </c>
      <c r="U222" s="9" t="str">
        <f>VLOOKUP(W222,[1]环任务!$B$6:$J$361,9,FALSE)</f>
        <v>mon100910</v>
      </c>
      <c r="V222" s="9" t="str">
        <f>VLOOKUP(U222,[3]怪物!$B$6:$C$167,2,FALSE)</f>
        <v>千机营虎战车[217级]</v>
      </c>
      <c r="W222" s="14">
        <v>10066</v>
      </c>
      <c r="X222" s="9" t="str">
        <f>VLOOKUP(Z222,[1]环任务!$B$6:$J$361,9,FALSE)</f>
        <v>mon100911</v>
      </c>
      <c r="Y222" s="9" t="str">
        <f>VLOOKUP(X222,[3]怪物!$B$6:$C$167,2,FALSE)</f>
        <v>千机营攻城车[220级]</v>
      </c>
      <c r="Z222" s="14">
        <v>10067</v>
      </c>
      <c r="AB222" s="11">
        <f>VLOOKUP(T222,[1]环任务!$B:$H,6,FALSE)</f>
        <v>65</v>
      </c>
      <c r="AC222" s="11">
        <f>VLOOKUP(T222,[1]环任务!$B:$H,7,FALSE)</f>
        <v>32</v>
      </c>
      <c r="AE222" s="11">
        <f>VLOOKUP(W222,[1]环任务!$B:$H,6,FALSE)</f>
        <v>75</v>
      </c>
      <c r="AF222" s="11">
        <f>VLOOKUP(W222,[1]环任务!$B:$H,7,FALSE)</f>
        <v>91</v>
      </c>
      <c r="AH222" s="11">
        <f>VLOOKUP(Z222,[1]环任务!$B:$H,6,FALSE)</f>
        <v>56</v>
      </c>
      <c r="AI222" s="11">
        <f>VLOOKUP(Z222,[1]环任务!$B:$H,7,FALSE)</f>
        <v>175</v>
      </c>
      <c r="AL222" s="11" t="str">
        <f t="shared" si="10"/>
        <v>[11009,11009,11009]</v>
      </c>
      <c r="AN222" s="11" t="str">
        <f t="shared" si="12"/>
        <v>["65,32","75,91","56,175"]</v>
      </c>
      <c r="AR222" s="11" t="str">
        <f t="shared" si="11"/>
        <v>[10065,10066,10067]</v>
      </c>
    </row>
    <row r="223" spans="2:44" s="11" customFormat="1" ht="14.25" customHeight="1" x14ac:dyDescent="0.15">
      <c r="B223" s="14" t="s">
        <v>245</v>
      </c>
      <c r="C223" s="14" t="s">
        <v>26</v>
      </c>
      <c r="D223" s="14" t="s">
        <v>27</v>
      </c>
      <c r="E223" s="14">
        <v>2</v>
      </c>
      <c r="F223" s="14" t="s">
        <v>1570</v>
      </c>
      <c r="G223" s="14" t="s">
        <v>1380</v>
      </c>
      <c r="H223" s="14" t="s">
        <v>1601</v>
      </c>
      <c r="I223" s="14"/>
      <c r="J223" s="14"/>
      <c r="K223" s="14"/>
      <c r="L223" s="14">
        <v>218</v>
      </c>
      <c r="M223" s="11">
        <f>VLOOKUP(T223,[1]环任务!$B:$H,5,FALSE)</f>
        <v>11009</v>
      </c>
      <c r="O223" s="11">
        <f>VLOOKUP(W223,[1]环任务!$B:$H,5,FALSE)</f>
        <v>11009</v>
      </c>
      <c r="Q223" s="11">
        <f>VLOOKUP(Z223,[1]环任务!$B:$H,5,FALSE)</f>
        <v>11010</v>
      </c>
      <c r="R223" s="9" t="str">
        <f>VLOOKUP(T223,[1]环任务!$B$6:$J$361,9,FALSE)</f>
        <v>mon100908</v>
      </c>
      <c r="S223" s="9" t="str">
        <f>VLOOKUP(R223,[3]怪物!$B$6:$C$167,2,FALSE)</f>
        <v>烽火先锋官[213级]</v>
      </c>
      <c r="T223" s="14">
        <v>10065</v>
      </c>
      <c r="U223" s="9" t="str">
        <f>VLOOKUP(W223,[1]环任务!$B$6:$J$361,9,FALSE)</f>
        <v>mon100910</v>
      </c>
      <c r="V223" s="9" t="str">
        <f>VLOOKUP(U223,[3]怪物!$B$6:$C$167,2,FALSE)</f>
        <v>千机营虎战车[217级]</v>
      </c>
      <c r="W223" s="14">
        <v>10066</v>
      </c>
      <c r="X223" s="9" t="str">
        <f>VLOOKUP(Z223,[1]环任务!$B$6:$J$361,9,FALSE)</f>
        <v>mon101002</v>
      </c>
      <c r="Y223" s="9" t="str">
        <f>VLOOKUP(X223,[3]怪物!$B$6:$C$167,2,FALSE)</f>
        <v>神锋营擂木士[223级]</v>
      </c>
      <c r="Z223" s="14">
        <v>10070</v>
      </c>
      <c r="AB223" s="11">
        <f>VLOOKUP(T223,[1]环任务!$B:$H,6,FALSE)</f>
        <v>65</v>
      </c>
      <c r="AC223" s="11">
        <f>VLOOKUP(T223,[1]环任务!$B:$H,7,FALSE)</f>
        <v>32</v>
      </c>
      <c r="AE223" s="11">
        <f>VLOOKUP(W223,[1]环任务!$B:$H,6,FALSE)</f>
        <v>75</v>
      </c>
      <c r="AF223" s="11">
        <f>VLOOKUP(W223,[1]环任务!$B:$H,7,FALSE)</f>
        <v>91</v>
      </c>
      <c r="AH223" s="11">
        <f>VLOOKUP(Z223,[1]环任务!$B:$H,6,FALSE)</f>
        <v>261</v>
      </c>
      <c r="AI223" s="11">
        <f>VLOOKUP(Z223,[1]环任务!$B:$H,7,FALSE)</f>
        <v>122</v>
      </c>
      <c r="AL223" s="11" t="str">
        <f t="shared" si="10"/>
        <v>[11009,11009,11010]</v>
      </c>
      <c r="AN223" s="11" t="str">
        <f t="shared" si="12"/>
        <v>["65,32","75,91","261,122"]</v>
      </c>
      <c r="AR223" s="11" t="str">
        <f t="shared" si="11"/>
        <v>[10065,10066,10070]</v>
      </c>
    </row>
    <row r="224" spans="2:44" s="11" customFormat="1" ht="14.25" customHeight="1" x14ac:dyDescent="0.15">
      <c r="B224" s="14" t="s">
        <v>246</v>
      </c>
      <c r="C224" s="14" t="s">
        <v>26</v>
      </c>
      <c r="D224" s="14" t="s">
        <v>27</v>
      </c>
      <c r="E224" s="14">
        <v>2</v>
      </c>
      <c r="F224" s="14" t="s">
        <v>1567</v>
      </c>
      <c r="G224" s="14" t="s">
        <v>1381</v>
      </c>
      <c r="H224" s="14" t="s">
        <v>1602</v>
      </c>
      <c r="I224" s="14"/>
      <c r="J224" s="14"/>
      <c r="K224" s="14"/>
      <c r="L224" s="14">
        <v>219</v>
      </c>
      <c r="M224" s="11">
        <f>VLOOKUP(T224,[1]环任务!$B:$H,5,FALSE)</f>
        <v>11009</v>
      </c>
      <c r="O224" s="11">
        <f>VLOOKUP(W224,[1]环任务!$B:$H,5,FALSE)</f>
        <v>11009</v>
      </c>
      <c r="Q224" s="11">
        <f>VLOOKUP(Z224,[1]环任务!$B:$H,5,FALSE)</f>
        <v>11009</v>
      </c>
      <c r="R224" s="9" t="str">
        <f>VLOOKUP(T224,[1]环任务!$B$6:$J$361,9,FALSE)</f>
        <v>mon100908</v>
      </c>
      <c r="S224" s="9" t="str">
        <f>VLOOKUP(R224,[3]怪物!$B$6:$C$167,2,FALSE)</f>
        <v>烽火先锋官[213级]</v>
      </c>
      <c r="T224" s="14">
        <v>10065</v>
      </c>
      <c r="U224" s="9" t="str">
        <f>VLOOKUP(W224,[1]环任务!$B$6:$J$361,9,FALSE)</f>
        <v>mon100910</v>
      </c>
      <c r="V224" s="9" t="str">
        <f>VLOOKUP(U224,[3]怪物!$B$6:$C$167,2,FALSE)</f>
        <v>千机营虎战车[217级]</v>
      </c>
      <c r="W224" s="14">
        <v>10066</v>
      </c>
      <c r="X224" s="9" t="str">
        <f>VLOOKUP(Z224,[1]环任务!$B$6:$J$361,9,FALSE)</f>
        <v>mon100912</v>
      </c>
      <c r="Y224" s="9" t="str">
        <f>VLOOKUP(X224,[3]怪物!$B$6:$C$167,2,FALSE)</f>
        <v>千机营操控手[224级]</v>
      </c>
      <c r="Z224" s="14">
        <v>10068</v>
      </c>
      <c r="AB224" s="11">
        <f>VLOOKUP(T224,[1]环任务!$B:$H,6,FALSE)</f>
        <v>65</v>
      </c>
      <c r="AC224" s="11">
        <f>VLOOKUP(T224,[1]环任务!$B:$H,7,FALSE)</f>
        <v>32</v>
      </c>
      <c r="AE224" s="11">
        <f>VLOOKUP(W224,[1]环任务!$B:$H,6,FALSE)</f>
        <v>75</v>
      </c>
      <c r="AF224" s="11">
        <f>VLOOKUP(W224,[1]环任务!$B:$H,7,FALSE)</f>
        <v>91</v>
      </c>
      <c r="AH224" s="11">
        <f>VLOOKUP(Z224,[1]环任务!$B:$H,6,FALSE)</f>
        <v>65</v>
      </c>
      <c r="AI224" s="11">
        <f>VLOOKUP(Z224,[1]环任务!$B:$H,7,FALSE)</f>
        <v>230</v>
      </c>
      <c r="AL224" s="11" t="str">
        <f t="shared" si="10"/>
        <v>[11009,11009,11009]</v>
      </c>
      <c r="AN224" s="11" t="str">
        <f t="shared" si="12"/>
        <v>["65,32","75,91","65,230"]</v>
      </c>
      <c r="AR224" s="11" t="str">
        <f t="shared" si="11"/>
        <v>[10065,10066,10068]</v>
      </c>
    </row>
    <row r="225" spans="2:44" s="11" customFormat="1" ht="14.25" customHeight="1" x14ac:dyDescent="0.15">
      <c r="B225" s="14" t="s">
        <v>247</v>
      </c>
      <c r="C225" s="14" t="s">
        <v>26</v>
      </c>
      <c r="D225" s="14" t="s">
        <v>27</v>
      </c>
      <c r="E225" s="14">
        <v>2</v>
      </c>
      <c r="F225" s="14" t="s">
        <v>1567</v>
      </c>
      <c r="G225" s="14" t="s">
        <v>1382</v>
      </c>
      <c r="H225" s="14" t="s">
        <v>1603</v>
      </c>
      <c r="I225" s="14"/>
      <c r="J225" s="14"/>
      <c r="K225" s="14"/>
      <c r="L225" s="14">
        <v>220</v>
      </c>
      <c r="M225" s="11">
        <f>VLOOKUP(T225,[1]环任务!$B:$H,5,FALSE)</f>
        <v>11009</v>
      </c>
      <c r="O225" s="11">
        <f>VLOOKUP(W225,[1]环任务!$B:$H,5,FALSE)</f>
        <v>11009</v>
      </c>
      <c r="Q225" s="11">
        <f>VLOOKUP(Z225,[1]环任务!$B:$H,5,FALSE)</f>
        <v>11009</v>
      </c>
      <c r="R225" s="9" t="str">
        <f>VLOOKUP(T225,[1]环任务!$B$6:$J$361,9,FALSE)</f>
        <v>mon100910</v>
      </c>
      <c r="S225" s="9" t="str">
        <f>VLOOKUP(R225,[3]怪物!$B$6:$C$167,2,FALSE)</f>
        <v>千机营虎战车[217级]</v>
      </c>
      <c r="T225" s="14">
        <v>10066</v>
      </c>
      <c r="U225" s="9" t="str">
        <f>VLOOKUP(W225,[1]环任务!$B$6:$J$361,9,FALSE)</f>
        <v>mon100911</v>
      </c>
      <c r="V225" s="9" t="str">
        <f>VLOOKUP(U225,[3]怪物!$B$6:$C$167,2,FALSE)</f>
        <v>千机营攻城车[220级]</v>
      </c>
      <c r="W225" s="14">
        <v>10067</v>
      </c>
      <c r="X225" s="9" t="str">
        <f>VLOOKUP(Z225,[1]环任务!$B$6:$J$361,9,FALSE)</f>
        <v>mon100912</v>
      </c>
      <c r="Y225" s="9" t="str">
        <f>VLOOKUP(X225,[3]怪物!$B$6:$C$167,2,FALSE)</f>
        <v>千机营操控手[224级]</v>
      </c>
      <c r="Z225" s="14">
        <v>10068</v>
      </c>
      <c r="AB225" s="11">
        <f>VLOOKUP(T225,[1]环任务!$B:$H,6,FALSE)</f>
        <v>75</v>
      </c>
      <c r="AC225" s="11">
        <f>VLOOKUP(T225,[1]环任务!$B:$H,7,FALSE)</f>
        <v>91</v>
      </c>
      <c r="AE225" s="11">
        <f>VLOOKUP(W225,[1]环任务!$B:$H,6,FALSE)</f>
        <v>56</v>
      </c>
      <c r="AF225" s="11">
        <f>VLOOKUP(W225,[1]环任务!$B:$H,7,FALSE)</f>
        <v>175</v>
      </c>
      <c r="AH225" s="11">
        <f>VLOOKUP(Z225,[1]环任务!$B:$H,6,FALSE)</f>
        <v>65</v>
      </c>
      <c r="AI225" s="11">
        <f>VLOOKUP(Z225,[1]环任务!$B:$H,7,FALSE)</f>
        <v>230</v>
      </c>
      <c r="AL225" s="11" t="str">
        <f t="shared" si="10"/>
        <v>[11009,11009,11009]</v>
      </c>
      <c r="AN225" s="11" t="str">
        <f t="shared" si="12"/>
        <v>["75,91","56,175","65,230"]</v>
      </c>
      <c r="AR225" s="11" t="str">
        <f t="shared" si="11"/>
        <v>[10066,10067,10068]</v>
      </c>
    </row>
    <row r="226" spans="2:44" s="11" customFormat="1" ht="14.25" customHeight="1" x14ac:dyDescent="0.15">
      <c r="B226" s="14" t="s">
        <v>248</v>
      </c>
      <c r="C226" s="14" t="s">
        <v>26</v>
      </c>
      <c r="D226" s="14" t="s">
        <v>27</v>
      </c>
      <c r="E226" s="14">
        <v>2</v>
      </c>
      <c r="F226" s="14" t="s">
        <v>1567</v>
      </c>
      <c r="G226" s="14" t="s">
        <v>1382</v>
      </c>
      <c r="H226" s="14" t="s">
        <v>1603</v>
      </c>
      <c r="I226" s="14"/>
      <c r="J226" s="14"/>
      <c r="K226" s="14"/>
      <c r="L226" s="14">
        <v>221</v>
      </c>
      <c r="M226" s="11">
        <f>VLOOKUP(T226,[1]环任务!$B:$H,5,FALSE)</f>
        <v>11009</v>
      </c>
      <c r="O226" s="11">
        <f>VLOOKUP(W226,[1]环任务!$B:$H,5,FALSE)</f>
        <v>11009</v>
      </c>
      <c r="Q226" s="11">
        <f>VLOOKUP(Z226,[1]环任务!$B:$H,5,FALSE)</f>
        <v>11009</v>
      </c>
      <c r="R226" s="9" t="str">
        <f>VLOOKUP(T226,[1]环任务!$B$6:$J$361,9,FALSE)</f>
        <v>mon100910</v>
      </c>
      <c r="S226" s="9" t="str">
        <f>VLOOKUP(R226,[3]怪物!$B$6:$C$167,2,FALSE)</f>
        <v>千机营虎战车[217级]</v>
      </c>
      <c r="T226" s="14">
        <v>10066</v>
      </c>
      <c r="U226" s="9" t="str">
        <f>VLOOKUP(W226,[1]环任务!$B$6:$J$361,9,FALSE)</f>
        <v>mon100911</v>
      </c>
      <c r="V226" s="9" t="str">
        <f>VLOOKUP(U226,[3]怪物!$B$6:$C$167,2,FALSE)</f>
        <v>千机营攻城车[220级]</v>
      </c>
      <c r="W226" s="14">
        <v>10067</v>
      </c>
      <c r="X226" s="9" t="str">
        <f>VLOOKUP(Z226,[1]环任务!$B$6:$J$361,9,FALSE)</f>
        <v>mon100912</v>
      </c>
      <c r="Y226" s="9" t="str">
        <f>VLOOKUP(X226,[3]怪物!$B$6:$C$167,2,FALSE)</f>
        <v>千机营操控手[224级]</v>
      </c>
      <c r="Z226" s="14">
        <v>10068</v>
      </c>
      <c r="AB226" s="11">
        <f>VLOOKUP(T226,[1]环任务!$B:$H,6,FALSE)</f>
        <v>75</v>
      </c>
      <c r="AC226" s="11">
        <f>VLOOKUP(T226,[1]环任务!$B:$H,7,FALSE)</f>
        <v>91</v>
      </c>
      <c r="AE226" s="11">
        <f>VLOOKUP(W226,[1]环任务!$B:$H,6,FALSE)</f>
        <v>56</v>
      </c>
      <c r="AF226" s="11">
        <f>VLOOKUP(W226,[1]环任务!$B:$H,7,FALSE)</f>
        <v>175</v>
      </c>
      <c r="AH226" s="11">
        <f>VLOOKUP(Z226,[1]环任务!$B:$H,6,FALSE)</f>
        <v>65</v>
      </c>
      <c r="AI226" s="11">
        <f>VLOOKUP(Z226,[1]环任务!$B:$H,7,FALSE)</f>
        <v>230</v>
      </c>
      <c r="AL226" s="11" t="str">
        <f t="shared" si="10"/>
        <v>[11009,11009,11009]</v>
      </c>
      <c r="AN226" s="11" t="str">
        <f t="shared" si="12"/>
        <v>["75,91","56,175","65,230"]</v>
      </c>
      <c r="AR226" s="11" t="str">
        <f t="shared" si="11"/>
        <v>[10066,10067,10068]</v>
      </c>
    </row>
    <row r="227" spans="2:44" s="11" customFormat="1" ht="14.25" customHeight="1" x14ac:dyDescent="0.15">
      <c r="B227" s="14" t="s">
        <v>249</v>
      </c>
      <c r="C227" s="14" t="s">
        <v>26</v>
      </c>
      <c r="D227" s="14" t="s">
        <v>27</v>
      </c>
      <c r="E227" s="14">
        <v>2</v>
      </c>
      <c r="F227" s="14" t="s">
        <v>1570</v>
      </c>
      <c r="G227" s="14" t="s">
        <v>1383</v>
      </c>
      <c r="H227" s="14" t="s">
        <v>1604</v>
      </c>
      <c r="I227" s="14"/>
      <c r="J227" s="14"/>
      <c r="K227" s="14"/>
      <c r="L227" s="14">
        <v>222</v>
      </c>
      <c r="M227" s="11">
        <f>VLOOKUP(T227,[1]环任务!$B:$H,5,FALSE)</f>
        <v>11009</v>
      </c>
      <c r="O227" s="11">
        <f>VLOOKUP(W227,[1]环任务!$B:$H,5,FALSE)</f>
        <v>11009</v>
      </c>
      <c r="Q227" s="11">
        <f>VLOOKUP(Z227,[1]环任务!$B:$H,5,FALSE)</f>
        <v>11010</v>
      </c>
      <c r="R227" s="9" t="str">
        <f>VLOOKUP(T227,[1]环任务!$B$6:$J$361,9,FALSE)</f>
        <v>mon100910</v>
      </c>
      <c r="S227" s="9" t="str">
        <f>VLOOKUP(R227,[3]怪物!$B$6:$C$167,2,FALSE)</f>
        <v>千机营虎战车[217级]</v>
      </c>
      <c r="T227" s="14">
        <v>10066</v>
      </c>
      <c r="U227" s="9" t="str">
        <f>VLOOKUP(W227,[1]环任务!$B$6:$J$361,9,FALSE)</f>
        <v>mon100911</v>
      </c>
      <c r="V227" s="9" t="str">
        <f>VLOOKUP(U227,[3]怪物!$B$6:$C$167,2,FALSE)</f>
        <v>千机营攻城车[220级]</v>
      </c>
      <c r="W227" s="14">
        <v>10067</v>
      </c>
      <c r="X227" s="9" t="str">
        <f>VLOOKUP(Z227,[1]环任务!$B$6:$J$361,9,FALSE)</f>
        <v>mon101003</v>
      </c>
      <c r="Y227" s="9" t="str">
        <f>VLOOKUP(X227,[3]怪物!$B$6:$C$167,2,FALSE)</f>
        <v>黄铜战车[227级]</v>
      </c>
      <c r="Z227" s="14">
        <v>10109</v>
      </c>
      <c r="AB227" s="11">
        <f>VLOOKUP(T227,[1]环任务!$B:$H,6,FALSE)</f>
        <v>75</v>
      </c>
      <c r="AC227" s="11">
        <f>VLOOKUP(T227,[1]环任务!$B:$H,7,FALSE)</f>
        <v>91</v>
      </c>
      <c r="AE227" s="11">
        <f>VLOOKUP(W227,[1]环任务!$B:$H,6,FALSE)</f>
        <v>56</v>
      </c>
      <c r="AF227" s="11">
        <f>VLOOKUP(W227,[1]环任务!$B:$H,7,FALSE)</f>
        <v>175</v>
      </c>
      <c r="AH227" s="11">
        <f>VLOOKUP(Z227,[1]环任务!$B:$H,6,FALSE)</f>
        <v>249</v>
      </c>
      <c r="AI227" s="11">
        <f>VLOOKUP(Z227,[1]环任务!$B:$H,7,FALSE)</f>
        <v>57</v>
      </c>
      <c r="AL227" s="11" t="str">
        <f t="shared" si="10"/>
        <v>[11009,11009,11010]</v>
      </c>
      <c r="AN227" s="11" t="str">
        <f t="shared" si="12"/>
        <v>["75,91","56,175","249,57"]</v>
      </c>
      <c r="AR227" s="11" t="str">
        <f t="shared" si="11"/>
        <v>[10066,10067,10109]</v>
      </c>
    </row>
    <row r="228" spans="2:44" s="11" customFormat="1" ht="14.25" customHeight="1" x14ac:dyDescent="0.15">
      <c r="B228" s="14" t="s">
        <v>250</v>
      </c>
      <c r="C228" s="14" t="s">
        <v>26</v>
      </c>
      <c r="D228" s="14" t="s">
        <v>27</v>
      </c>
      <c r="E228" s="14">
        <v>2</v>
      </c>
      <c r="F228" s="14" t="s">
        <v>1571</v>
      </c>
      <c r="G228" s="14" t="s">
        <v>1384</v>
      </c>
      <c r="H228" s="14" t="s">
        <v>1605</v>
      </c>
      <c r="I228" s="14"/>
      <c r="J228" s="14"/>
      <c r="K228" s="14"/>
      <c r="L228" s="14">
        <v>223</v>
      </c>
      <c r="M228" s="11">
        <f>VLOOKUP(T228,[1]环任务!$B:$H,5,FALSE)</f>
        <v>11009</v>
      </c>
      <c r="O228" s="11">
        <f>VLOOKUP(W228,[1]环任务!$B:$H,5,FALSE)</f>
        <v>11010</v>
      </c>
      <c r="Q228" s="11">
        <f>VLOOKUP(Z228,[1]环任务!$B:$H,5,FALSE)</f>
        <v>11010</v>
      </c>
      <c r="R228" s="9" t="str">
        <f>VLOOKUP(T228,[1]环任务!$B$6:$J$361,9,FALSE)</f>
        <v>mon100911</v>
      </c>
      <c r="S228" s="9" t="str">
        <f>VLOOKUP(R228,[3]怪物!$B$6:$C$167,2,FALSE)</f>
        <v>千机营攻城车[220级]</v>
      </c>
      <c r="T228" s="14">
        <v>10067</v>
      </c>
      <c r="U228" s="9" t="str">
        <f>VLOOKUP(W228,[1]环任务!$B$6:$J$361,9,FALSE)</f>
        <v>mon101002</v>
      </c>
      <c r="V228" s="9" t="str">
        <f>VLOOKUP(U228,[3]怪物!$B$6:$C$167,2,FALSE)</f>
        <v>神锋营擂木士[223级]</v>
      </c>
      <c r="W228" s="14">
        <v>10070</v>
      </c>
      <c r="X228" s="9" t="str">
        <f>VLOOKUP(Z228,[1]环任务!$B$6:$J$361,9,FALSE)</f>
        <v>mon101003</v>
      </c>
      <c r="Y228" s="9" t="str">
        <f>VLOOKUP(X228,[3]怪物!$B$6:$C$167,2,FALSE)</f>
        <v>黄铜战车[227级]</v>
      </c>
      <c r="Z228" s="14">
        <v>10109</v>
      </c>
      <c r="AB228" s="11">
        <f>VLOOKUP(T228,[1]环任务!$B:$H,6,FALSE)</f>
        <v>56</v>
      </c>
      <c r="AC228" s="11">
        <f>VLOOKUP(T228,[1]环任务!$B:$H,7,FALSE)</f>
        <v>175</v>
      </c>
      <c r="AE228" s="11">
        <f>VLOOKUP(W228,[1]环任务!$B:$H,6,FALSE)</f>
        <v>261</v>
      </c>
      <c r="AF228" s="11">
        <f>VLOOKUP(W228,[1]环任务!$B:$H,7,FALSE)</f>
        <v>122</v>
      </c>
      <c r="AH228" s="11">
        <f>VLOOKUP(Z228,[1]环任务!$B:$H,6,FALSE)</f>
        <v>249</v>
      </c>
      <c r="AI228" s="11">
        <f>VLOOKUP(Z228,[1]环任务!$B:$H,7,FALSE)</f>
        <v>57</v>
      </c>
      <c r="AL228" s="11" t="str">
        <f t="shared" si="10"/>
        <v>[11009,11010,11010]</v>
      </c>
      <c r="AN228" s="11" t="str">
        <f t="shared" si="12"/>
        <v>["56,175","261,122","249,57"]</v>
      </c>
      <c r="AR228" s="11" t="str">
        <f t="shared" si="11"/>
        <v>[10067,10070,10109]</v>
      </c>
    </row>
    <row r="229" spans="2:44" s="11" customFormat="1" ht="14.25" customHeight="1" x14ac:dyDescent="0.15">
      <c r="B229" s="14" t="s">
        <v>251</v>
      </c>
      <c r="C229" s="14" t="s">
        <v>26</v>
      </c>
      <c r="D229" s="14" t="s">
        <v>27</v>
      </c>
      <c r="E229" s="14">
        <v>2</v>
      </c>
      <c r="F229" s="14" t="s">
        <v>1570</v>
      </c>
      <c r="G229" s="14" t="s">
        <v>1385</v>
      </c>
      <c r="H229" s="14" t="s">
        <v>1606</v>
      </c>
      <c r="I229" s="14"/>
      <c r="J229" s="14"/>
      <c r="K229" s="14"/>
      <c r="L229" s="14">
        <v>224</v>
      </c>
      <c r="M229" s="11">
        <f>VLOOKUP(T229,[1]环任务!$B:$H,5,FALSE)</f>
        <v>11009</v>
      </c>
      <c r="O229" s="11">
        <f>VLOOKUP(W229,[1]环任务!$B:$H,5,FALSE)</f>
        <v>11009</v>
      </c>
      <c r="Q229" s="11">
        <f>VLOOKUP(Z229,[1]环任务!$B:$H,5,FALSE)</f>
        <v>11010</v>
      </c>
      <c r="R229" s="9" t="str">
        <f>VLOOKUP(T229,[1]环任务!$B$6:$J$361,9,FALSE)</f>
        <v>mon100911</v>
      </c>
      <c r="S229" s="9" t="str">
        <f>VLOOKUP(R229,[3]怪物!$B$6:$C$167,2,FALSE)</f>
        <v>千机营攻城车[220级]</v>
      </c>
      <c r="T229" s="14">
        <v>10067</v>
      </c>
      <c r="U229" s="9" t="str">
        <f>VLOOKUP(W229,[1]环任务!$B$6:$J$361,9,FALSE)</f>
        <v>mon100912</v>
      </c>
      <c r="V229" s="9" t="str">
        <f>VLOOKUP(U229,[3]怪物!$B$6:$C$167,2,FALSE)</f>
        <v>千机营操控手[224级]</v>
      </c>
      <c r="W229" s="14">
        <v>10068</v>
      </c>
      <c r="X229" s="9" t="str">
        <f>VLOOKUP(Z229,[1]环任务!$B$6:$J$361,9,FALSE)</f>
        <v>mon101003</v>
      </c>
      <c r="Y229" s="9" t="str">
        <f>VLOOKUP(X229,[3]怪物!$B$6:$C$167,2,FALSE)</f>
        <v>黄铜战车[227级]</v>
      </c>
      <c r="Z229" s="14">
        <v>10109</v>
      </c>
      <c r="AB229" s="11">
        <f>VLOOKUP(T229,[1]环任务!$B:$H,6,FALSE)</f>
        <v>56</v>
      </c>
      <c r="AC229" s="11">
        <f>VLOOKUP(T229,[1]环任务!$B:$H,7,FALSE)</f>
        <v>175</v>
      </c>
      <c r="AE229" s="11">
        <f>VLOOKUP(W229,[1]环任务!$B:$H,6,FALSE)</f>
        <v>65</v>
      </c>
      <c r="AF229" s="11">
        <f>VLOOKUP(W229,[1]环任务!$B:$H,7,FALSE)</f>
        <v>230</v>
      </c>
      <c r="AH229" s="11">
        <f>VLOOKUP(Z229,[1]环任务!$B:$H,6,FALSE)</f>
        <v>249</v>
      </c>
      <c r="AI229" s="11">
        <f>VLOOKUP(Z229,[1]环任务!$B:$H,7,FALSE)</f>
        <v>57</v>
      </c>
      <c r="AL229" s="11" t="str">
        <f t="shared" si="10"/>
        <v>[11009,11009,11010]</v>
      </c>
      <c r="AN229" s="11" t="str">
        <f t="shared" si="12"/>
        <v>["56,175","65,230","249,57"]</v>
      </c>
      <c r="AR229" s="11" t="str">
        <f t="shared" si="11"/>
        <v>[10067,10068,10109]</v>
      </c>
    </row>
    <row r="230" spans="2:44" s="11" customFormat="1" ht="14.25" customHeight="1" x14ac:dyDescent="0.15">
      <c r="B230" s="14" t="s">
        <v>252</v>
      </c>
      <c r="C230" s="14" t="s">
        <v>26</v>
      </c>
      <c r="D230" s="14" t="s">
        <v>27</v>
      </c>
      <c r="E230" s="14">
        <v>2</v>
      </c>
      <c r="F230" s="14" t="s">
        <v>1570</v>
      </c>
      <c r="G230" s="14" t="s">
        <v>1385</v>
      </c>
      <c r="H230" s="14" t="s">
        <v>1606</v>
      </c>
      <c r="I230" s="14"/>
      <c r="J230" s="14"/>
      <c r="K230" s="14"/>
      <c r="L230" s="14">
        <v>225</v>
      </c>
      <c r="M230" s="11">
        <f>VLOOKUP(T230,[1]环任务!$B:$H,5,FALSE)</f>
        <v>11009</v>
      </c>
      <c r="O230" s="11">
        <f>VLOOKUP(W230,[1]环任务!$B:$H,5,FALSE)</f>
        <v>11009</v>
      </c>
      <c r="Q230" s="11">
        <f>VLOOKUP(Z230,[1]环任务!$B:$H,5,FALSE)</f>
        <v>11010</v>
      </c>
      <c r="R230" s="9" t="str">
        <f>VLOOKUP(T230,[1]环任务!$B$6:$J$361,9,FALSE)</f>
        <v>mon100911</v>
      </c>
      <c r="S230" s="9" t="str">
        <f>VLOOKUP(R230,[3]怪物!$B$6:$C$167,2,FALSE)</f>
        <v>千机营攻城车[220级]</v>
      </c>
      <c r="T230" s="14">
        <v>10067</v>
      </c>
      <c r="U230" s="9" t="str">
        <f>VLOOKUP(W230,[1]环任务!$B$6:$J$361,9,FALSE)</f>
        <v>mon100912</v>
      </c>
      <c r="V230" s="9" t="str">
        <f>VLOOKUP(U230,[3]怪物!$B$6:$C$167,2,FALSE)</f>
        <v>千机营操控手[224级]</v>
      </c>
      <c r="W230" s="14">
        <v>10068</v>
      </c>
      <c r="X230" s="9" t="str">
        <f>VLOOKUP(Z230,[1]环任务!$B$6:$J$361,9,FALSE)</f>
        <v>mon101003</v>
      </c>
      <c r="Y230" s="9" t="str">
        <f>VLOOKUP(X230,[3]怪物!$B$6:$C$167,2,FALSE)</f>
        <v>黄铜战车[227级]</v>
      </c>
      <c r="Z230" s="14">
        <v>10109</v>
      </c>
      <c r="AB230" s="11">
        <f>VLOOKUP(T230,[1]环任务!$B:$H,6,FALSE)</f>
        <v>56</v>
      </c>
      <c r="AC230" s="11">
        <f>VLOOKUP(T230,[1]环任务!$B:$H,7,FALSE)</f>
        <v>175</v>
      </c>
      <c r="AE230" s="11">
        <f>VLOOKUP(W230,[1]环任务!$B:$H,6,FALSE)</f>
        <v>65</v>
      </c>
      <c r="AF230" s="11">
        <f>VLOOKUP(W230,[1]环任务!$B:$H,7,FALSE)</f>
        <v>230</v>
      </c>
      <c r="AH230" s="11">
        <f>VLOOKUP(Z230,[1]环任务!$B:$H,6,FALSE)</f>
        <v>249</v>
      </c>
      <c r="AI230" s="11">
        <f>VLOOKUP(Z230,[1]环任务!$B:$H,7,FALSE)</f>
        <v>57</v>
      </c>
      <c r="AL230" s="11" t="str">
        <f t="shared" si="10"/>
        <v>[11009,11009,11010]</v>
      </c>
      <c r="AN230" s="11" t="str">
        <f t="shared" si="12"/>
        <v>["56,175","65,230","249,57"]</v>
      </c>
      <c r="AR230" s="11" t="str">
        <f t="shared" si="11"/>
        <v>[10067,10068,10109]</v>
      </c>
    </row>
    <row r="231" spans="2:44" s="11" customFormat="1" ht="14.25" customHeight="1" x14ac:dyDescent="0.15">
      <c r="B231" s="14" t="s">
        <v>253</v>
      </c>
      <c r="C231" s="14" t="s">
        <v>26</v>
      </c>
      <c r="D231" s="14" t="s">
        <v>27</v>
      </c>
      <c r="E231" s="14">
        <v>2</v>
      </c>
      <c r="F231" s="14" t="s">
        <v>1572</v>
      </c>
      <c r="G231" s="14" t="s">
        <v>1386</v>
      </c>
      <c r="H231" s="14" t="s">
        <v>1607</v>
      </c>
      <c r="I231" s="14"/>
      <c r="J231" s="14"/>
      <c r="K231" s="14"/>
      <c r="L231" s="14">
        <v>226</v>
      </c>
      <c r="M231" s="11">
        <f>VLOOKUP(T231,[1]环任务!$B:$H,5,FALSE)</f>
        <v>11010</v>
      </c>
      <c r="O231" s="11">
        <f>VLOOKUP(W231,[1]环任务!$B:$H,5,FALSE)</f>
        <v>11009</v>
      </c>
      <c r="Q231" s="11">
        <f>VLOOKUP(Z231,[1]环任务!$B:$H,5,FALSE)</f>
        <v>11010</v>
      </c>
      <c r="R231" s="9" t="str">
        <f>VLOOKUP(T231,[1]环任务!$B$6:$J$361,9,FALSE)</f>
        <v>mon101002</v>
      </c>
      <c r="S231" s="9" t="str">
        <f>VLOOKUP(R231,[3]怪物!$B$6:$C$167,2,FALSE)</f>
        <v>神锋营擂木士[223级]</v>
      </c>
      <c r="T231" s="14">
        <v>10070</v>
      </c>
      <c r="U231" s="9" t="str">
        <f>VLOOKUP(W231,[1]环任务!$B$6:$J$361,9,FALSE)</f>
        <v>mon100912</v>
      </c>
      <c r="V231" s="9" t="str">
        <f>VLOOKUP(U231,[3]怪物!$B$6:$C$167,2,FALSE)</f>
        <v>千机营操控手[224级]</v>
      </c>
      <c r="W231" s="14">
        <v>10068</v>
      </c>
      <c r="X231" s="9" t="str">
        <f>VLOOKUP(Z231,[1]环任务!$B$6:$J$361,9,FALSE)</f>
        <v>mon101003</v>
      </c>
      <c r="Y231" s="9" t="str">
        <f>VLOOKUP(X231,[3]怪物!$B$6:$C$167,2,FALSE)</f>
        <v>黄铜战车[227级]</v>
      </c>
      <c r="Z231" s="14">
        <v>10109</v>
      </c>
      <c r="AB231" s="11">
        <f>VLOOKUP(T231,[1]环任务!$B:$H,6,FALSE)</f>
        <v>261</v>
      </c>
      <c r="AC231" s="11">
        <f>VLOOKUP(T231,[1]环任务!$B:$H,7,FALSE)</f>
        <v>122</v>
      </c>
      <c r="AE231" s="11">
        <f>VLOOKUP(W231,[1]环任务!$B:$H,6,FALSE)</f>
        <v>65</v>
      </c>
      <c r="AF231" s="11">
        <f>VLOOKUP(W231,[1]环任务!$B:$H,7,FALSE)</f>
        <v>230</v>
      </c>
      <c r="AH231" s="11">
        <f>VLOOKUP(Z231,[1]环任务!$B:$H,6,FALSE)</f>
        <v>249</v>
      </c>
      <c r="AI231" s="11">
        <f>VLOOKUP(Z231,[1]环任务!$B:$H,7,FALSE)</f>
        <v>57</v>
      </c>
      <c r="AL231" s="11" t="str">
        <f t="shared" si="10"/>
        <v>[11010,11009,11010]</v>
      </c>
      <c r="AN231" s="11" t="str">
        <f t="shared" si="12"/>
        <v>["261,122","65,230","249,57"]</v>
      </c>
      <c r="AR231" s="11" t="str">
        <f t="shared" si="11"/>
        <v>[10070,10068,10109]</v>
      </c>
    </row>
    <row r="232" spans="2:44" s="11" customFormat="1" ht="14.25" customHeight="1" x14ac:dyDescent="0.15">
      <c r="B232" s="14" t="s">
        <v>254</v>
      </c>
      <c r="C232" s="14" t="s">
        <v>26</v>
      </c>
      <c r="D232" s="14" t="s">
        <v>27</v>
      </c>
      <c r="E232" s="14">
        <v>2</v>
      </c>
      <c r="F232" s="14" t="s">
        <v>1571</v>
      </c>
      <c r="G232" s="14" t="s">
        <v>1387</v>
      </c>
      <c r="H232" s="14" t="s">
        <v>1608</v>
      </c>
      <c r="I232" s="14"/>
      <c r="J232" s="14"/>
      <c r="K232" s="14"/>
      <c r="L232" s="14">
        <v>227</v>
      </c>
      <c r="M232" s="11">
        <f>VLOOKUP(T232,[1]环任务!$B:$H,5,FALSE)</f>
        <v>11009</v>
      </c>
      <c r="O232" s="11">
        <f>VLOOKUP(W232,[1]环任务!$B:$H,5,FALSE)</f>
        <v>11010</v>
      </c>
      <c r="Q232" s="11">
        <f>VLOOKUP(Z232,[1]环任务!$B:$H,5,FALSE)</f>
        <v>11010</v>
      </c>
      <c r="R232" s="9" t="str">
        <f>VLOOKUP(T232,[1]环任务!$B$6:$J$361,9,FALSE)</f>
        <v>mon100912</v>
      </c>
      <c r="S232" s="9" t="str">
        <f>VLOOKUP(R232,[3]怪物!$B$6:$C$167,2,FALSE)</f>
        <v>千机营操控手[224级]</v>
      </c>
      <c r="T232" s="14">
        <v>10068</v>
      </c>
      <c r="U232" s="9" t="str">
        <f>VLOOKUP(W232,[1]环任务!$B$6:$J$361,9,FALSE)</f>
        <v>mon101003</v>
      </c>
      <c r="V232" s="9" t="str">
        <f>VLOOKUP(U232,[3]怪物!$B$6:$C$167,2,FALSE)</f>
        <v>黄铜战车[227级]</v>
      </c>
      <c r="W232" s="14">
        <v>10109</v>
      </c>
      <c r="X232" s="9" t="str">
        <f>VLOOKUP(Z232,[1]环任务!$B$6:$J$361,9,FALSE)</f>
        <v>mon101003</v>
      </c>
      <c r="Y232" s="9" t="str">
        <f>VLOOKUP(X232,[3]怪物!$B$6:$C$167,2,FALSE)</f>
        <v>黄铜战车[227级]</v>
      </c>
      <c r="Z232" s="14">
        <v>10109</v>
      </c>
      <c r="AB232" s="11">
        <f>VLOOKUP(T232,[1]环任务!$B:$H,6,FALSE)</f>
        <v>65</v>
      </c>
      <c r="AC232" s="11">
        <f>VLOOKUP(T232,[1]环任务!$B:$H,7,FALSE)</f>
        <v>230</v>
      </c>
      <c r="AE232" s="11">
        <f>VLOOKUP(W232,[1]环任务!$B:$H,6,FALSE)</f>
        <v>249</v>
      </c>
      <c r="AF232" s="11">
        <f>VLOOKUP(W232,[1]环任务!$B:$H,7,FALSE)</f>
        <v>57</v>
      </c>
      <c r="AH232" s="11">
        <f>VLOOKUP(Z232,[1]环任务!$B:$H,6,FALSE)</f>
        <v>249</v>
      </c>
      <c r="AI232" s="11">
        <f>VLOOKUP(Z232,[1]环任务!$B:$H,7,FALSE)</f>
        <v>57</v>
      </c>
      <c r="AL232" s="11" t="str">
        <f t="shared" si="10"/>
        <v>[11009,11010,11010]</v>
      </c>
      <c r="AN232" s="11" t="str">
        <f t="shared" si="12"/>
        <v>["65,230","249,57","249,57"]</v>
      </c>
      <c r="AR232" s="11" t="str">
        <f t="shared" si="11"/>
        <v>[10068,10109,10109]</v>
      </c>
    </row>
    <row r="233" spans="2:44" s="11" customFormat="1" ht="14.25" customHeight="1" x14ac:dyDescent="0.15">
      <c r="B233" s="14" t="s">
        <v>255</v>
      </c>
      <c r="C233" s="14" t="s">
        <v>26</v>
      </c>
      <c r="D233" s="14" t="s">
        <v>27</v>
      </c>
      <c r="E233" s="14">
        <v>2</v>
      </c>
      <c r="F233" s="14" t="s">
        <v>1571</v>
      </c>
      <c r="G233" s="14" t="s">
        <v>1388</v>
      </c>
      <c r="H233" s="14" t="s">
        <v>1609</v>
      </c>
      <c r="I233" s="14"/>
      <c r="J233" s="14"/>
      <c r="K233" s="14"/>
      <c r="L233" s="14">
        <v>228</v>
      </c>
      <c r="M233" s="11">
        <f>VLOOKUP(T233,[1]环任务!$B:$H,5,FALSE)</f>
        <v>11009</v>
      </c>
      <c r="O233" s="11">
        <f>VLOOKUP(W233,[1]环任务!$B:$H,5,FALSE)</f>
        <v>11010</v>
      </c>
      <c r="Q233" s="11">
        <f>VLOOKUP(Z233,[1]环任务!$B:$H,5,FALSE)</f>
        <v>11010</v>
      </c>
      <c r="R233" s="9" t="str">
        <f>VLOOKUP(T233,[1]环任务!$B$6:$J$361,9,FALSE)</f>
        <v>mon100912</v>
      </c>
      <c r="S233" s="9" t="str">
        <f>VLOOKUP(R233,[3]怪物!$B$6:$C$167,2,FALSE)</f>
        <v>千机营操控手[224级]</v>
      </c>
      <c r="T233" s="14">
        <v>10068</v>
      </c>
      <c r="U233" s="9" t="str">
        <f>VLOOKUP(W233,[1]环任务!$B$6:$J$361,9,FALSE)</f>
        <v>mon101003</v>
      </c>
      <c r="V233" s="9" t="str">
        <f>VLOOKUP(U233,[3]怪物!$B$6:$C$167,2,FALSE)</f>
        <v>黄铜战车[227级]</v>
      </c>
      <c r="W233" s="14">
        <v>10109</v>
      </c>
      <c r="X233" s="9" t="str">
        <f>VLOOKUP(Z233,[1]环任务!$B$6:$J$361,9,FALSE)</f>
        <v>mon101004</v>
      </c>
      <c r="Y233" s="9" t="str">
        <f>VLOOKUP(X233,[3]怪物!$B$6:$C$167,2,FALSE)</f>
        <v>神锋营步卒[233级]</v>
      </c>
      <c r="Z233" s="14">
        <v>10071</v>
      </c>
      <c r="AB233" s="11">
        <f>VLOOKUP(T233,[1]环任务!$B:$H,6,FALSE)</f>
        <v>65</v>
      </c>
      <c r="AC233" s="11">
        <f>VLOOKUP(T233,[1]环任务!$B:$H,7,FALSE)</f>
        <v>230</v>
      </c>
      <c r="AE233" s="11">
        <f>VLOOKUP(W233,[1]环任务!$B:$H,6,FALSE)</f>
        <v>249</v>
      </c>
      <c r="AF233" s="11">
        <f>VLOOKUP(W233,[1]环任务!$B:$H,7,FALSE)</f>
        <v>57</v>
      </c>
      <c r="AH233" s="11">
        <f>VLOOKUP(Z233,[1]环任务!$B:$H,6,FALSE)</f>
        <v>227</v>
      </c>
      <c r="AI233" s="11">
        <f>VLOOKUP(Z233,[1]环任务!$B:$H,7,FALSE)</f>
        <v>28</v>
      </c>
      <c r="AL233" s="11" t="str">
        <f t="shared" si="10"/>
        <v>[11009,11010,11010]</v>
      </c>
      <c r="AN233" s="11" t="str">
        <f t="shared" si="12"/>
        <v>["65,230","249,57","227,28"]</v>
      </c>
      <c r="AR233" s="11" t="str">
        <f t="shared" si="11"/>
        <v>[10068,10109,10071]</v>
      </c>
    </row>
    <row r="234" spans="2:44" s="11" customFormat="1" ht="14.25" customHeight="1" x14ac:dyDescent="0.15">
      <c r="B234" s="14" t="s">
        <v>256</v>
      </c>
      <c r="C234" s="14" t="s">
        <v>26</v>
      </c>
      <c r="D234" s="14" t="s">
        <v>27</v>
      </c>
      <c r="E234" s="14">
        <v>2</v>
      </c>
      <c r="F234" s="14" t="s">
        <v>1571</v>
      </c>
      <c r="G234" s="14" t="s">
        <v>1388</v>
      </c>
      <c r="H234" s="14" t="s">
        <v>1609</v>
      </c>
      <c r="I234" s="14"/>
      <c r="J234" s="14"/>
      <c r="K234" s="14"/>
      <c r="L234" s="14">
        <v>229</v>
      </c>
      <c r="M234" s="11">
        <f>VLOOKUP(T234,[1]环任务!$B:$H,5,FALSE)</f>
        <v>11009</v>
      </c>
      <c r="O234" s="11">
        <f>VLOOKUP(W234,[1]环任务!$B:$H,5,FALSE)</f>
        <v>11010</v>
      </c>
      <c r="Q234" s="11">
        <f>VLOOKUP(Z234,[1]环任务!$B:$H,5,FALSE)</f>
        <v>11010</v>
      </c>
      <c r="R234" s="9" t="str">
        <f>VLOOKUP(T234,[1]环任务!$B$6:$J$361,9,FALSE)</f>
        <v>mon100912</v>
      </c>
      <c r="S234" s="9" t="str">
        <f>VLOOKUP(R234,[3]怪物!$B$6:$C$167,2,FALSE)</f>
        <v>千机营操控手[224级]</v>
      </c>
      <c r="T234" s="14">
        <v>10068</v>
      </c>
      <c r="U234" s="9" t="str">
        <f>VLOOKUP(W234,[1]环任务!$B$6:$J$361,9,FALSE)</f>
        <v>mon101003</v>
      </c>
      <c r="V234" s="9" t="str">
        <f>VLOOKUP(U234,[3]怪物!$B$6:$C$167,2,FALSE)</f>
        <v>黄铜战车[227级]</v>
      </c>
      <c r="W234" s="14">
        <v>10109</v>
      </c>
      <c r="X234" s="9" t="str">
        <f>VLOOKUP(Z234,[1]环任务!$B$6:$J$361,9,FALSE)</f>
        <v>mon101004</v>
      </c>
      <c r="Y234" s="9" t="str">
        <f>VLOOKUP(X234,[3]怪物!$B$6:$C$167,2,FALSE)</f>
        <v>神锋营步卒[233级]</v>
      </c>
      <c r="Z234" s="14">
        <v>10071</v>
      </c>
      <c r="AB234" s="11">
        <f>VLOOKUP(T234,[1]环任务!$B:$H,6,FALSE)</f>
        <v>65</v>
      </c>
      <c r="AC234" s="11">
        <f>VLOOKUP(T234,[1]环任务!$B:$H,7,FALSE)</f>
        <v>230</v>
      </c>
      <c r="AE234" s="11">
        <f>VLOOKUP(W234,[1]环任务!$B:$H,6,FALSE)</f>
        <v>249</v>
      </c>
      <c r="AF234" s="11">
        <f>VLOOKUP(W234,[1]环任务!$B:$H,7,FALSE)</f>
        <v>57</v>
      </c>
      <c r="AH234" s="11">
        <f>VLOOKUP(Z234,[1]环任务!$B:$H,6,FALSE)</f>
        <v>227</v>
      </c>
      <c r="AI234" s="11">
        <f>VLOOKUP(Z234,[1]环任务!$B:$H,7,FALSE)</f>
        <v>28</v>
      </c>
      <c r="AL234" s="11" t="str">
        <f t="shared" si="10"/>
        <v>[11009,11010,11010]</v>
      </c>
      <c r="AN234" s="11" t="str">
        <f t="shared" si="12"/>
        <v>["65,230","249,57","227,28"]</v>
      </c>
      <c r="AR234" s="11" t="str">
        <f t="shared" si="11"/>
        <v>[10068,10109,10071]</v>
      </c>
    </row>
    <row r="235" spans="2:44" s="11" customFormat="1" ht="14.25" customHeight="1" x14ac:dyDescent="0.15">
      <c r="B235" s="14" t="s">
        <v>257</v>
      </c>
      <c r="C235" s="14" t="s">
        <v>26</v>
      </c>
      <c r="D235" s="14" t="s">
        <v>27</v>
      </c>
      <c r="E235" s="14">
        <v>2</v>
      </c>
      <c r="F235" s="14" t="s">
        <v>1573</v>
      </c>
      <c r="G235" s="14" t="s">
        <v>1389</v>
      </c>
      <c r="H235" s="14" t="s">
        <v>1610</v>
      </c>
      <c r="I235" s="14"/>
      <c r="J235" s="14"/>
      <c r="K235" s="14"/>
      <c r="L235" s="14">
        <v>230</v>
      </c>
      <c r="M235" s="11">
        <f>VLOOKUP(T235,[1]环任务!$B:$H,5,FALSE)</f>
        <v>11010</v>
      </c>
      <c r="O235" s="11">
        <f>VLOOKUP(W235,[1]环任务!$B:$H,5,FALSE)</f>
        <v>11010</v>
      </c>
      <c r="Q235" s="11">
        <f>VLOOKUP(Z235,[1]环任务!$B:$H,5,FALSE)</f>
        <v>11010</v>
      </c>
      <c r="R235" s="9" t="str">
        <f>VLOOKUP(T235,[1]环任务!$B$6:$J$361,9,FALSE)</f>
        <v>mon101003</v>
      </c>
      <c r="S235" s="9" t="str">
        <f>VLOOKUP(R235,[3]怪物!$B$6:$C$167,2,FALSE)</f>
        <v>黄铜战车[227级]</v>
      </c>
      <c r="T235" s="14">
        <v>10109</v>
      </c>
      <c r="U235" s="9" t="str">
        <f>VLOOKUP(W235,[1]环任务!$B$6:$J$361,9,FALSE)</f>
        <v>mon101003</v>
      </c>
      <c r="V235" s="9" t="str">
        <f>VLOOKUP(U235,[3]怪物!$B$6:$C$167,2,FALSE)</f>
        <v>黄铜战车[227级]</v>
      </c>
      <c r="W235" s="14">
        <v>10109</v>
      </c>
      <c r="X235" s="9" t="str">
        <f>VLOOKUP(Z235,[1]环任务!$B$6:$J$361,9,FALSE)</f>
        <v>mon101004</v>
      </c>
      <c r="Y235" s="9" t="str">
        <f>VLOOKUP(X235,[3]怪物!$B$6:$C$167,2,FALSE)</f>
        <v>神锋营步卒[233级]</v>
      </c>
      <c r="Z235" s="14">
        <v>10071</v>
      </c>
      <c r="AB235" s="11">
        <f>VLOOKUP(T235,[1]环任务!$B:$H,6,FALSE)</f>
        <v>249</v>
      </c>
      <c r="AC235" s="11">
        <f>VLOOKUP(T235,[1]环任务!$B:$H,7,FALSE)</f>
        <v>57</v>
      </c>
      <c r="AE235" s="11">
        <f>VLOOKUP(W235,[1]环任务!$B:$H,6,FALSE)</f>
        <v>249</v>
      </c>
      <c r="AF235" s="11">
        <f>VLOOKUP(W235,[1]环任务!$B:$H,7,FALSE)</f>
        <v>57</v>
      </c>
      <c r="AH235" s="11">
        <f>VLOOKUP(Z235,[1]环任务!$B:$H,6,FALSE)</f>
        <v>227</v>
      </c>
      <c r="AI235" s="11">
        <f>VLOOKUP(Z235,[1]环任务!$B:$H,7,FALSE)</f>
        <v>28</v>
      </c>
      <c r="AL235" s="11" t="str">
        <f t="shared" si="10"/>
        <v>[11010,11010,11010]</v>
      </c>
      <c r="AN235" s="11" t="str">
        <f t="shared" si="12"/>
        <v>["249,57","249,57","227,28"]</v>
      </c>
      <c r="AR235" s="11" t="str">
        <f t="shared" si="11"/>
        <v>[10109,10109,10071]</v>
      </c>
    </row>
    <row r="236" spans="2:44" s="11" customFormat="1" ht="14.25" customHeight="1" x14ac:dyDescent="0.15">
      <c r="B236" s="14" t="s">
        <v>258</v>
      </c>
      <c r="C236" s="14" t="s">
        <v>26</v>
      </c>
      <c r="D236" s="14" t="s">
        <v>27</v>
      </c>
      <c r="E236" s="14">
        <v>2</v>
      </c>
      <c r="F236" s="14" t="s">
        <v>1573</v>
      </c>
      <c r="G236" s="14" t="s">
        <v>1389</v>
      </c>
      <c r="H236" s="14" t="s">
        <v>1610</v>
      </c>
      <c r="I236" s="14"/>
      <c r="J236" s="14"/>
      <c r="K236" s="14"/>
      <c r="L236" s="14">
        <v>231</v>
      </c>
      <c r="M236" s="11">
        <f>VLOOKUP(T236,[1]环任务!$B:$H,5,FALSE)</f>
        <v>11010</v>
      </c>
      <c r="O236" s="11">
        <f>VLOOKUP(W236,[1]环任务!$B:$H,5,FALSE)</f>
        <v>11010</v>
      </c>
      <c r="Q236" s="11">
        <f>VLOOKUP(Z236,[1]环任务!$B:$H,5,FALSE)</f>
        <v>11010</v>
      </c>
      <c r="R236" s="9" t="str">
        <f>VLOOKUP(T236,[1]环任务!$B$6:$J$361,9,FALSE)</f>
        <v>mon101003</v>
      </c>
      <c r="S236" s="9" t="str">
        <f>VLOOKUP(R236,[3]怪物!$B$6:$C$167,2,FALSE)</f>
        <v>黄铜战车[227级]</v>
      </c>
      <c r="T236" s="14">
        <v>10109</v>
      </c>
      <c r="U236" s="9" t="str">
        <f>VLOOKUP(W236,[1]环任务!$B$6:$J$361,9,FALSE)</f>
        <v>mon101003</v>
      </c>
      <c r="V236" s="9" t="str">
        <f>VLOOKUP(U236,[3]怪物!$B$6:$C$167,2,FALSE)</f>
        <v>黄铜战车[227级]</v>
      </c>
      <c r="W236" s="14">
        <v>10109</v>
      </c>
      <c r="X236" s="9" t="str">
        <f>VLOOKUP(Z236,[1]环任务!$B$6:$J$361,9,FALSE)</f>
        <v>mon101004</v>
      </c>
      <c r="Y236" s="9" t="str">
        <f>VLOOKUP(X236,[3]怪物!$B$6:$C$167,2,FALSE)</f>
        <v>神锋营步卒[233级]</v>
      </c>
      <c r="Z236" s="14">
        <v>10071</v>
      </c>
      <c r="AB236" s="11">
        <f>VLOOKUP(T236,[1]环任务!$B:$H,6,FALSE)</f>
        <v>249</v>
      </c>
      <c r="AC236" s="11">
        <f>VLOOKUP(T236,[1]环任务!$B:$H,7,FALSE)</f>
        <v>57</v>
      </c>
      <c r="AE236" s="11">
        <f>VLOOKUP(W236,[1]环任务!$B:$H,6,FALSE)</f>
        <v>249</v>
      </c>
      <c r="AF236" s="11">
        <f>VLOOKUP(W236,[1]环任务!$B:$H,7,FALSE)</f>
        <v>57</v>
      </c>
      <c r="AH236" s="11">
        <f>VLOOKUP(Z236,[1]环任务!$B:$H,6,FALSE)</f>
        <v>227</v>
      </c>
      <c r="AI236" s="11">
        <f>VLOOKUP(Z236,[1]环任务!$B:$H,7,FALSE)</f>
        <v>28</v>
      </c>
      <c r="AL236" s="11" t="str">
        <f t="shared" si="10"/>
        <v>[11010,11010,11010]</v>
      </c>
      <c r="AN236" s="11" t="str">
        <f t="shared" si="12"/>
        <v>["249,57","249,57","227,28"]</v>
      </c>
      <c r="AR236" s="11" t="str">
        <f t="shared" si="11"/>
        <v>[10109,10109,10071]</v>
      </c>
    </row>
    <row r="237" spans="2:44" s="11" customFormat="1" ht="14.25" customHeight="1" x14ac:dyDescent="0.15">
      <c r="B237" s="14" t="s">
        <v>259</v>
      </c>
      <c r="C237" s="14" t="s">
        <v>26</v>
      </c>
      <c r="D237" s="14" t="s">
        <v>27</v>
      </c>
      <c r="E237" s="14">
        <v>2</v>
      </c>
      <c r="F237" s="14" t="s">
        <v>1573</v>
      </c>
      <c r="G237" s="14" t="s">
        <v>1390</v>
      </c>
      <c r="H237" s="14" t="s">
        <v>1611</v>
      </c>
      <c r="I237" s="14"/>
      <c r="J237" s="14"/>
      <c r="K237" s="14"/>
      <c r="L237" s="14">
        <v>232</v>
      </c>
      <c r="M237" s="11">
        <f>VLOOKUP(T237,[1]环任务!$B:$H,5,FALSE)</f>
        <v>11010</v>
      </c>
      <c r="O237" s="11">
        <f>VLOOKUP(W237,[1]环任务!$B:$H,5,FALSE)</f>
        <v>11010</v>
      </c>
      <c r="Q237" s="11">
        <f>VLOOKUP(Z237,[1]环任务!$B:$H,5,FALSE)</f>
        <v>11010</v>
      </c>
      <c r="R237" s="9" t="str">
        <f>VLOOKUP(T237,[1]环任务!$B$6:$J$361,9,FALSE)</f>
        <v>mon101003</v>
      </c>
      <c r="S237" s="9" t="str">
        <f>VLOOKUP(R237,[3]怪物!$B$6:$C$167,2,FALSE)</f>
        <v>黄铜战车[227级]</v>
      </c>
      <c r="T237" s="14">
        <v>10109</v>
      </c>
      <c r="U237" s="9" t="str">
        <f>VLOOKUP(W237,[1]环任务!$B$6:$J$361,9,FALSE)</f>
        <v>mon101003</v>
      </c>
      <c r="V237" s="9" t="str">
        <f>VLOOKUP(U237,[3]怪物!$B$6:$C$167,2,FALSE)</f>
        <v>黄铜战车[227级]</v>
      </c>
      <c r="W237" s="14">
        <v>10109</v>
      </c>
      <c r="X237" s="9" t="str">
        <f>VLOOKUP(Z237,[1]环任务!$B$6:$J$361,9,FALSE)</f>
        <v>mon101005</v>
      </c>
      <c r="Y237" s="9" t="str">
        <f>VLOOKUP(X237,[3]怪物!$B$6:$C$167,2,FALSE)</f>
        <v>白银战车[237级]</v>
      </c>
      <c r="Z237" s="14">
        <v>10110</v>
      </c>
      <c r="AB237" s="11">
        <f>VLOOKUP(T237,[1]环任务!$B:$H,6,FALSE)</f>
        <v>249</v>
      </c>
      <c r="AC237" s="11">
        <f>VLOOKUP(T237,[1]环任务!$B:$H,7,FALSE)</f>
        <v>57</v>
      </c>
      <c r="AE237" s="11">
        <f>VLOOKUP(W237,[1]环任务!$B:$H,6,FALSE)</f>
        <v>249</v>
      </c>
      <c r="AF237" s="11">
        <f>VLOOKUP(W237,[1]环任务!$B:$H,7,FALSE)</f>
        <v>57</v>
      </c>
      <c r="AH237" s="11">
        <f>VLOOKUP(Z237,[1]环任务!$B:$H,6,FALSE)</f>
        <v>85</v>
      </c>
      <c r="AI237" s="11">
        <f>VLOOKUP(Z237,[1]环任务!$B:$H,7,FALSE)</f>
        <v>37</v>
      </c>
      <c r="AL237" s="11" t="str">
        <f t="shared" si="10"/>
        <v>[11010,11010,11010]</v>
      </c>
      <c r="AN237" s="11" t="str">
        <f t="shared" si="12"/>
        <v>["249,57","249,57","85,37"]</v>
      </c>
      <c r="AR237" s="11" t="str">
        <f t="shared" si="11"/>
        <v>[10109,10109,10110]</v>
      </c>
    </row>
    <row r="238" spans="2:44" s="11" customFormat="1" ht="14.25" customHeight="1" x14ac:dyDescent="0.15">
      <c r="B238" s="14" t="s">
        <v>260</v>
      </c>
      <c r="C238" s="14" t="s">
        <v>26</v>
      </c>
      <c r="D238" s="14" t="s">
        <v>27</v>
      </c>
      <c r="E238" s="14">
        <v>2</v>
      </c>
      <c r="F238" s="14" t="s">
        <v>1573</v>
      </c>
      <c r="G238" s="14" t="s">
        <v>1391</v>
      </c>
      <c r="H238" s="14" t="s">
        <v>1612</v>
      </c>
      <c r="I238" s="14"/>
      <c r="J238" s="14"/>
      <c r="K238" s="14"/>
      <c r="L238" s="14">
        <v>233</v>
      </c>
      <c r="M238" s="11">
        <f>VLOOKUP(T238,[1]环任务!$B:$H,5,FALSE)</f>
        <v>11010</v>
      </c>
      <c r="O238" s="11">
        <f>VLOOKUP(W238,[1]环任务!$B:$H,5,FALSE)</f>
        <v>11010</v>
      </c>
      <c r="Q238" s="11">
        <f>VLOOKUP(Z238,[1]环任务!$B:$H,5,FALSE)</f>
        <v>11010</v>
      </c>
      <c r="R238" s="9" t="str">
        <f>VLOOKUP(T238,[1]环任务!$B$6:$J$361,9,FALSE)</f>
        <v>mon101003</v>
      </c>
      <c r="S238" s="9" t="str">
        <f>VLOOKUP(R238,[3]怪物!$B$6:$C$167,2,FALSE)</f>
        <v>黄铜战车[227级]</v>
      </c>
      <c r="T238" s="14">
        <v>10109</v>
      </c>
      <c r="U238" s="9" t="str">
        <f>VLOOKUP(W238,[1]环任务!$B$6:$J$361,9,FALSE)</f>
        <v>mon101004</v>
      </c>
      <c r="V238" s="9" t="str">
        <f>VLOOKUP(U238,[3]怪物!$B$6:$C$167,2,FALSE)</f>
        <v>神锋营步卒[233级]</v>
      </c>
      <c r="W238" s="14">
        <v>10071</v>
      </c>
      <c r="X238" s="9" t="str">
        <f>VLOOKUP(Z238,[1]环任务!$B$6:$J$361,9,FALSE)</f>
        <v>mon101005</v>
      </c>
      <c r="Y238" s="9" t="str">
        <f>VLOOKUP(X238,[3]怪物!$B$6:$C$167,2,FALSE)</f>
        <v>白银战车[237级]</v>
      </c>
      <c r="Z238" s="14">
        <v>10110</v>
      </c>
      <c r="AB238" s="11">
        <f>VLOOKUP(T238,[1]环任务!$B:$H,6,FALSE)</f>
        <v>249</v>
      </c>
      <c r="AC238" s="11">
        <f>VLOOKUP(T238,[1]环任务!$B:$H,7,FALSE)</f>
        <v>57</v>
      </c>
      <c r="AE238" s="11">
        <f>VLOOKUP(W238,[1]环任务!$B:$H,6,FALSE)</f>
        <v>227</v>
      </c>
      <c r="AF238" s="11">
        <f>VLOOKUP(W238,[1]环任务!$B:$H,7,FALSE)</f>
        <v>28</v>
      </c>
      <c r="AH238" s="11">
        <f>VLOOKUP(Z238,[1]环任务!$B:$H,6,FALSE)</f>
        <v>85</v>
      </c>
      <c r="AI238" s="11">
        <f>VLOOKUP(Z238,[1]环任务!$B:$H,7,FALSE)</f>
        <v>37</v>
      </c>
      <c r="AL238" s="11" t="str">
        <f t="shared" si="10"/>
        <v>[11010,11010,11010]</v>
      </c>
      <c r="AN238" s="11" t="str">
        <f t="shared" si="12"/>
        <v>["249,57","227,28","85,37"]</v>
      </c>
      <c r="AR238" s="11" t="str">
        <f t="shared" si="11"/>
        <v>[10109,10071,10110]</v>
      </c>
    </row>
    <row r="239" spans="2:44" s="11" customFormat="1" ht="14.25" customHeight="1" x14ac:dyDescent="0.15">
      <c r="B239" s="14" t="s">
        <v>261</v>
      </c>
      <c r="C239" s="14" t="s">
        <v>26</v>
      </c>
      <c r="D239" s="14" t="s">
        <v>27</v>
      </c>
      <c r="E239" s="14">
        <v>2</v>
      </c>
      <c r="F239" s="14" t="s">
        <v>1573</v>
      </c>
      <c r="G239" s="14" t="s">
        <v>1391</v>
      </c>
      <c r="H239" s="14" t="s">
        <v>1612</v>
      </c>
      <c r="I239" s="14"/>
      <c r="J239" s="14"/>
      <c r="K239" s="14"/>
      <c r="L239" s="14">
        <v>234</v>
      </c>
      <c r="M239" s="11">
        <f>VLOOKUP(T239,[1]环任务!$B:$H,5,FALSE)</f>
        <v>11010</v>
      </c>
      <c r="O239" s="11">
        <f>VLOOKUP(W239,[1]环任务!$B:$H,5,FALSE)</f>
        <v>11010</v>
      </c>
      <c r="Q239" s="11">
        <f>VLOOKUP(Z239,[1]环任务!$B:$H,5,FALSE)</f>
        <v>11010</v>
      </c>
      <c r="R239" s="9" t="str">
        <f>VLOOKUP(T239,[1]环任务!$B$6:$J$361,9,FALSE)</f>
        <v>mon101003</v>
      </c>
      <c r="S239" s="9" t="str">
        <f>VLOOKUP(R239,[3]怪物!$B$6:$C$167,2,FALSE)</f>
        <v>黄铜战车[227级]</v>
      </c>
      <c r="T239" s="14">
        <v>10109</v>
      </c>
      <c r="U239" s="9" t="str">
        <f>VLOOKUP(W239,[1]环任务!$B$6:$J$361,9,FALSE)</f>
        <v>mon101004</v>
      </c>
      <c r="V239" s="9" t="str">
        <f>VLOOKUP(U239,[3]怪物!$B$6:$C$167,2,FALSE)</f>
        <v>神锋营步卒[233级]</v>
      </c>
      <c r="W239" s="14">
        <v>10071</v>
      </c>
      <c r="X239" s="9" t="str">
        <f>VLOOKUP(Z239,[1]环任务!$B$6:$J$361,9,FALSE)</f>
        <v>mon101005</v>
      </c>
      <c r="Y239" s="9" t="str">
        <f>VLOOKUP(X239,[3]怪物!$B$6:$C$167,2,FALSE)</f>
        <v>白银战车[237级]</v>
      </c>
      <c r="Z239" s="14">
        <v>10110</v>
      </c>
      <c r="AB239" s="11">
        <f>VLOOKUP(T239,[1]环任务!$B:$H,6,FALSE)</f>
        <v>249</v>
      </c>
      <c r="AC239" s="11">
        <f>VLOOKUP(T239,[1]环任务!$B:$H,7,FALSE)</f>
        <v>57</v>
      </c>
      <c r="AE239" s="11">
        <f>VLOOKUP(W239,[1]环任务!$B:$H,6,FALSE)</f>
        <v>227</v>
      </c>
      <c r="AF239" s="11">
        <f>VLOOKUP(W239,[1]环任务!$B:$H,7,FALSE)</f>
        <v>28</v>
      </c>
      <c r="AH239" s="11">
        <f>VLOOKUP(Z239,[1]环任务!$B:$H,6,FALSE)</f>
        <v>85</v>
      </c>
      <c r="AI239" s="11">
        <f>VLOOKUP(Z239,[1]环任务!$B:$H,7,FALSE)</f>
        <v>37</v>
      </c>
      <c r="AL239" s="11" t="str">
        <f t="shared" si="10"/>
        <v>[11010,11010,11010]</v>
      </c>
      <c r="AN239" s="11" t="str">
        <f t="shared" si="12"/>
        <v>["249,57","227,28","85,37"]</v>
      </c>
      <c r="AR239" s="11" t="str">
        <f t="shared" si="11"/>
        <v>[10109,10071,10110]</v>
      </c>
    </row>
    <row r="240" spans="2:44" s="11" customFormat="1" ht="14.25" customHeight="1" x14ac:dyDescent="0.15">
      <c r="B240" s="14" t="s">
        <v>262</v>
      </c>
      <c r="C240" s="14" t="s">
        <v>26</v>
      </c>
      <c r="D240" s="14" t="s">
        <v>27</v>
      </c>
      <c r="E240" s="14">
        <v>2</v>
      </c>
      <c r="F240" s="14" t="s">
        <v>1573</v>
      </c>
      <c r="G240" s="14" t="s">
        <v>1391</v>
      </c>
      <c r="H240" s="14" t="s">
        <v>1612</v>
      </c>
      <c r="I240" s="14"/>
      <c r="J240" s="14"/>
      <c r="K240" s="14"/>
      <c r="L240" s="14">
        <v>235</v>
      </c>
      <c r="M240" s="11">
        <f>VLOOKUP(T240,[1]环任务!$B:$H,5,FALSE)</f>
        <v>11010</v>
      </c>
      <c r="O240" s="11">
        <f>VLOOKUP(W240,[1]环任务!$B:$H,5,FALSE)</f>
        <v>11010</v>
      </c>
      <c r="Q240" s="11">
        <f>VLOOKUP(Z240,[1]环任务!$B:$H,5,FALSE)</f>
        <v>11010</v>
      </c>
      <c r="R240" s="9" t="str">
        <f>VLOOKUP(T240,[1]环任务!$B$6:$J$361,9,FALSE)</f>
        <v>mon101003</v>
      </c>
      <c r="S240" s="9" t="str">
        <f>VLOOKUP(R240,[3]怪物!$B$6:$C$167,2,FALSE)</f>
        <v>黄铜战车[227级]</v>
      </c>
      <c r="T240" s="14">
        <v>10109</v>
      </c>
      <c r="U240" s="9" t="str">
        <f>VLOOKUP(W240,[1]环任务!$B$6:$J$361,9,FALSE)</f>
        <v>mon101004</v>
      </c>
      <c r="V240" s="9" t="str">
        <f>VLOOKUP(U240,[3]怪物!$B$6:$C$167,2,FALSE)</f>
        <v>神锋营步卒[233级]</v>
      </c>
      <c r="W240" s="14">
        <v>10071</v>
      </c>
      <c r="X240" s="9" t="str">
        <f>VLOOKUP(Z240,[1]环任务!$B$6:$J$361,9,FALSE)</f>
        <v>mon101005</v>
      </c>
      <c r="Y240" s="9" t="str">
        <f>VLOOKUP(X240,[3]怪物!$B$6:$C$167,2,FALSE)</f>
        <v>白银战车[237级]</v>
      </c>
      <c r="Z240" s="14">
        <v>10110</v>
      </c>
      <c r="AB240" s="11">
        <f>VLOOKUP(T240,[1]环任务!$B:$H,6,FALSE)</f>
        <v>249</v>
      </c>
      <c r="AC240" s="11">
        <f>VLOOKUP(T240,[1]环任务!$B:$H,7,FALSE)</f>
        <v>57</v>
      </c>
      <c r="AE240" s="11">
        <f>VLOOKUP(W240,[1]环任务!$B:$H,6,FALSE)</f>
        <v>227</v>
      </c>
      <c r="AF240" s="11">
        <f>VLOOKUP(W240,[1]环任务!$B:$H,7,FALSE)</f>
        <v>28</v>
      </c>
      <c r="AH240" s="11">
        <f>VLOOKUP(Z240,[1]环任务!$B:$H,6,FALSE)</f>
        <v>85</v>
      </c>
      <c r="AI240" s="11">
        <f>VLOOKUP(Z240,[1]环任务!$B:$H,7,FALSE)</f>
        <v>37</v>
      </c>
      <c r="AL240" s="11" t="str">
        <f t="shared" si="10"/>
        <v>[11010,11010,11010]</v>
      </c>
      <c r="AN240" s="11" t="str">
        <f t="shared" si="12"/>
        <v>["249,57","227,28","85,37"]</v>
      </c>
      <c r="AR240" s="11" t="str">
        <f t="shared" si="11"/>
        <v>[10109,10071,10110]</v>
      </c>
    </row>
    <row r="241" spans="2:44" s="11" customFormat="1" ht="14.25" customHeight="1" x14ac:dyDescent="0.15">
      <c r="B241" s="14" t="s">
        <v>263</v>
      </c>
      <c r="C241" s="14" t="s">
        <v>26</v>
      </c>
      <c r="D241" s="14" t="s">
        <v>27</v>
      </c>
      <c r="E241" s="14">
        <v>2</v>
      </c>
      <c r="F241" s="14" t="s">
        <v>1573</v>
      </c>
      <c r="G241" s="14" t="s">
        <v>1392</v>
      </c>
      <c r="H241" s="14" t="s">
        <v>1613</v>
      </c>
      <c r="I241" s="14"/>
      <c r="J241" s="14"/>
      <c r="K241" s="14"/>
      <c r="L241" s="14">
        <v>236</v>
      </c>
      <c r="M241" s="11">
        <f>VLOOKUP(T241,[1]环任务!$B:$H,5,FALSE)</f>
        <v>11010</v>
      </c>
      <c r="O241" s="11">
        <f>VLOOKUP(W241,[1]环任务!$B:$H,5,FALSE)</f>
        <v>11010</v>
      </c>
      <c r="Q241" s="11">
        <f>VLOOKUP(Z241,[1]环任务!$B:$H,5,FALSE)</f>
        <v>11010</v>
      </c>
      <c r="R241" s="9" t="str">
        <f>VLOOKUP(T241,[1]环任务!$B$6:$J$361,9,FALSE)</f>
        <v>mon101004</v>
      </c>
      <c r="S241" s="9" t="str">
        <f>VLOOKUP(R241,[3]怪物!$B$6:$C$167,2,FALSE)</f>
        <v>神锋营步卒[233级]</v>
      </c>
      <c r="T241" s="14">
        <v>10071</v>
      </c>
      <c r="U241" s="9" t="str">
        <f>VLOOKUP(W241,[1]环任务!$B$6:$J$361,9,FALSE)</f>
        <v>mon101004</v>
      </c>
      <c r="V241" s="9" t="str">
        <f>VLOOKUP(U241,[3]怪物!$B$6:$C$167,2,FALSE)</f>
        <v>神锋营步卒[233级]</v>
      </c>
      <c r="W241" s="14">
        <v>10071</v>
      </c>
      <c r="X241" s="9" t="str">
        <f>VLOOKUP(Z241,[1]环任务!$B$6:$J$361,9,FALSE)</f>
        <v>mon101006</v>
      </c>
      <c r="Y241" s="9" t="str">
        <f>VLOOKUP(X241,[3]怪物!$B$6:$C$167,2,FALSE)</f>
        <v>神锋营精锐护卫[241级]</v>
      </c>
      <c r="Z241" s="14">
        <v>10074</v>
      </c>
      <c r="AB241" s="11">
        <f>VLOOKUP(T241,[1]环任务!$B:$H,6,FALSE)</f>
        <v>227</v>
      </c>
      <c r="AC241" s="11">
        <f>VLOOKUP(T241,[1]环任务!$B:$H,7,FALSE)</f>
        <v>28</v>
      </c>
      <c r="AE241" s="11">
        <f>VLOOKUP(W241,[1]环任务!$B:$H,6,FALSE)</f>
        <v>227</v>
      </c>
      <c r="AF241" s="11">
        <f>VLOOKUP(W241,[1]环任务!$B:$H,7,FALSE)</f>
        <v>28</v>
      </c>
      <c r="AH241" s="11">
        <f>VLOOKUP(Z241,[1]环任务!$B:$H,6,FALSE)</f>
        <v>37</v>
      </c>
      <c r="AI241" s="11">
        <f>VLOOKUP(Z241,[1]环任务!$B:$H,7,FALSE)</f>
        <v>45</v>
      </c>
      <c r="AL241" s="11" t="str">
        <f t="shared" si="10"/>
        <v>[11010,11010,11010]</v>
      </c>
      <c r="AN241" s="11" t="str">
        <f t="shared" si="12"/>
        <v>["227,28","227,28","37,45"]</v>
      </c>
      <c r="AR241" s="11" t="str">
        <f t="shared" si="11"/>
        <v>[10071,10071,10074]</v>
      </c>
    </row>
    <row r="242" spans="2:44" s="11" customFormat="1" ht="14.25" customHeight="1" x14ac:dyDescent="0.15">
      <c r="B242" s="14" t="s">
        <v>264</v>
      </c>
      <c r="C242" s="14" t="s">
        <v>26</v>
      </c>
      <c r="D242" s="14" t="s">
        <v>27</v>
      </c>
      <c r="E242" s="14">
        <v>2</v>
      </c>
      <c r="F242" s="14" t="s">
        <v>1573</v>
      </c>
      <c r="G242" s="14" t="s">
        <v>1393</v>
      </c>
      <c r="H242" s="14" t="s">
        <v>1614</v>
      </c>
      <c r="I242" s="14"/>
      <c r="J242" s="14"/>
      <c r="K242" s="14"/>
      <c r="L242" s="14">
        <v>237</v>
      </c>
      <c r="M242" s="11">
        <f>VLOOKUP(T242,[1]环任务!$B:$H,5,FALSE)</f>
        <v>11010</v>
      </c>
      <c r="O242" s="11">
        <f>VLOOKUP(W242,[1]环任务!$B:$H,5,FALSE)</f>
        <v>11010</v>
      </c>
      <c r="Q242" s="11">
        <f>VLOOKUP(Z242,[1]环任务!$B:$H,5,FALSE)</f>
        <v>11010</v>
      </c>
      <c r="R242" s="9" t="str">
        <f>VLOOKUP(T242,[1]环任务!$B$6:$J$361,9,FALSE)</f>
        <v>mon101004</v>
      </c>
      <c r="S242" s="9" t="str">
        <f>VLOOKUP(R242,[3]怪物!$B$6:$C$167,2,FALSE)</f>
        <v>神锋营步卒[233级]</v>
      </c>
      <c r="T242" s="14">
        <v>10071</v>
      </c>
      <c r="U242" s="9" t="str">
        <f>VLOOKUP(W242,[1]环任务!$B$6:$J$361,9,FALSE)</f>
        <v>mon101005</v>
      </c>
      <c r="V242" s="9" t="str">
        <f>VLOOKUP(U242,[3]怪物!$B$6:$C$167,2,FALSE)</f>
        <v>白银战车[237级]</v>
      </c>
      <c r="W242" s="14">
        <v>10110</v>
      </c>
      <c r="X242" s="9" t="str">
        <f>VLOOKUP(Z242,[1]环任务!$B$6:$J$361,9,FALSE)</f>
        <v>mon101006</v>
      </c>
      <c r="Y242" s="9" t="str">
        <f>VLOOKUP(X242,[3]怪物!$B$6:$C$167,2,FALSE)</f>
        <v>神锋营精锐护卫[241级]</v>
      </c>
      <c r="Z242" s="14">
        <v>10074</v>
      </c>
      <c r="AB242" s="11">
        <f>VLOOKUP(T242,[1]环任务!$B:$H,6,FALSE)</f>
        <v>227</v>
      </c>
      <c r="AC242" s="11">
        <f>VLOOKUP(T242,[1]环任务!$B:$H,7,FALSE)</f>
        <v>28</v>
      </c>
      <c r="AE242" s="11">
        <f>VLOOKUP(W242,[1]环任务!$B:$H,6,FALSE)</f>
        <v>85</v>
      </c>
      <c r="AF242" s="11">
        <f>VLOOKUP(W242,[1]环任务!$B:$H,7,FALSE)</f>
        <v>37</v>
      </c>
      <c r="AH242" s="11">
        <f>VLOOKUP(Z242,[1]环任务!$B:$H,6,FALSE)</f>
        <v>37</v>
      </c>
      <c r="AI242" s="11">
        <f>VLOOKUP(Z242,[1]环任务!$B:$H,7,FALSE)</f>
        <v>45</v>
      </c>
      <c r="AL242" s="11" t="str">
        <f t="shared" si="10"/>
        <v>[11010,11010,11010]</v>
      </c>
      <c r="AN242" s="11" t="str">
        <f t="shared" si="12"/>
        <v>["227,28","85,37","37,45"]</v>
      </c>
      <c r="AR242" s="11" t="str">
        <f t="shared" si="11"/>
        <v>[10071,10110,10074]</v>
      </c>
    </row>
    <row r="243" spans="2:44" s="11" customFormat="1" ht="14.25" customHeight="1" x14ac:dyDescent="0.15">
      <c r="B243" s="14" t="s">
        <v>265</v>
      </c>
      <c r="C243" s="14" t="s">
        <v>26</v>
      </c>
      <c r="D243" s="14" t="s">
        <v>27</v>
      </c>
      <c r="E243" s="14">
        <v>2</v>
      </c>
      <c r="F243" s="14" t="s">
        <v>1573</v>
      </c>
      <c r="G243" s="14" t="s">
        <v>1393</v>
      </c>
      <c r="H243" s="14" t="s">
        <v>1614</v>
      </c>
      <c r="I243" s="14"/>
      <c r="J243" s="14"/>
      <c r="K243" s="14"/>
      <c r="L243" s="14">
        <v>238</v>
      </c>
      <c r="M243" s="11">
        <f>VLOOKUP(T243,[1]环任务!$B:$H,5,FALSE)</f>
        <v>11010</v>
      </c>
      <c r="O243" s="11">
        <f>VLOOKUP(W243,[1]环任务!$B:$H,5,FALSE)</f>
        <v>11010</v>
      </c>
      <c r="Q243" s="11">
        <f>VLOOKUP(Z243,[1]环任务!$B:$H,5,FALSE)</f>
        <v>11010</v>
      </c>
      <c r="R243" s="9" t="str">
        <f>VLOOKUP(T243,[1]环任务!$B$6:$J$361,9,FALSE)</f>
        <v>mon101004</v>
      </c>
      <c r="S243" s="9" t="str">
        <f>VLOOKUP(R243,[3]怪物!$B$6:$C$167,2,FALSE)</f>
        <v>神锋营步卒[233级]</v>
      </c>
      <c r="T243" s="14">
        <v>10071</v>
      </c>
      <c r="U243" s="9" t="str">
        <f>VLOOKUP(W243,[1]环任务!$B$6:$J$361,9,FALSE)</f>
        <v>mon101005</v>
      </c>
      <c r="V243" s="9" t="str">
        <f>VLOOKUP(U243,[3]怪物!$B$6:$C$167,2,FALSE)</f>
        <v>白银战车[237级]</v>
      </c>
      <c r="W243" s="14">
        <v>10110</v>
      </c>
      <c r="X243" s="9" t="str">
        <f>VLOOKUP(Z243,[1]环任务!$B$6:$J$361,9,FALSE)</f>
        <v>mon101006</v>
      </c>
      <c r="Y243" s="9" t="str">
        <f>VLOOKUP(X243,[3]怪物!$B$6:$C$167,2,FALSE)</f>
        <v>神锋营精锐护卫[241级]</v>
      </c>
      <c r="Z243" s="14">
        <v>10074</v>
      </c>
      <c r="AB243" s="11">
        <f>VLOOKUP(T243,[1]环任务!$B:$H,6,FALSE)</f>
        <v>227</v>
      </c>
      <c r="AC243" s="11">
        <f>VLOOKUP(T243,[1]环任务!$B:$H,7,FALSE)</f>
        <v>28</v>
      </c>
      <c r="AE243" s="11">
        <f>VLOOKUP(W243,[1]环任务!$B:$H,6,FALSE)</f>
        <v>85</v>
      </c>
      <c r="AF243" s="11">
        <f>VLOOKUP(W243,[1]环任务!$B:$H,7,FALSE)</f>
        <v>37</v>
      </c>
      <c r="AH243" s="11">
        <f>VLOOKUP(Z243,[1]环任务!$B:$H,6,FALSE)</f>
        <v>37</v>
      </c>
      <c r="AI243" s="11">
        <f>VLOOKUP(Z243,[1]环任务!$B:$H,7,FALSE)</f>
        <v>45</v>
      </c>
      <c r="AL243" s="11" t="str">
        <f t="shared" si="10"/>
        <v>[11010,11010,11010]</v>
      </c>
      <c r="AN243" s="11" t="str">
        <f t="shared" si="12"/>
        <v>["227,28","85,37","37,45"]</v>
      </c>
      <c r="AR243" s="11" t="str">
        <f t="shared" si="11"/>
        <v>[10071,10110,10074]</v>
      </c>
    </row>
    <row r="244" spans="2:44" s="11" customFormat="1" ht="14.25" customHeight="1" x14ac:dyDescent="0.15">
      <c r="B244" s="14" t="s">
        <v>266</v>
      </c>
      <c r="C244" s="14" t="s">
        <v>26</v>
      </c>
      <c r="D244" s="14" t="s">
        <v>27</v>
      </c>
      <c r="E244" s="14">
        <v>2</v>
      </c>
      <c r="F244" s="14" t="s">
        <v>1573</v>
      </c>
      <c r="G244" s="14" t="s">
        <v>1393</v>
      </c>
      <c r="H244" s="14" t="s">
        <v>1614</v>
      </c>
      <c r="I244" s="14"/>
      <c r="J244" s="14"/>
      <c r="K244" s="14"/>
      <c r="L244" s="14">
        <v>239</v>
      </c>
      <c r="M244" s="11">
        <f>VLOOKUP(T244,[1]环任务!$B:$H,5,FALSE)</f>
        <v>11010</v>
      </c>
      <c r="O244" s="11">
        <f>VLOOKUP(W244,[1]环任务!$B:$H,5,FALSE)</f>
        <v>11010</v>
      </c>
      <c r="Q244" s="11">
        <f>VLOOKUP(Z244,[1]环任务!$B:$H,5,FALSE)</f>
        <v>11010</v>
      </c>
      <c r="R244" s="9" t="str">
        <f>VLOOKUP(T244,[1]环任务!$B$6:$J$361,9,FALSE)</f>
        <v>mon101004</v>
      </c>
      <c r="S244" s="9" t="str">
        <f>VLOOKUP(R244,[3]怪物!$B$6:$C$167,2,FALSE)</f>
        <v>神锋营步卒[233级]</v>
      </c>
      <c r="T244" s="14">
        <v>10071</v>
      </c>
      <c r="U244" s="9" t="str">
        <f>VLOOKUP(W244,[1]环任务!$B$6:$J$361,9,FALSE)</f>
        <v>mon101005</v>
      </c>
      <c r="V244" s="9" t="str">
        <f>VLOOKUP(U244,[3]怪物!$B$6:$C$167,2,FALSE)</f>
        <v>白银战车[237级]</v>
      </c>
      <c r="W244" s="14">
        <v>10110</v>
      </c>
      <c r="X244" s="9" t="str">
        <f>VLOOKUP(Z244,[1]环任务!$B$6:$J$361,9,FALSE)</f>
        <v>mon101006</v>
      </c>
      <c r="Y244" s="9" t="str">
        <f>VLOOKUP(X244,[3]怪物!$B$6:$C$167,2,FALSE)</f>
        <v>神锋营精锐护卫[241级]</v>
      </c>
      <c r="Z244" s="14">
        <v>10074</v>
      </c>
      <c r="AB244" s="11">
        <f>VLOOKUP(T244,[1]环任务!$B:$H,6,FALSE)</f>
        <v>227</v>
      </c>
      <c r="AC244" s="11">
        <f>VLOOKUP(T244,[1]环任务!$B:$H,7,FALSE)</f>
        <v>28</v>
      </c>
      <c r="AE244" s="11">
        <f>VLOOKUP(W244,[1]环任务!$B:$H,6,FALSE)</f>
        <v>85</v>
      </c>
      <c r="AF244" s="11">
        <f>VLOOKUP(W244,[1]环任务!$B:$H,7,FALSE)</f>
        <v>37</v>
      </c>
      <c r="AH244" s="11">
        <f>VLOOKUP(Z244,[1]环任务!$B:$H,6,FALSE)</f>
        <v>37</v>
      </c>
      <c r="AI244" s="11">
        <f>VLOOKUP(Z244,[1]环任务!$B:$H,7,FALSE)</f>
        <v>45</v>
      </c>
      <c r="AL244" s="11" t="str">
        <f t="shared" si="10"/>
        <v>[11010,11010,11010]</v>
      </c>
      <c r="AN244" s="11" t="str">
        <f t="shared" si="12"/>
        <v>["227,28","85,37","37,45"]</v>
      </c>
      <c r="AR244" s="11" t="str">
        <f t="shared" si="11"/>
        <v>[10071,10110,10074]</v>
      </c>
    </row>
    <row r="245" spans="2:44" s="11" customFormat="1" ht="14.25" customHeight="1" x14ac:dyDescent="0.15">
      <c r="B245" s="14" t="s">
        <v>267</v>
      </c>
      <c r="C245" s="14" t="s">
        <v>26</v>
      </c>
      <c r="D245" s="14" t="s">
        <v>27</v>
      </c>
      <c r="E245" s="14">
        <v>2</v>
      </c>
      <c r="F245" s="14" t="s">
        <v>1573</v>
      </c>
      <c r="G245" s="14" t="s">
        <v>1394</v>
      </c>
      <c r="H245" s="14" t="s">
        <v>1615</v>
      </c>
      <c r="I245" s="14"/>
      <c r="J245" s="14"/>
      <c r="K245" s="14"/>
      <c r="L245" s="14">
        <v>240</v>
      </c>
      <c r="M245" s="11">
        <f>VLOOKUP(T245,[1]环任务!$B:$H,5,FALSE)</f>
        <v>11010</v>
      </c>
      <c r="O245" s="11">
        <f>VLOOKUP(W245,[1]环任务!$B:$H,5,FALSE)</f>
        <v>11010</v>
      </c>
      <c r="Q245" s="11">
        <f>VLOOKUP(Z245,[1]环任务!$B:$H,5,FALSE)</f>
        <v>11010</v>
      </c>
      <c r="R245" s="9" t="str">
        <f>VLOOKUP(T245,[1]环任务!$B$6:$J$361,9,FALSE)</f>
        <v>mon101005</v>
      </c>
      <c r="S245" s="9" t="str">
        <f>VLOOKUP(R245,[3]怪物!$B$6:$C$167,2,FALSE)</f>
        <v>白银战车[237级]</v>
      </c>
      <c r="T245" s="14">
        <v>10110</v>
      </c>
      <c r="U245" s="9" t="str">
        <f>VLOOKUP(W245,[1]环任务!$B$6:$J$361,9,FALSE)</f>
        <v>mon101005</v>
      </c>
      <c r="V245" s="9" t="str">
        <f>VLOOKUP(U245,[3]怪物!$B$6:$C$167,2,FALSE)</f>
        <v>白银战车[237级]</v>
      </c>
      <c r="W245" s="14">
        <v>10110</v>
      </c>
      <c r="X245" s="9" t="str">
        <f>VLOOKUP(Z245,[1]环任务!$B$6:$J$361,9,FALSE)</f>
        <v>mon101007</v>
      </c>
      <c r="Y245" s="9" t="str">
        <f>VLOOKUP(X245,[3]怪物!$B$6:$C$167,2,FALSE)</f>
        <v>神锋营死士[245级]</v>
      </c>
      <c r="Z245" s="14">
        <v>10072</v>
      </c>
      <c r="AB245" s="11">
        <f>VLOOKUP(T245,[1]环任务!$B:$H,6,FALSE)</f>
        <v>85</v>
      </c>
      <c r="AC245" s="11">
        <f>VLOOKUP(T245,[1]环任务!$B:$H,7,FALSE)</f>
        <v>37</v>
      </c>
      <c r="AE245" s="11">
        <f>VLOOKUP(W245,[1]环任务!$B:$H,6,FALSE)</f>
        <v>85</v>
      </c>
      <c r="AF245" s="11">
        <f>VLOOKUP(W245,[1]环任务!$B:$H,7,FALSE)</f>
        <v>37</v>
      </c>
      <c r="AH245" s="11">
        <f>VLOOKUP(Z245,[1]环任务!$B:$H,6,FALSE)</f>
        <v>31</v>
      </c>
      <c r="AI245" s="11">
        <f>VLOOKUP(Z245,[1]环任务!$B:$H,7,FALSE)</f>
        <v>93</v>
      </c>
      <c r="AL245" s="11" t="str">
        <f t="shared" si="10"/>
        <v>[11010,11010,11010]</v>
      </c>
      <c r="AN245" s="11" t="str">
        <f t="shared" si="12"/>
        <v>["85,37","85,37","31,93"]</v>
      </c>
      <c r="AR245" s="11" t="str">
        <f t="shared" si="11"/>
        <v>[10110,10110,10072]</v>
      </c>
    </row>
    <row r="246" spans="2:44" s="11" customFormat="1" ht="14.25" customHeight="1" x14ac:dyDescent="0.15">
      <c r="B246" s="14" t="s">
        <v>268</v>
      </c>
      <c r="C246" s="14" t="s">
        <v>26</v>
      </c>
      <c r="D246" s="14" t="s">
        <v>27</v>
      </c>
      <c r="E246" s="14">
        <v>2</v>
      </c>
      <c r="F246" s="14" t="s">
        <v>1573</v>
      </c>
      <c r="G246" s="14" t="s">
        <v>1395</v>
      </c>
      <c r="H246" s="14" t="s">
        <v>1616</v>
      </c>
      <c r="I246" s="14"/>
      <c r="J246" s="14"/>
      <c r="K246" s="14"/>
      <c r="L246" s="14">
        <v>241</v>
      </c>
      <c r="M246" s="11">
        <f>VLOOKUP(T246,[1]环任务!$B:$H,5,FALSE)</f>
        <v>11010</v>
      </c>
      <c r="O246" s="11">
        <f>VLOOKUP(W246,[1]环任务!$B:$H,5,FALSE)</f>
        <v>11010</v>
      </c>
      <c r="Q246" s="11">
        <f>VLOOKUP(Z246,[1]环任务!$B:$H,5,FALSE)</f>
        <v>11010</v>
      </c>
      <c r="R246" s="9" t="str">
        <f>VLOOKUP(T246,[1]环任务!$B$6:$J$361,9,FALSE)</f>
        <v>mon101005</v>
      </c>
      <c r="S246" s="9" t="str">
        <f>VLOOKUP(R246,[3]怪物!$B$6:$C$167,2,FALSE)</f>
        <v>白银战车[237级]</v>
      </c>
      <c r="T246" s="14">
        <v>10110</v>
      </c>
      <c r="U246" s="9" t="str">
        <f>VLOOKUP(W246,[1]环任务!$B$6:$J$361,9,FALSE)</f>
        <v>mon101006</v>
      </c>
      <c r="V246" s="9" t="str">
        <f>VLOOKUP(U246,[3]怪物!$B$6:$C$167,2,FALSE)</f>
        <v>神锋营精锐护卫[241级]</v>
      </c>
      <c r="W246" s="14">
        <v>10074</v>
      </c>
      <c r="X246" s="9" t="str">
        <f>VLOOKUP(Z246,[1]环任务!$B$6:$J$361,9,FALSE)</f>
        <v>mon101007</v>
      </c>
      <c r="Y246" s="9" t="str">
        <f>VLOOKUP(X246,[3]怪物!$B$6:$C$167,2,FALSE)</f>
        <v>神锋营死士[245级]</v>
      </c>
      <c r="Z246" s="14">
        <v>10072</v>
      </c>
      <c r="AB246" s="11">
        <f>VLOOKUP(T246,[1]环任务!$B:$H,6,FALSE)</f>
        <v>85</v>
      </c>
      <c r="AC246" s="11">
        <f>VLOOKUP(T246,[1]环任务!$B:$H,7,FALSE)</f>
        <v>37</v>
      </c>
      <c r="AE246" s="11">
        <f>VLOOKUP(W246,[1]环任务!$B:$H,6,FALSE)</f>
        <v>37</v>
      </c>
      <c r="AF246" s="11">
        <f>VLOOKUP(W246,[1]环任务!$B:$H,7,FALSE)</f>
        <v>45</v>
      </c>
      <c r="AH246" s="11">
        <f>VLOOKUP(Z246,[1]环任务!$B:$H,6,FALSE)</f>
        <v>31</v>
      </c>
      <c r="AI246" s="11">
        <f>VLOOKUP(Z246,[1]环任务!$B:$H,7,FALSE)</f>
        <v>93</v>
      </c>
      <c r="AL246" s="11" t="str">
        <f t="shared" si="10"/>
        <v>[11010,11010,11010]</v>
      </c>
      <c r="AN246" s="11" t="str">
        <f t="shared" si="12"/>
        <v>["85,37","37,45","31,93"]</v>
      </c>
      <c r="AR246" s="11" t="str">
        <f t="shared" si="11"/>
        <v>[10110,10074,10072]</v>
      </c>
    </row>
    <row r="247" spans="2:44" s="11" customFormat="1" ht="14.25" customHeight="1" x14ac:dyDescent="0.15">
      <c r="B247" s="14" t="s">
        <v>269</v>
      </c>
      <c r="C247" s="14" t="s">
        <v>26</v>
      </c>
      <c r="D247" s="14" t="s">
        <v>27</v>
      </c>
      <c r="E247" s="14">
        <v>2</v>
      </c>
      <c r="F247" s="14" t="s">
        <v>1573</v>
      </c>
      <c r="G247" s="14" t="s">
        <v>1395</v>
      </c>
      <c r="H247" s="14" t="s">
        <v>1616</v>
      </c>
      <c r="I247" s="14"/>
      <c r="J247" s="14"/>
      <c r="K247" s="14"/>
      <c r="L247" s="14">
        <v>242</v>
      </c>
      <c r="M247" s="11">
        <f>VLOOKUP(T247,[1]环任务!$B:$H,5,FALSE)</f>
        <v>11010</v>
      </c>
      <c r="O247" s="11">
        <f>VLOOKUP(W247,[1]环任务!$B:$H,5,FALSE)</f>
        <v>11010</v>
      </c>
      <c r="Q247" s="11">
        <f>VLOOKUP(Z247,[1]环任务!$B:$H,5,FALSE)</f>
        <v>11010</v>
      </c>
      <c r="R247" s="9" t="str">
        <f>VLOOKUP(T247,[1]环任务!$B$6:$J$361,9,FALSE)</f>
        <v>mon101005</v>
      </c>
      <c r="S247" s="9" t="str">
        <f>VLOOKUP(R247,[3]怪物!$B$6:$C$167,2,FALSE)</f>
        <v>白银战车[237级]</v>
      </c>
      <c r="T247" s="14">
        <v>10110</v>
      </c>
      <c r="U247" s="9" t="str">
        <f>VLOOKUP(W247,[1]环任务!$B$6:$J$361,9,FALSE)</f>
        <v>mon101006</v>
      </c>
      <c r="V247" s="9" t="str">
        <f>VLOOKUP(U247,[3]怪物!$B$6:$C$167,2,FALSE)</f>
        <v>神锋营精锐护卫[241级]</v>
      </c>
      <c r="W247" s="14">
        <v>10074</v>
      </c>
      <c r="X247" s="9" t="str">
        <f>VLOOKUP(Z247,[1]环任务!$B$6:$J$361,9,FALSE)</f>
        <v>mon101007</v>
      </c>
      <c r="Y247" s="9" t="str">
        <f>VLOOKUP(X247,[3]怪物!$B$6:$C$167,2,FALSE)</f>
        <v>神锋营死士[245级]</v>
      </c>
      <c r="Z247" s="14">
        <v>10072</v>
      </c>
      <c r="AB247" s="11">
        <f>VLOOKUP(T247,[1]环任务!$B:$H,6,FALSE)</f>
        <v>85</v>
      </c>
      <c r="AC247" s="11">
        <f>VLOOKUP(T247,[1]环任务!$B:$H,7,FALSE)</f>
        <v>37</v>
      </c>
      <c r="AE247" s="11">
        <f>VLOOKUP(W247,[1]环任务!$B:$H,6,FALSE)</f>
        <v>37</v>
      </c>
      <c r="AF247" s="11">
        <f>VLOOKUP(W247,[1]环任务!$B:$H,7,FALSE)</f>
        <v>45</v>
      </c>
      <c r="AH247" s="11">
        <f>VLOOKUP(Z247,[1]环任务!$B:$H,6,FALSE)</f>
        <v>31</v>
      </c>
      <c r="AI247" s="11">
        <f>VLOOKUP(Z247,[1]环任务!$B:$H,7,FALSE)</f>
        <v>93</v>
      </c>
      <c r="AL247" s="11" t="str">
        <f t="shared" si="10"/>
        <v>[11010,11010,11010]</v>
      </c>
      <c r="AN247" s="11" t="str">
        <f t="shared" si="12"/>
        <v>["85,37","37,45","31,93"]</v>
      </c>
      <c r="AR247" s="11" t="str">
        <f t="shared" si="11"/>
        <v>[10110,10074,10072]</v>
      </c>
    </row>
    <row r="248" spans="2:44" s="11" customFormat="1" ht="14.25" customHeight="1" x14ac:dyDescent="0.15">
      <c r="B248" s="14" t="s">
        <v>270</v>
      </c>
      <c r="C248" s="14" t="s">
        <v>26</v>
      </c>
      <c r="D248" s="14" t="s">
        <v>27</v>
      </c>
      <c r="E248" s="14">
        <v>2</v>
      </c>
      <c r="F248" s="14" t="s">
        <v>1573</v>
      </c>
      <c r="G248" s="14" t="s">
        <v>1395</v>
      </c>
      <c r="H248" s="14" t="s">
        <v>1616</v>
      </c>
      <c r="I248" s="14"/>
      <c r="J248" s="14"/>
      <c r="K248" s="14"/>
      <c r="L248" s="14">
        <v>243</v>
      </c>
      <c r="M248" s="11">
        <f>VLOOKUP(T248,[1]环任务!$B:$H,5,FALSE)</f>
        <v>11010</v>
      </c>
      <c r="O248" s="11">
        <f>VLOOKUP(W248,[1]环任务!$B:$H,5,FALSE)</f>
        <v>11010</v>
      </c>
      <c r="Q248" s="11">
        <f>VLOOKUP(Z248,[1]环任务!$B:$H,5,FALSE)</f>
        <v>11010</v>
      </c>
      <c r="R248" s="9" t="str">
        <f>VLOOKUP(T248,[1]环任务!$B$6:$J$361,9,FALSE)</f>
        <v>mon101005</v>
      </c>
      <c r="S248" s="9" t="str">
        <f>VLOOKUP(R248,[3]怪物!$B$6:$C$167,2,FALSE)</f>
        <v>白银战车[237级]</v>
      </c>
      <c r="T248" s="14">
        <v>10110</v>
      </c>
      <c r="U248" s="9" t="str">
        <f>VLOOKUP(W248,[1]环任务!$B$6:$J$361,9,FALSE)</f>
        <v>mon101006</v>
      </c>
      <c r="V248" s="9" t="str">
        <f>VLOOKUP(U248,[3]怪物!$B$6:$C$167,2,FALSE)</f>
        <v>神锋营精锐护卫[241级]</v>
      </c>
      <c r="W248" s="14">
        <v>10074</v>
      </c>
      <c r="X248" s="9" t="str">
        <f>VLOOKUP(Z248,[1]环任务!$B$6:$J$361,9,FALSE)</f>
        <v>mon101007</v>
      </c>
      <c r="Y248" s="9" t="str">
        <f>VLOOKUP(X248,[3]怪物!$B$6:$C$167,2,FALSE)</f>
        <v>神锋营死士[245级]</v>
      </c>
      <c r="Z248" s="14">
        <v>10072</v>
      </c>
      <c r="AB248" s="11">
        <f>VLOOKUP(T248,[1]环任务!$B:$H,6,FALSE)</f>
        <v>85</v>
      </c>
      <c r="AC248" s="11">
        <f>VLOOKUP(T248,[1]环任务!$B:$H,7,FALSE)</f>
        <v>37</v>
      </c>
      <c r="AE248" s="11">
        <f>VLOOKUP(W248,[1]环任务!$B:$H,6,FALSE)</f>
        <v>37</v>
      </c>
      <c r="AF248" s="11">
        <f>VLOOKUP(W248,[1]环任务!$B:$H,7,FALSE)</f>
        <v>45</v>
      </c>
      <c r="AH248" s="11">
        <f>VLOOKUP(Z248,[1]环任务!$B:$H,6,FALSE)</f>
        <v>31</v>
      </c>
      <c r="AI248" s="11">
        <f>VLOOKUP(Z248,[1]环任务!$B:$H,7,FALSE)</f>
        <v>93</v>
      </c>
      <c r="AL248" s="11" t="str">
        <f t="shared" si="10"/>
        <v>[11010,11010,11010]</v>
      </c>
      <c r="AN248" s="11" t="str">
        <f t="shared" si="12"/>
        <v>["85,37","37,45","31,93"]</v>
      </c>
      <c r="AR248" s="11" t="str">
        <f t="shared" si="11"/>
        <v>[10110,10074,10072]</v>
      </c>
    </row>
    <row r="249" spans="2:44" s="11" customFormat="1" ht="14.25" customHeight="1" x14ac:dyDescent="0.15">
      <c r="B249" s="14" t="s">
        <v>271</v>
      </c>
      <c r="C249" s="14" t="s">
        <v>26</v>
      </c>
      <c r="D249" s="14" t="s">
        <v>27</v>
      </c>
      <c r="E249" s="14">
        <v>2</v>
      </c>
      <c r="F249" s="14" t="s">
        <v>1573</v>
      </c>
      <c r="G249" s="14" t="s">
        <v>1396</v>
      </c>
      <c r="H249" s="14" t="s">
        <v>1617</v>
      </c>
      <c r="I249" s="14"/>
      <c r="J249" s="14"/>
      <c r="K249" s="14"/>
      <c r="L249" s="14">
        <v>244</v>
      </c>
      <c r="M249" s="11">
        <f>VLOOKUP(T249,[1]环任务!$B:$H,5,FALSE)</f>
        <v>11010</v>
      </c>
      <c r="O249" s="11">
        <f>VLOOKUP(W249,[1]环任务!$B:$H,5,FALSE)</f>
        <v>11010</v>
      </c>
      <c r="Q249" s="11">
        <f>VLOOKUP(Z249,[1]环任务!$B:$H,5,FALSE)</f>
        <v>11010</v>
      </c>
      <c r="R249" s="9" t="str">
        <f>VLOOKUP(T249,[1]环任务!$B$6:$J$361,9,FALSE)</f>
        <v>mon101006</v>
      </c>
      <c r="S249" s="9" t="str">
        <f>VLOOKUP(R249,[3]怪物!$B$6:$C$167,2,FALSE)</f>
        <v>神锋营精锐护卫[241级]</v>
      </c>
      <c r="T249" s="14">
        <v>10074</v>
      </c>
      <c r="U249" s="9" t="str">
        <f>VLOOKUP(W249,[1]环任务!$B$6:$J$361,9,FALSE)</f>
        <v>mon101006</v>
      </c>
      <c r="V249" s="9" t="str">
        <f>VLOOKUP(U249,[3]怪物!$B$6:$C$167,2,FALSE)</f>
        <v>神锋营精锐护卫[241级]</v>
      </c>
      <c r="W249" s="14">
        <v>10074</v>
      </c>
      <c r="X249" s="9" t="str">
        <f>VLOOKUP(Z249,[1]环任务!$B$6:$J$361,9,FALSE)</f>
        <v>mon101008</v>
      </c>
      <c r="Y249" s="9" t="str">
        <f>VLOOKUP(X249,[3]怪物!$B$6:$C$167,2,FALSE)</f>
        <v>神锋营马卒[249级]</v>
      </c>
      <c r="Z249" s="14">
        <v>10073</v>
      </c>
      <c r="AB249" s="11">
        <f>VLOOKUP(T249,[1]环任务!$B:$H,6,FALSE)</f>
        <v>37</v>
      </c>
      <c r="AC249" s="11">
        <f>VLOOKUP(T249,[1]环任务!$B:$H,7,FALSE)</f>
        <v>45</v>
      </c>
      <c r="AE249" s="11">
        <f>VLOOKUP(W249,[1]环任务!$B:$H,6,FALSE)</f>
        <v>37</v>
      </c>
      <c r="AF249" s="11">
        <f>VLOOKUP(W249,[1]环任务!$B:$H,7,FALSE)</f>
        <v>45</v>
      </c>
      <c r="AH249" s="11">
        <f>VLOOKUP(Z249,[1]环任务!$B:$H,6,FALSE)</f>
        <v>67</v>
      </c>
      <c r="AI249" s="11">
        <f>VLOOKUP(Z249,[1]环任务!$B:$H,7,FALSE)</f>
        <v>181</v>
      </c>
      <c r="AL249" s="11" t="str">
        <f t="shared" si="10"/>
        <v>[11010,11010,11010]</v>
      </c>
      <c r="AN249" s="11" t="str">
        <f t="shared" si="12"/>
        <v>["37,45","37,45","67,181"]</v>
      </c>
      <c r="AR249" s="11" t="str">
        <f t="shared" si="11"/>
        <v>[10074,10074,10073]</v>
      </c>
    </row>
    <row r="250" spans="2:44" s="11" customFormat="1" ht="14.25" customHeight="1" x14ac:dyDescent="0.15">
      <c r="B250" s="14" t="s">
        <v>272</v>
      </c>
      <c r="C250" s="14" t="s">
        <v>26</v>
      </c>
      <c r="D250" s="14" t="s">
        <v>27</v>
      </c>
      <c r="E250" s="14">
        <v>2</v>
      </c>
      <c r="F250" s="14" t="s">
        <v>1573</v>
      </c>
      <c r="G250" s="14" t="s">
        <v>1397</v>
      </c>
      <c r="H250" s="14" t="s">
        <v>1618</v>
      </c>
      <c r="I250" s="14"/>
      <c r="J250" s="14"/>
      <c r="K250" s="14"/>
      <c r="L250" s="14">
        <v>245</v>
      </c>
      <c r="M250" s="11">
        <f>VLOOKUP(T250,[1]环任务!$B:$H,5,FALSE)</f>
        <v>11010</v>
      </c>
      <c r="O250" s="11">
        <f>VLOOKUP(W250,[1]环任务!$B:$H,5,FALSE)</f>
        <v>11010</v>
      </c>
      <c r="Q250" s="11">
        <f>VLOOKUP(Z250,[1]环任务!$B:$H,5,FALSE)</f>
        <v>11010</v>
      </c>
      <c r="R250" s="9" t="str">
        <f>VLOOKUP(T250,[1]环任务!$B$6:$J$361,9,FALSE)</f>
        <v>mon101006</v>
      </c>
      <c r="S250" s="9" t="str">
        <f>VLOOKUP(R250,[3]怪物!$B$6:$C$167,2,FALSE)</f>
        <v>神锋营精锐护卫[241级]</v>
      </c>
      <c r="T250" s="14">
        <v>10074</v>
      </c>
      <c r="U250" s="9" t="str">
        <f>VLOOKUP(W250,[1]环任务!$B$6:$J$361,9,FALSE)</f>
        <v>mon101007</v>
      </c>
      <c r="V250" s="9" t="str">
        <f>VLOOKUP(U250,[3]怪物!$B$6:$C$167,2,FALSE)</f>
        <v>神锋营死士[245级]</v>
      </c>
      <c r="W250" s="14">
        <v>10072</v>
      </c>
      <c r="X250" s="9" t="str">
        <f>VLOOKUP(Z250,[1]环任务!$B$6:$J$361,9,FALSE)</f>
        <v>mon101008</v>
      </c>
      <c r="Y250" s="9" t="str">
        <f>VLOOKUP(X250,[3]怪物!$B$6:$C$167,2,FALSE)</f>
        <v>神锋营马卒[249级]</v>
      </c>
      <c r="Z250" s="14">
        <v>10073</v>
      </c>
      <c r="AB250" s="11">
        <f>VLOOKUP(T250,[1]环任务!$B:$H,6,FALSE)</f>
        <v>37</v>
      </c>
      <c r="AC250" s="11">
        <f>VLOOKUP(T250,[1]环任务!$B:$H,7,FALSE)</f>
        <v>45</v>
      </c>
      <c r="AE250" s="11">
        <f>VLOOKUP(W250,[1]环任务!$B:$H,6,FALSE)</f>
        <v>31</v>
      </c>
      <c r="AF250" s="11">
        <f>VLOOKUP(W250,[1]环任务!$B:$H,7,FALSE)</f>
        <v>93</v>
      </c>
      <c r="AH250" s="11">
        <f>VLOOKUP(Z250,[1]环任务!$B:$H,6,FALSE)</f>
        <v>67</v>
      </c>
      <c r="AI250" s="11">
        <f>VLOOKUP(Z250,[1]环任务!$B:$H,7,FALSE)</f>
        <v>181</v>
      </c>
      <c r="AL250" s="11" t="str">
        <f t="shared" si="10"/>
        <v>[11010,11010,11010]</v>
      </c>
      <c r="AN250" s="11" t="str">
        <f t="shared" si="12"/>
        <v>["37,45","31,93","67,181"]</v>
      </c>
      <c r="AR250" s="11" t="str">
        <f t="shared" si="11"/>
        <v>[10074,10072,10073]</v>
      </c>
    </row>
    <row r="251" spans="2:44" s="11" customFormat="1" ht="14.25" customHeight="1" x14ac:dyDescent="0.15">
      <c r="B251" s="14" t="s">
        <v>273</v>
      </c>
      <c r="C251" s="14" t="s">
        <v>26</v>
      </c>
      <c r="D251" s="14" t="s">
        <v>27</v>
      </c>
      <c r="E251" s="14">
        <v>2</v>
      </c>
      <c r="F251" s="14" t="s">
        <v>1573</v>
      </c>
      <c r="G251" s="14" t="s">
        <v>1397</v>
      </c>
      <c r="H251" s="14" t="s">
        <v>1618</v>
      </c>
      <c r="I251" s="14"/>
      <c r="J251" s="14"/>
      <c r="K251" s="14"/>
      <c r="L251" s="14">
        <v>246</v>
      </c>
      <c r="M251" s="11">
        <f>VLOOKUP(T251,[1]环任务!$B:$H,5,FALSE)</f>
        <v>11010</v>
      </c>
      <c r="O251" s="11">
        <f>VLOOKUP(W251,[1]环任务!$B:$H,5,FALSE)</f>
        <v>11010</v>
      </c>
      <c r="Q251" s="11">
        <f>VLOOKUP(Z251,[1]环任务!$B:$H,5,FALSE)</f>
        <v>11010</v>
      </c>
      <c r="R251" s="9" t="str">
        <f>VLOOKUP(T251,[1]环任务!$B$6:$J$361,9,FALSE)</f>
        <v>mon101006</v>
      </c>
      <c r="S251" s="9" t="str">
        <f>VLOOKUP(R251,[3]怪物!$B$6:$C$167,2,FALSE)</f>
        <v>神锋营精锐护卫[241级]</v>
      </c>
      <c r="T251" s="14">
        <v>10074</v>
      </c>
      <c r="U251" s="9" t="str">
        <f>VLOOKUP(W251,[1]环任务!$B$6:$J$361,9,FALSE)</f>
        <v>mon101007</v>
      </c>
      <c r="V251" s="9" t="str">
        <f>VLOOKUP(U251,[3]怪物!$B$6:$C$167,2,FALSE)</f>
        <v>神锋营死士[245级]</v>
      </c>
      <c r="W251" s="14">
        <v>10072</v>
      </c>
      <c r="X251" s="9" t="str">
        <f>VLOOKUP(Z251,[1]环任务!$B$6:$J$361,9,FALSE)</f>
        <v>mon101008</v>
      </c>
      <c r="Y251" s="9" t="str">
        <f>VLOOKUP(X251,[3]怪物!$B$6:$C$167,2,FALSE)</f>
        <v>神锋营马卒[249级]</v>
      </c>
      <c r="Z251" s="14">
        <v>10073</v>
      </c>
      <c r="AB251" s="11">
        <f>VLOOKUP(T251,[1]环任务!$B:$H,6,FALSE)</f>
        <v>37</v>
      </c>
      <c r="AC251" s="11">
        <f>VLOOKUP(T251,[1]环任务!$B:$H,7,FALSE)</f>
        <v>45</v>
      </c>
      <c r="AE251" s="11">
        <f>VLOOKUP(W251,[1]环任务!$B:$H,6,FALSE)</f>
        <v>31</v>
      </c>
      <c r="AF251" s="11">
        <f>VLOOKUP(W251,[1]环任务!$B:$H,7,FALSE)</f>
        <v>93</v>
      </c>
      <c r="AH251" s="11">
        <f>VLOOKUP(Z251,[1]环任务!$B:$H,6,FALSE)</f>
        <v>67</v>
      </c>
      <c r="AI251" s="11">
        <f>VLOOKUP(Z251,[1]环任务!$B:$H,7,FALSE)</f>
        <v>181</v>
      </c>
      <c r="AL251" s="11" t="str">
        <f t="shared" si="10"/>
        <v>[11010,11010,11010]</v>
      </c>
      <c r="AN251" s="11" t="str">
        <f t="shared" si="12"/>
        <v>["37,45","31,93","67,181"]</v>
      </c>
      <c r="AR251" s="11" t="str">
        <f t="shared" si="11"/>
        <v>[10074,10072,10073]</v>
      </c>
    </row>
    <row r="252" spans="2:44" s="11" customFormat="1" ht="14.25" customHeight="1" x14ac:dyDescent="0.15">
      <c r="B252" s="14" t="s">
        <v>274</v>
      </c>
      <c r="C252" s="14" t="s">
        <v>26</v>
      </c>
      <c r="D252" s="14" t="s">
        <v>27</v>
      </c>
      <c r="E252" s="14">
        <v>2</v>
      </c>
      <c r="F252" s="14" t="s">
        <v>1573</v>
      </c>
      <c r="G252" s="14" t="s">
        <v>1397</v>
      </c>
      <c r="H252" s="14" t="s">
        <v>1618</v>
      </c>
      <c r="I252" s="14"/>
      <c r="J252" s="14"/>
      <c r="K252" s="14"/>
      <c r="L252" s="14">
        <v>247</v>
      </c>
      <c r="M252" s="11">
        <f>VLOOKUP(T252,[1]环任务!$B:$H,5,FALSE)</f>
        <v>11010</v>
      </c>
      <c r="O252" s="11">
        <f>VLOOKUP(W252,[1]环任务!$B:$H,5,FALSE)</f>
        <v>11010</v>
      </c>
      <c r="Q252" s="11">
        <f>VLOOKUP(Z252,[1]环任务!$B:$H,5,FALSE)</f>
        <v>11010</v>
      </c>
      <c r="R252" s="9" t="str">
        <f>VLOOKUP(T252,[1]环任务!$B$6:$J$361,9,FALSE)</f>
        <v>mon101006</v>
      </c>
      <c r="S252" s="9" t="str">
        <f>VLOOKUP(R252,[3]怪物!$B$6:$C$167,2,FALSE)</f>
        <v>神锋营精锐护卫[241级]</v>
      </c>
      <c r="T252" s="14">
        <v>10074</v>
      </c>
      <c r="U252" s="9" t="str">
        <f>VLOOKUP(W252,[1]环任务!$B$6:$J$361,9,FALSE)</f>
        <v>mon101007</v>
      </c>
      <c r="V252" s="9" t="str">
        <f>VLOOKUP(U252,[3]怪物!$B$6:$C$167,2,FALSE)</f>
        <v>神锋营死士[245级]</v>
      </c>
      <c r="W252" s="14">
        <v>10072</v>
      </c>
      <c r="X252" s="9" t="str">
        <f>VLOOKUP(Z252,[1]环任务!$B$6:$J$361,9,FALSE)</f>
        <v>mon101008</v>
      </c>
      <c r="Y252" s="9" t="str">
        <f>VLOOKUP(X252,[3]怪物!$B$6:$C$167,2,FALSE)</f>
        <v>神锋营马卒[249级]</v>
      </c>
      <c r="Z252" s="14">
        <v>10073</v>
      </c>
      <c r="AB252" s="11">
        <f>VLOOKUP(T252,[1]环任务!$B:$H,6,FALSE)</f>
        <v>37</v>
      </c>
      <c r="AC252" s="11">
        <f>VLOOKUP(T252,[1]环任务!$B:$H,7,FALSE)</f>
        <v>45</v>
      </c>
      <c r="AE252" s="11">
        <f>VLOOKUP(W252,[1]环任务!$B:$H,6,FALSE)</f>
        <v>31</v>
      </c>
      <c r="AF252" s="11">
        <f>VLOOKUP(W252,[1]环任务!$B:$H,7,FALSE)</f>
        <v>93</v>
      </c>
      <c r="AH252" s="11">
        <f>VLOOKUP(Z252,[1]环任务!$B:$H,6,FALSE)</f>
        <v>67</v>
      </c>
      <c r="AI252" s="11">
        <f>VLOOKUP(Z252,[1]环任务!$B:$H,7,FALSE)</f>
        <v>181</v>
      </c>
      <c r="AL252" s="11" t="str">
        <f t="shared" si="10"/>
        <v>[11010,11010,11010]</v>
      </c>
      <c r="AN252" s="11" t="str">
        <f t="shared" si="12"/>
        <v>["37,45","31,93","67,181"]</v>
      </c>
      <c r="AR252" s="11" t="str">
        <f t="shared" si="11"/>
        <v>[10074,10072,10073]</v>
      </c>
    </row>
    <row r="253" spans="2:44" s="11" customFormat="1" ht="14.25" customHeight="1" x14ac:dyDescent="0.15">
      <c r="B253" s="14" t="s">
        <v>275</v>
      </c>
      <c r="C253" s="14" t="s">
        <v>26</v>
      </c>
      <c r="D253" s="14" t="s">
        <v>27</v>
      </c>
      <c r="E253" s="14">
        <v>2</v>
      </c>
      <c r="F253" s="14" t="s">
        <v>1573</v>
      </c>
      <c r="G253" s="14" t="s">
        <v>1398</v>
      </c>
      <c r="H253" s="14" t="s">
        <v>1619</v>
      </c>
      <c r="I253" s="14"/>
      <c r="J253" s="14"/>
      <c r="K253" s="14"/>
      <c r="L253" s="14">
        <v>248</v>
      </c>
      <c r="M253" s="11">
        <f>VLOOKUP(T253,[1]环任务!$B:$H,5,FALSE)</f>
        <v>11010</v>
      </c>
      <c r="O253" s="11">
        <f>VLOOKUP(W253,[1]环任务!$B:$H,5,FALSE)</f>
        <v>11010</v>
      </c>
      <c r="Q253" s="11">
        <f>VLOOKUP(Z253,[1]环任务!$B:$H,5,FALSE)</f>
        <v>11010</v>
      </c>
      <c r="R253" s="9" t="str">
        <f>VLOOKUP(T253,[1]环任务!$B$6:$J$361,9,FALSE)</f>
        <v>mon101007</v>
      </c>
      <c r="S253" s="9" t="str">
        <f>VLOOKUP(R253,[3]怪物!$B$6:$C$167,2,FALSE)</f>
        <v>神锋营死士[245级]</v>
      </c>
      <c r="T253" s="14">
        <v>10072</v>
      </c>
      <c r="U253" s="9" t="str">
        <f>VLOOKUP(W253,[1]环任务!$B$6:$J$361,9,FALSE)</f>
        <v>mon101007</v>
      </c>
      <c r="V253" s="9" t="str">
        <f>VLOOKUP(U253,[3]怪物!$B$6:$C$167,2,FALSE)</f>
        <v>神锋营死士[245级]</v>
      </c>
      <c r="W253" s="14">
        <v>10072</v>
      </c>
      <c r="X253" s="9" t="str">
        <f>VLOOKUP(Z253,[1]环任务!$B$6:$J$361,9,FALSE)</f>
        <v>mon101009</v>
      </c>
      <c r="Y253" s="9" t="str">
        <f>VLOOKUP(X253,[3]怪物!$B$6:$C$167,2,FALSE)</f>
        <v>神锋营骁将[253级]</v>
      </c>
      <c r="Z253" s="14">
        <v>10097</v>
      </c>
      <c r="AB253" s="11">
        <f>VLOOKUP(T253,[1]环任务!$B:$H,6,FALSE)</f>
        <v>31</v>
      </c>
      <c r="AC253" s="11">
        <f>VLOOKUP(T253,[1]环任务!$B:$H,7,FALSE)</f>
        <v>93</v>
      </c>
      <c r="AE253" s="11">
        <f>VLOOKUP(W253,[1]环任务!$B:$H,6,FALSE)</f>
        <v>31</v>
      </c>
      <c r="AF253" s="11">
        <f>VLOOKUP(W253,[1]环任务!$B:$H,7,FALSE)</f>
        <v>93</v>
      </c>
      <c r="AH253" s="11">
        <f>VLOOKUP(Z253,[1]环任务!$B:$H,6,FALSE)</f>
        <v>160</v>
      </c>
      <c r="AI253" s="11">
        <f>VLOOKUP(Z253,[1]环任务!$B:$H,7,FALSE)</f>
        <v>98</v>
      </c>
      <c r="AL253" s="11" t="str">
        <f t="shared" si="10"/>
        <v>[11010,11010,11010]</v>
      </c>
      <c r="AN253" s="11" t="str">
        <f t="shared" si="12"/>
        <v>["31,93","31,93","160,98"]</v>
      </c>
      <c r="AR253" s="11" t="str">
        <f t="shared" si="11"/>
        <v>[10072,10072,10097]</v>
      </c>
    </row>
    <row r="254" spans="2:44" s="11" customFormat="1" ht="14.25" customHeight="1" x14ac:dyDescent="0.15">
      <c r="B254" s="14" t="s">
        <v>276</v>
      </c>
      <c r="C254" s="14" t="s">
        <v>26</v>
      </c>
      <c r="D254" s="14" t="s">
        <v>27</v>
      </c>
      <c r="E254" s="14">
        <v>2</v>
      </c>
      <c r="F254" s="14" t="s">
        <v>1573</v>
      </c>
      <c r="G254" s="14" t="s">
        <v>1399</v>
      </c>
      <c r="H254" s="14" t="s">
        <v>1620</v>
      </c>
      <c r="I254" s="14"/>
      <c r="J254" s="14"/>
      <c r="K254" s="14"/>
      <c r="L254" s="14">
        <v>249</v>
      </c>
      <c r="M254" s="11">
        <f>VLOOKUP(T254,[1]环任务!$B:$H,5,FALSE)</f>
        <v>11010</v>
      </c>
      <c r="O254" s="11">
        <f>VLOOKUP(W254,[1]环任务!$B:$H,5,FALSE)</f>
        <v>11010</v>
      </c>
      <c r="Q254" s="11">
        <f>VLOOKUP(Z254,[1]环任务!$B:$H,5,FALSE)</f>
        <v>11010</v>
      </c>
      <c r="R254" s="9" t="str">
        <f>VLOOKUP(T254,[1]环任务!$B$6:$J$361,9,FALSE)</f>
        <v>mon101007</v>
      </c>
      <c r="S254" s="9" t="str">
        <f>VLOOKUP(R254,[3]怪物!$B$6:$C$167,2,FALSE)</f>
        <v>神锋营死士[245级]</v>
      </c>
      <c r="T254" s="14">
        <v>10072</v>
      </c>
      <c r="U254" s="9" t="str">
        <f>VLOOKUP(W254,[1]环任务!$B$6:$J$361,9,FALSE)</f>
        <v>mon101008</v>
      </c>
      <c r="V254" s="9" t="str">
        <f>VLOOKUP(U254,[3]怪物!$B$6:$C$167,2,FALSE)</f>
        <v>神锋营马卒[249级]</v>
      </c>
      <c r="W254" s="14">
        <v>10073</v>
      </c>
      <c r="X254" s="9" t="str">
        <f>VLOOKUP(Z254,[1]环任务!$B$6:$J$361,9,FALSE)</f>
        <v>mon101009</v>
      </c>
      <c r="Y254" s="9" t="str">
        <f>VLOOKUP(X254,[3]怪物!$B$6:$C$167,2,FALSE)</f>
        <v>神锋营骁将[253级]</v>
      </c>
      <c r="Z254" s="14">
        <v>10097</v>
      </c>
      <c r="AB254" s="11">
        <f>VLOOKUP(T254,[1]环任务!$B:$H,6,FALSE)</f>
        <v>31</v>
      </c>
      <c r="AC254" s="11">
        <f>VLOOKUP(T254,[1]环任务!$B:$H,7,FALSE)</f>
        <v>93</v>
      </c>
      <c r="AE254" s="11">
        <f>VLOOKUP(W254,[1]环任务!$B:$H,6,FALSE)</f>
        <v>67</v>
      </c>
      <c r="AF254" s="11">
        <f>VLOOKUP(W254,[1]环任务!$B:$H,7,FALSE)</f>
        <v>181</v>
      </c>
      <c r="AH254" s="11">
        <f>VLOOKUP(Z254,[1]环任务!$B:$H,6,FALSE)</f>
        <v>160</v>
      </c>
      <c r="AI254" s="11">
        <f>VLOOKUP(Z254,[1]环任务!$B:$H,7,FALSE)</f>
        <v>98</v>
      </c>
      <c r="AL254" s="11" t="str">
        <f t="shared" si="10"/>
        <v>[11010,11010,11010]</v>
      </c>
      <c r="AN254" s="11" t="str">
        <f t="shared" si="12"/>
        <v>["31,93","67,181","160,98"]</v>
      </c>
      <c r="AR254" s="11" t="str">
        <f t="shared" si="11"/>
        <v>[10072,10073,10097]</v>
      </c>
    </row>
    <row r="255" spans="2:44" s="11" customFormat="1" ht="14.25" customHeight="1" x14ac:dyDescent="0.15">
      <c r="B255" s="14" t="s">
        <v>277</v>
      </c>
      <c r="C255" s="14" t="s">
        <v>26</v>
      </c>
      <c r="D255" s="14" t="s">
        <v>27</v>
      </c>
      <c r="E255" s="14">
        <v>2</v>
      </c>
      <c r="F255" s="14" t="s">
        <v>1573</v>
      </c>
      <c r="G255" s="14" t="s">
        <v>1399</v>
      </c>
      <c r="H255" s="14" t="s">
        <v>1620</v>
      </c>
      <c r="I255" s="14"/>
      <c r="J255" s="14"/>
      <c r="K255" s="14"/>
      <c r="L255" s="14">
        <v>250</v>
      </c>
      <c r="M255" s="11">
        <f>VLOOKUP(T255,[1]环任务!$B:$H,5,FALSE)</f>
        <v>11010</v>
      </c>
      <c r="O255" s="11">
        <f>VLOOKUP(W255,[1]环任务!$B:$H,5,FALSE)</f>
        <v>11010</v>
      </c>
      <c r="Q255" s="11">
        <f>VLOOKUP(Z255,[1]环任务!$B:$H,5,FALSE)</f>
        <v>11010</v>
      </c>
      <c r="R255" s="9" t="str">
        <f>VLOOKUP(T255,[1]环任务!$B$6:$J$361,9,FALSE)</f>
        <v>mon101007</v>
      </c>
      <c r="S255" s="9" t="str">
        <f>VLOOKUP(R255,[3]怪物!$B$6:$C$167,2,FALSE)</f>
        <v>神锋营死士[245级]</v>
      </c>
      <c r="T255" s="14">
        <v>10072</v>
      </c>
      <c r="U255" s="9" t="str">
        <f>VLOOKUP(W255,[1]环任务!$B$6:$J$361,9,FALSE)</f>
        <v>mon101008</v>
      </c>
      <c r="V255" s="9" t="str">
        <f>VLOOKUP(U255,[3]怪物!$B$6:$C$167,2,FALSE)</f>
        <v>神锋营马卒[249级]</v>
      </c>
      <c r="W255" s="14">
        <v>10073</v>
      </c>
      <c r="X255" s="9" t="str">
        <f>VLOOKUP(Z255,[1]环任务!$B$6:$J$361,9,FALSE)</f>
        <v>mon101009</v>
      </c>
      <c r="Y255" s="9" t="str">
        <f>VLOOKUP(X255,[3]怪物!$B$6:$C$167,2,FALSE)</f>
        <v>神锋营骁将[253级]</v>
      </c>
      <c r="Z255" s="14">
        <v>10097</v>
      </c>
      <c r="AB255" s="11">
        <f>VLOOKUP(T255,[1]环任务!$B:$H,6,FALSE)</f>
        <v>31</v>
      </c>
      <c r="AC255" s="11">
        <f>VLOOKUP(T255,[1]环任务!$B:$H,7,FALSE)</f>
        <v>93</v>
      </c>
      <c r="AE255" s="11">
        <f>VLOOKUP(W255,[1]环任务!$B:$H,6,FALSE)</f>
        <v>67</v>
      </c>
      <c r="AF255" s="11">
        <f>VLOOKUP(W255,[1]环任务!$B:$H,7,FALSE)</f>
        <v>181</v>
      </c>
      <c r="AH255" s="11">
        <f>VLOOKUP(Z255,[1]环任务!$B:$H,6,FALSE)</f>
        <v>160</v>
      </c>
      <c r="AI255" s="11">
        <f>VLOOKUP(Z255,[1]环任务!$B:$H,7,FALSE)</f>
        <v>98</v>
      </c>
      <c r="AL255" s="11" t="str">
        <f t="shared" si="10"/>
        <v>[11010,11010,11010]</v>
      </c>
      <c r="AN255" s="11" t="str">
        <f t="shared" si="12"/>
        <v>["31,93","67,181","160,98"]</v>
      </c>
      <c r="AR255" s="11" t="str">
        <f t="shared" si="11"/>
        <v>[10072,10073,10097]</v>
      </c>
    </row>
    <row r="256" spans="2:44" s="11" customFormat="1" ht="14.25" customHeight="1" x14ac:dyDescent="0.15">
      <c r="B256" s="14" t="s">
        <v>278</v>
      </c>
      <c r="C256" s="14" t="s">
        <v>26</v>
      </c>
      <c r="D256" s="14" t="s">
        <v>27</v>
      </c>
      <c r="E256" s="14">
        <v>2</v>
      </c>
      <c r="F256" s="14" t="s">
        <v>1573</v>
      </c>
      <c r="G256" s="14" t="s">
        <v>1399</v>
      </c>
      <c r="H256" s="14" t="s">
        <v>1620</v>
      </c>
      <c r="I256" s="14"/>
      <c r="J256" s="14"/>
      <c r="K256" s="14"/>
      <c r="L256" s="14">
        <v>251</v>
      </c>
      <c r="M256" s="11">
        <f>VLOOKUP(T256,[1]环任务!$B:$H,5,FALSE)</f>
        <v>11010</v>
      </c>
      <c r="O256" s="11">
        <f>VLOOKUP(W256,[1]环任务!$B:$H,5,FALSE)</f>
        <v>11010</v>
      </c>
      <c r="Q256" s="11">
        <f>VLOOKUP(Z256,[1]环任务!$B:$H,5,FALSE)</f>
        <v>11010</v>
      </c>
      <c r="R256" s="9" t="str">
        <f>VLOOKUP(T256,[1]环任务!$B$6:$J$361,9,FALSE)</f>
        <v>mon101007</v>
      </c>
      <c r="S256" s="9" t="str">
        <f>VLOOKUP(R256,[3]怪物!$B$6:$C$167,2,FALSE)</f>
        <v>神锋营死士[245级]</v>
      </c>
      <c r="T256" s="14">
        <v>10072</v>
      </c>
      <c r="U256" s="9" t="str">
        <f>VLOOKUP(W256,[1]环任务!$B$6:$J$361,9,FALSE)</f>
        <v>mon101008</v>
      </c>
      <c r="V256" s="9" t="str">
        <f>VLOOKUP(U256,[3]怪物!$B$6:$C$167,2,FALSE)</f>
        <v>神锋营马卒[249级]</v>
      </c>
      <c r="W256" s="14">
        <v>10073</v>
      </c>
      <c r="X256" s="9" t="str">
        <f>VLOOKUP(Z256,[1]环任务!$B$6:$J$361,9,FALSE)</f>
        <v>mon101009</v>
      </c>
      <c r="Y256" s="9" t="str">
        <f>VLOOKUP(X256,[3]怪物!$B$6:$C$167,2,FALSE)</f>
        <v>神锋营骁将[253级]</v>
      </c>
      <c r="Z256" s="14">
        <v>10097</v>
      </c>
      <c r="AB256" s="11">
        <f>VLOOKUP(T256,[1]环任务!$B:$H,6,FALSE)</f>
        <v>31</v>
      </c>
      <c r="AC256" s="11">
        <f>VLOOKUP(T256,[1]环任务!$B:$H,7,FALSE)</f>
        <v>93</v>
      </c>
      <c r="AE256" s="11">
        <f>VLOOKUP(W256,[1]环任务!$B:$H,6,FALSE)</f>
        <v>67</v>
      </c>
      <c r="AF256" s="11">
        <f>VLOOKUP(W256,[1]环任务!$B:$H,7,FALSE)</f>
        <v>181</v>
      </c>
      <c r="AH256" s="11">
        <f>VLOOKUP(Z256,[1]环任务!$B:$H,6,FALSE)</f>
        <v>160</v>
      </c>
      <c r="AI256" s="11">
        <f>VLOOKUP(Z256,[1]环任务!$B:$H,7,FALSE)</f>
        <v>98</v>
      </c>
      <c r="AL256" s="11" t="str">
        <f t="shared" si="10"/>
        <v>[11010,11010,11010]</v>
      </c>
      <c r="AN256" s="11" t="str">
        <f t="shared" si="12"/>
        <v>["31,93","67,181","160,98"]</v>
      </c>
      <c r="AR256" s="11" t="str">
        <f t="shared" si="11"/>
        <v>[10072,10073,10097]</v>
      </c>
    </row>
    <row r="257" spans="2:44" s="11" customFormat="1" ht="14.25" customHeight="1" x14ac:dyDescent="0.15">
      <c r="B257" s="14" t="s">
        <v>279</v>
      </c>
      <c r="C257" s="14" t="s">
        <v>26</v>
      </c>
      <c r="D257" s="14" t="s">
        <v>27</v>
      </c>
      <c r="E257" s="14">
        <v>2</v>
      </c>
      <c r="F257" s="14" t="s">
        <v>1573</v>
      </c>
      <c r="G257" s="14" t="s">
        <v>1400</v>
      </c>
      <c r="H257" s="14" t="s">
        <v>1621</v>
      </c>
      <c r="I257" s="14"/>
      <c r="J257" s="14"/>
      <c r="K257" s="14"/>
      <c r="L257" s="14">
        <v>252</v>
      </c>
      <c r="M257" s="11">
        <f>VLOOKUP(T257,[1]环任务!$B:$H,5,FALSE)</f>
        <v>11010</v>
      </c>
      <c r="O257" s="11">
        <f>VLOOKUP(W257,[1]环任务!$B:$H,5,FALSE)</f>
        <v>11010</v>
      </c>
      <c r="Q257" s="11">
        <f>VLOOKUP(Z257,[1]环任务!$B:$H,5,FALSE)</f>
        <v>11010</v>
      </c>
      <c r="R257" s="9" t="str">
        <f>VLOOKUP(T257,[1]环任务!$B$6:$J$361,9,FALSE)</f>
        <v>mon101008</v>
      </c>
      <c r="S257" s="9" t="str">
        <f>VLOOKUP(R257,[3]怪物!$B$6:$C$167,2,FALSE)</f>
        <v>神锋营马卒[249级]</v>
      </c>
      <c r="T257" s="14">
        <v>10073</v>
      </c>
      <c r="U257" s="9" t="str">
        <f>VLOOKUP(W257,[1]环任务!$B$6:$J$361,9,FALSE)</f>
        <v>mon101008</v>
      </c>
      <c r="V257" s="9" t="str">
        <f>VLOOKUP(U257,[3]怪物!$B$6:$C$167,2,FALSE)</f>
        <v>神锋营马卒[249级]</v>
      </c>
      <c r="W257" s="14">
        <v>10073</v>
      </c>
      <c r="X257" s="9" t="str">
        <f>VLOOKUP(Z257,[1]环任务!$B$6:$J$361,9,FALSE)</f>
        <v>mon101009</v>
      </c>
      <c r="Y257" s="9" t="str">
        <f>VLOOKUP(X257,[3]怪物!$B$6:$C$167,2,FALSE)</f>
        <v>神锋营骁将[253级]</v>
      </c>
      <c r="Z257" s="14">
        <v>10097</v>
      </c>
      <c r="AB257" s="11">
        <f>VLOOKUP(T257,[1]环任务!$B:$H,6,FALSE)</f>
        <v>67</v>
      </c>
      <c r="AC257" s="11">
        <f>VLOOKUP(T257,[1]环任务!$B:$H,7,FALSE)</f>
        <v>181</v>
      </c>
      <c r="AE257" s="11">
        <f>VLOOKUP(W257,[1]环任务!$B:$H,6,FALSE)</f>
        <v>67</v>
      </c>
      <c r="AF257" s="11">
        <f>VLOOKUP(W257,[1]环任务!$B:$H,7,FALSE)</f>
        <v>181</v>
      </c>
      <c r="AH257" s="11">
        <f>VLOOKUP(Z257,[1]环任务!$B:$H,6,FALSE)</f>
        <v>160</v>
      </c>
      <c r="AI257" s="11">
        <f>VLOOKUP(Z257,[1]环任务!$B:$H,7,FALSE)</f>
        <v>98</v>
      </c>
      <c r="AL257" s="11" t="str">
        <f t="shared" si="10"/>
        <v>[11010,11010,11010]</v>
      </c>
      <c r="AN257" s="11" t="str">
        <f t="shared" si="12"/>
        <v>["67,181","67,181","160,98"]</v>
      </c>
      <c r="AR257" s="11" t="str">
        <f t="shared" si="11"/>
        <v>[10073,10073,10097]</v>
      </c>
    </row>
    <row r="258" spans="2:44" s="11" customFormat="1" ht="14.25" customHeight="1" x14ac:dyDescent="0.15">
      <c r="B258" s="14" t="s">
        <v>280</v>
      </c>
      <c r="C258" s="14" t="s">
        <v>26</v>
      </c>
      <c r="D258" s="14" t="s">
        <v>27</v>
      </c>
      <c r="E258" s="14">
        <v>2</v>
      </c>
      <c r="F258" s="14" t="s">
        <v>1573</v>
      </c>
      <c r="G258" s="14" t="s">
        <v>1401</v>
      </c>
      <c r="H258" s="14" t="s">
        <v>1622</v>
      </c>
      <c r="I258" s="14"/>
      <c r="J258" s="14"/>
      <c r="K258" s="14"/>
      <c r="L258" s="14">
        <v>253</v>
      </c>
      <c r="M258" s="11">
        <f>VLOOKUP(T258,[1]环任务!$B:$H,5,FALSE)</f>
        <v>11010</v>
      </c>
      <c r="O258" s="11">
        <f>VLOOKUP(W258,[1]环任务!$B:$H,5,FALSE)</f>
        <v>11010</v>
      </c>
      <c r="Q258" s="11">
        <f>VLOOKUP(Z258,[1]环任务!$B:$H,5,FALSE)</f>
        <v>11010</v>
      </c>
      <c r="R258" s="9" t="str">
        <f>VLOOKUP(T258,[1]环任务!$B$6:$J$361,9,FALSE)</f>
        <v>mon101008</v>
      </c>
      <c r="S258" s="9" t="str">
        <f>VLOOKUP(R258,[3]怪物!$B$6:$C$167,2,FALSE)</f>
        <v>神锋营马卒[249级]</v>
      </c>
      <c r="T258" s="14">
        <v>10073</v>
      </c>
      <c r="U258" s="9" t="str">
        <f>VLOOKUP(W258,[1]环任务!$B$6:$J$361,9,FALSE)</f>
        <v>mon101009</v>
      </c>
      <c r="V258" s="9" t="str">
        <f>VLOOKUP(U258,[3]怪物!$B$6:$C$167,2,FALSE)</f>
        <v>神锋营骁将[253级]</v>
      </c>
      <c r="W258" s="14">
        <v>10097</v>
      </c>
      <c r="X258" s="9" t="str">
        <f>VLOOKUP(Z258,[1]环任务!$B$6:$J$361,9,FALSE)</f>
        <v>mon101009</v>
      </c>
      <c r="Y258" s="9" t="str">
        <f>VLOOKUP(X258,[3]怪物!$B$6:$C$167,2,FALSE)</f>
        <v>神锋营骁将[253级]</v>
      </c>
      <c r="Z258" s="14">
        <v>10097</v>
      </c>
      <c r="AB258" s="11">
        <f>VLOOKUP(T258,[1]环任务!$B:$H,6,FALSE)</f>
        <v>67</v>
      </c>
      <c r="AC258" s="11">
        <f>VLOOKUP(T258,[1]环任务!$B:$H,7,FALSE)</f>
        <v>181</v>
      </c>
      <c r="AE258" s="11">
        <f>VLOOKUP(W258,[1]环任务!$B:$H,6,FALSE)</f>
        <v>160</v>
      </c>
      <c r="AF258" s="11">
        <f>VLOOKUP(W258,[1]环任务!$B:$H,7,FALSE)</f>
        <v>98</v>
      </c>
      <c r="AH258" s="11">
        <f>VLOOKUP(Z258,[1]环任务!$B:$H,6,FALSE)</f>
        <v>160</v>
      </c>
      <c r="AI258" s="11">
        <f>VLOOKUP(Z258,[1]环任务!$B:$H,7,FALSE)</f>
        <v>98</v>
      </c>
      <c r="AL258" s="11" t="str">
        <f t="shared" si="10"/>
        <v>[11010,11010,11010]</v>
      </c>
      <c r="AN258" s="11" t="str">
        <f t="shared" si="12"/>
        <v>["67,181","160,98","160,98"]</v>
      </c>
      <c r="AR258" s="11" t="str">
        <f t="shared" si="11"/>
        <v>[10073,10097,10097]</v>
      </c>
    </row>
    <row r="259" spans="2:44" s="11" customFormat="1" ht="14.25" customHeight="1" x14ac:dyDescent="0.15">
      <c r="B259" s="14" t="s">
        <v>281</v>
      </c>
      <c r="C259" s="14" t="s">
        <v>26</v>
      </c>
      <c r="D259" s="14" t="s">
        <v>27</v>
      </c>
      <c r="E259" s="14">
        <v>2</v>
      </c>
      <c r="F259" s="14" t="s">
        <v>1573</v>
      </c>
      <c r="G259" s="14" t="s">
        <v>1401</v>
      </c>
      <c r="H259" s="14" t="s">
        <v>1622</v>
      </c>
      <c r="I259" s="14"/>
      <c r="J259" s="14"/>
      <c r="K259" s="14"/>
      <c r="L259" s="14">
        <v>254</v>
      </c>
      <c r="M259" s="11">
        <f>VLOOKUP(T259,[1]环任务!$B:$H,5,FALSE)</f>
        <v>11010</v>
      </c>
      <c r="O259" s="11">
        <f>VLOOKUP(W259,[1]环任务!$B:$H,5,FALSE)</f>
        <v>11010</v>
      </c>
      <c r="Q259" s="11">
        <f>VLOOKUP(Z259,[1]环任务!$B:$H,5,FALSE)</f>
        <v>11010</v>
      </c>
      <c r="R259" s="9" t="str">
        <f>VLOOKUP(T259,[1]环任务!$B$6:$J$361,9,FALSE)</f>
        <v>mon101008</v>
      </c>
      <c r="S259" s="9" t="str">
        <f>VLOOKUP(R259,[3]怪物!$B$6:$C$167,2,FALSE)</f>
        <v>神锋营马卒[249级]</v>
      </c>
      <c r="T259" s="14">
        <v>10073</v>
      </c>
      <c r="U259" s="9" t="str">
        <f>VLOOKUP(W259,[1]环任务!$B$6:$J$361,9,FALSE)</f>
        <v>mon101009</v>
      </c>
      <c r="V259" s="9" t="str">
        <f>VLOOKUP(U259,[3]怪物!$B$6:$C$167,2,FALSE)</f>
        <v>神锋营骁将[253级]</v>
      </c>
      <c r="W259" s="14">
        <v>10097</v>
      </c>
      <c r="X259" s="9" t="str">
        <f>VLOOKUP(Z259,[1]环任务!$B$6:$J$361,9,FALSE)</f>
        <v>mon101009</v>
      </c>
      <c r="Y259" s="9" t="str">
        <f>VLOOKUP(X259,[3]怪物!$B$6:$C$167,2,FALSE)</f>
        <v>神锋营骁将[253级]</v>
      </c>
      <c r="Z259" s="14">
        <v>10097</v>
      </c>
      <c r="AB259" s="11">
        <f>VLOOKUP(T259,[1]环任务!$B:$H,6,FALSE)</f>
        <v>67</v>
      </c>
      <c r="AC259" s="11">
        <f>VLOOKUP(T259,[1]环任务!$B:$H,7,FALSE)</f>
        <v>181</v>
      </c>
      <c r="AE259" s="11">
        <f>VLOOKUP(W259,[1]环任务!$B:$H,6,FALSE)</f>
        <v>160</v>
      </c>
      <c r="AF259" s="11">
        <f>VLOOKUP(W259,[1]环任务!$B:$H,7,FALSE)</f>
        <v>98</v>
      </c>
      <c r="AH259" s="11">
        <f>VLOOKUP(Z259,[1]环任务!$B:$H,6,FALSE)</f>
        <v>160</v>
      </c>
      <c r="AI259" s="11">
        <f>VLOOKUP(Z259,[1]环任务!$B:$H,7,FALSE)</f>
        <v>98</v>
      </c>
      <c r="AL259" s="11" t="str">
        <f t="shared" si="10"/>
        <v>[11010,11010,11010]</v>
      </c>
      <c r="AN259" s="11" t="str">
        <f t="shared" si="12"/>
        <v>["67,181","160,98","160,98"]</v>
      </c>
      <c r="AR259" s="11" t="str">
        <f t="shared" si="11"/>
        <v>[10073,10097,10097]</v>
      </c>
    </row>
    <row r="260" spans="2:44" s="11" customFormat="1" ht="14.25" customHeight="1" x14ac:dyDescent="0.15">
      <c r="B260" s="14" t="s">
        <v>282</v>
      </c>
      <c r="C260" s="14" t="s">
        <v>26</v>
      </c>
      <c r="D260" s="14" t="s">
        <v>27</v>
      </c>
      <c r="E260" s="14">
        <v>2</v>
      </c>
      <c r="F260" s="14" t="s">
        <v>1573</v>
      </c>
      <c r="G260" s="14" t="s">
        <v>1401</v>
      </c>
      <c r="H260" s="14" t="s">
        <v>1622</v>
      </c>
      <c r="I260" s="14"/>
      <c r="J260" s="14"/>
      <c r="K260" s="14"/>
      <c r="L260" s="14">
        <v>255</v>
      </c>
      <c r="M260" s="11">
        <f>VLOOKUP(T260,[1]环任务!$B:$H,5,FALSE)</f>
        <v>11010</v>
      </c>
      <c r="O260" s="11">
        <f>VLOOKUP(W260,[1]环任务!$B:$H,5,FALSE)</f>
        <v>11010</v>
      </c>
      <c r="Q260" s="11">
        <f>VLOOKUP(Z260,[1]环任务!$B:$H,5,FALSE)</f>
        <v>11010</v>
      </c>
      <c r="R260" s="9" t="str">
        <f>VLOOKUP(T260,[1]环任务!$B$6:$J$361,9,FALSE)</f>
        <v>mon101008</v>
      </c>
      <c r="S260" s="9" t="str">
        <f>VLOOKUP(R260,[3]怪物!$B$6:$C$167,2,FALSE)</f>
        <v>神锋营马卒[249级]</v>
      </c>
      <c r="T260" s="14">
        <v>10073</v>
      </c>
      <c r="U260" s="9" t="str">
        <f>VLOOKUP(W260,[1]环任务!$B$6:$J$361,9,FALSE)</f>
        <v>mon101009</v>
      </c>
      <c r="V260" s="9" t="str">
        <f>VLOOKUP(U260,[3]怪物!$B$6:$C$167,2,FALSE)</f>
        <v>神锋营骁将[253级]</v>
      </c>
      <c r="W260" s="14">
        <v>10097</v>
      </c>
      <c r="X260" s="9" t="str">
        <f>VLOOKUP(Z260,[1]环任务!$B$6:$J$361,9,FALSE)</f>
        <v>mon101009</v>
      </c>
      <c r="Y260" s="9" t="str">
        <f>VLOOKUP(X260,[3]怪物!$B$6:$C$167,2,FALSE)</f>
        <v>神锋营骁将[253级]</v>
      </c>
      <c r="Z260" s="14">
        <v>10097</v>
      </c>
      <c r="AB260" s="11">
        <f>VLOOKUP(T260,[1]环任务!$B:$H,6,FALSE)</f>
        <v>67</v>
      </c>
      <c r="AC260" s="11">
        <f>VLOOKUP(T260,[1]环任务!$B:$H,7,FALSE)</f>
        <v>181</v>
      </c>
      <c r="AE260" s="11">
        <f>VLOOKUP(W260,[1]环任务!$B:$H,6,FALSE)</f>
        <v>160</v>
      </c>
      <c r="AF260" s="11">
        <f>VLOOKUP(W260,[1]环任务!$B:$H,7,FALSE)</f>
        <v>98</v>
      </c>
      <c r="AH260" s="11">
        <f>VLOOKUP(Z260,[1]环任务!$B:$H,6,FALSE)</f>
        <v>160</v>
      </c>
      <c r="AI260" s="11">
        <f>VLOOKUP(Z260,[1]环任务!$B:$H,7,FALSE)</f>
        <v>98</v>
      </c>
      <c r="AL260" s="11" t="str">
        <f t="shared" si="10"/>
        <v>[11010,11010,11010]</v>
      </c>
      <c r="AN260" s="11" t="str">
        <f t="shared" si="12"/>
        <v>["67,181","160,98","160,98"]</v>
      </c>
      <c r="AR260" s="11" t="str">
        <f t="shared" si="11"/>
        <v>[10073,10097,10097]</v>
      </c>
    </row>
    <row r="261" spans="2:44" s="13" customFormat="1" ht="14.25" customHeight="1" x14ac:dyDescent="0.15">
      <c r="B261" s="12" t="s">
        <v>283</v>
      </c>
      <c r="C261" s="12" t="s">
        <v>26</v>
      </c>
      <c r="D261" s="12" t="s">
        <v>27</v>
      </c>
      <c r="E261" s="12">
        <v>2</v>
      </c>
      <c r="F261" s="12" t="s">
        <v>1435</v>
      </c>
      <c r="G261" s="12" t="s">
        <v>807</v>
      </c>
      <c r="H261" s="12" t="s">
        <v>1436</v>
      </c>
      <c r="I261" s="12"/>
      <c r="J261" s="12"/>
      <c r="K261" s="12"/>
      <c r="L261" s="12">
        <v>256</v>
      </c>
      <c r="M261" s="13">
        <f>VLOOKUP(T261,[1]环任务!$B:$H,5,FALSE)</f>
        <v>11011</v>
      </c>
      <c r="O261" s="13">
        <f>VLOOKUP(W261,[1]环任务!$B:$H,5,FALSE)</f>
        <v>11011</v>
      </c>
      <c r="Q261" s="13">
        <f>VLOOKUP(Z261,[1]环任务!$B:$H,5,FALSE)</f>
        <v>11011</v>
      </c>
      <c r="R261" s="9" t="str">
        <f>VLOOKUP(T261,[1]环任务!$B$6:$J$361,9,FALSE)</f>
        <v>mon101102</v>
      </c>
      <c r="S261" s="9" t="str">
        <f>VLOOKUP(R261,[3]怪物!$B$6:$C$167,2,FALSE)</f>
        <v>守墓死士[153级]</v>
      </c>
      <c r="T261" s="12">
        <v>10045</v>
      </c>
      <c r="U261" s="9" t="str">
        <f>VLOOKUP(W261,[1]环任务!$B$6:$J$361,9,FALSE)</f>
        <v>mon101103</v>
      </c>
      <c r="V261" s="9" t="str">
        <f>VLOOKUP(U261,[3]怪物!$B$6:$C$167,2,FALSE)</f>
        <v>青铜机关[156级]</v>
      </c>
      <c r="W261" s="12">
        <v>10044</v>
      </c>
      <c r="X261" s="9" t="str">
        <f>VLOOKUP(Z261,[1]环任务!$B$6:$J$361,9,FALSE)</f>
        <v>mon101104</v>
      </c>
      <c r="Y261" s="9" t="str">
        <f>VLOOKUP(X261,[3]怪物!$B$6:$C$167,2,FALSE)</f>
        <v>机关无双[159级]</v>
      </c>
      <c r="Z261" s="12">
        <v>10049</v>
      </c>
      <c r="AB261" s="13">
        <f>VLOOKUP(T261,[1]环任务!$B:$H,6,FALSE)</f>
        <v>188</v>
      </c>
      <c r="AC261" s="13">
        <f>VLOOKUP(T261,[1]环任务!$B:$H,7,FALSE)</f>
        <v>240</v>
      </c>
      <c r="AE261" s="13">
        <f>VLOOKUP(W261,[1]环任务!$B:$H,6,FALSE)</f>
        <v>273</v>
      </c>
      <c r="AF261" s="13">
        <f>VLOOKUP(W261,[1]环任务!$B:$H,7,FALSE)</f>
        <v>187</v>
      </c>
      <c r="AH261" s="13">
        <f>VLOOKUP(Z261,[1]环任务!$B:$H,6,FALSE)</f>
        <v>278</v>
      </c>
      <c r="AI261" s="13">
        <f>VLOOKUP(Z261,[1]环任务!$B:$H,7,FALSE)</f>
        <v>141</v>
      </c>
      <c r="AL261" s="13" t="str">
        <f t="shared" si="10"/>
        <v>[11011,11011,11011]</v>
      </c>
      <c r="AN261" s="13" t="str">
        <f t="shared" si="12"/>
        <v>["188,240","273,187","278,141"]</v>
      </c>
      <c r="AR261" s="13" t="str">
        <f t="shared" si="11"/>
        <v>[10045,10044,10049]</v>
      </c>
    </row>
    <row r="262" spans="2:44" s="11" customFormat="1" ht="14.25" customHeight="1" x14ac:dyDescent="0.15">
      <c r="B262" s="14" t="s">
        <v>284</v>
      </c>
      <c r="C262" s="14" t="s">
        <v>26</v>
      </c>
      <c r="D262" s="14" t="s">
        <v>27</v>
      </c>
      <c r="E262" s="14">
        <v>2</v>
      </c>
      <c r="F262" s="14" t="s">
        <v>1435</v>
      </c>
      <c r="G262" s="14" t="s">
        <v>807</v>
      </c>
      <c r="H262" s="14" t="s">
        <v>1436</v>
      </c>
      <c r="I262" s="14"/>
      <c r="J262" s="14"/>
      <c r="K262" s="14"/>
      <c r="L262" s="14">
        <v>257</v>
      </c>
      <c r="M262" s="11">
        <f>VLOOKUP(T262,[1]环任务!$B:$H,5,FALSE)</f>
        <v>11007</v>
      </c>
      <c r="O262" s="11">
        <f>VLOOKUP(W262,[1]环任务!$B:$H,5,FALSE)</f>
        <v>11011</v>
      </c>
      <c r="Q262" s="11">
        <f>VLOOKUP(Z262,[1]环任务!$B:$H,5,FALSE)</f>
        <v>11011</v>
      </c>
      <c r="R262" s="9" t="str">
        <f>VLOOKUP(T262,[1]环任务!$B$6:$J$361,9,FALSE)</f>
        <v>mon100709</v>
      </c>
      <c r="S262" s="9" t="str">
        <f>VLOOKUP(R262,[3]怪物!$B$6:$C$167,2,FALSE)</f>
        <v>边民首领[154级]</v>
      </c>
      <c r="T262" s="14">
        <v>10048</v>
      </c>
      <c r="U262" s="9" t="str">
        <f>VLOOKUP(W262,[1]环任务!$B$6:$J$361,9,FALSE)</f>
        <v>mon101103</v>
      </c>
      <c r="V262" s="9" t="str">
        <f>VLOOKUP(U262,[3]怪物!$B$6:$C$167,2,FALSE)</f>
        <v>青铜机关[156级]</v>
      </c>
      <c r="W262" s="14">
        <v>10044</v>
      </c>
      <c r="X262" s="9" t="str">
        <f>VLOOKUP(Z262,[1]环任务!$B$6:$J$361,9,FALSE)</f>
        <v>mon101105</v>
      </c>
      <c r="Y262" s="9" t="str">
        <f>VLOOKUP(X262,[3]怪物!$B$6:$C$167,2,FALSE)</f>
        <v>沉木机关人[162级]</v>
      </c>
      <c r="Z262" s="14">
        <v>10050</v>
      </c>
      <c r="AB262" s="11">
        <f>VLOOKUP(T262,[1]环任务!$B:$H,6,FALSE)</f>
        <v>193</v>
      </c>
      <c r="AC262" s="11">
        <f>VLOOKUP(T262,[1]环任务!$B:$H,7,FALSE)</f>
        <v>69</v>
      </c>
      <c r="AE262" s="11">
        <f>VLOOKUP(W262,[1]环任务!$B:$H,6,FALSE)</f>
        <v>273</v>
      </c>
      <c r="AF262" s="11">
        <f>VLOOKUP(W262,[1]环任务!$B:$H,7,FALSE)</f>
        <v>187</v>
      </c>
      <c r="AH262" s="11">
        <f>VLOOKUP(Z262,[1]环任务!$B:$H,6,FALSE)</f>
        <v>263</v>
      </c>
      <c r="AI262" s="11">
        <f>VLOOKUP(Z262,[1]环任务!$B:$H,7,FALSE)</f>
        <v>84</v>
      </c>
      <c r="AL262" s="11" t="str">
        <f t="shared" ref="AL262:AL325" si="13">"["&amp;M262&amp;","&amp;O262&amp;","&amp;Q262&amp;"]"</f>
        <v>[11007,11011,11011]</v>
      </c>
      <c r="AN262" s="11" t="str">
        <f t="shared" si="12"/>
        <v>["193,69","273,187","263,84"]</v>
      </c>
      <c r="AR262" s="11" t="str">
        <f t="shared" ref="AR262:AR325" si="14">"["&amp;T262&amp;","&amp;W262&amp;","&amp;Z262&amp;"]"</f>
        <v>[10048,10044,10050]</v>
      </c>
    </row>
    <row r="263" spans="2:44" s="11" customFormat="1" ht="14.25" customHeight="1" x14ac:dyDescent="0.15">
      <c r="B263" s="14" t="s">
        <v>285</v>
      </c>
      <c r="C263" s="14" t="s">
        <v>26</v>
      </c>
      <c r="D263" s="14" t="s">
        <v>27</v>
      </c>
      <c r="E263" s="14">
        <v>2</v>
      </c>
      <c r="F263" s="14" t="s">
        <v>1435</v>
      </c>
      <c r="G263" s="14" t="s">
        <v>808</v>
      </c>
      <c r="H263" s="14" t="s">
        <v>1437</v>
      </c>
      <c r="I263" s="14"/>
      <c r="J263" s="14"/>
      <c r="K263" s="14"/>
      <c r="L263" s="14">
        <v>258</v>
      </c>
      <c r="M263" s="11">
        <f>VLOOKUP(T263,[1]环任务!$B:$H,5,FALSE)</f>
        <v>11007</v>
      </c>
      <c r="O263" s="11">
        <f>VLOOKUP(W263,[1]环任务!$B:$H,5,FALSE)</f>
        <v>11011</v>
      </c>
      <c r="Q263" s="11">
        <f>VLOOKUP(Z263,[1]环任务!$B:$H,5,FALSE)</f>
        <v>11011</v>
      </c>
      <c r="R263" s="9" t="str">
        <f>VLOOKUP(T263,[1]环任务!$B$6:$J$361,9,FALSE)</f>
        <v>mon100709</v>
      </c>
      <c r="S263" s="9" t="str">
        <f>VLOOKUP(R263,[3]怪物!$B$6:$C$167,2,FALSE)</f>
        <v>边民首领[154级]</v>
      </c>
      <c r="T263" s="14">
        <v>10048</v>
      </c>
      <c r="U263" s="9" t="str">
        <f>VLOOKUP(W263,[1]环任务!$B$6:$J$361,9,FALSE)</f>
        <v>mon101103</v>
      </c>
      <c r="V263" s="9" t="str">
        <f>VLOOKUP(U263,[3]怪物!$B$6:$C$167,2,FALSE)</f>
        <v>青铜机关[156级]</v>
      </c>
      <c r="W263" s="14">
        <v>10044</v>
      </c>
      <c r="X263" s="9" t="str">
        <f>VLOOKUP(Z263,[1]环任务!$B$6:$J$361,9,FALSE)</f>
        <v>mon101105</v>
      </c>
      <c r="Y263" s="9" t="str">
        <f>VLOOKUP(X263,[3]怪物!$B$6:$C$167,2,FALSE)</f>
        <v>沉木机关人[162级]</v>
      </c>
      <c r="Z263" s="14">
        <v>10050</v>
      </c>
      <c r="AB263" s="11">
        <f>VLOOKUP(T263,[1]环任务!$B:$H,6,FALSE)</f>
        <v>193</v>
      </c>
      <c r="AC263" s="11">
        <f>VLOOKUP(T263,[1]环任务!$B:$H,7,FALSE)</f>
        <v>69</v>
      </c>
      <c r="AE263" s="11">
        <f>VLOOKUP(W263,[1]环任务!$B:$H,6,FALSE)</f>
        <v>273</v>
      </c>
      <c r="AF263" s="11">
        <f>VLOOKUP(W263,[1]环任务!$B:$H,7,FALSE)</f>
        <v>187</v>
      </c>
      <c r="AH263" s="11">
        <f>VLOOKUP(Z263,[1]环任务!$B:$H,6,FALSE)</f>
        <v>263</v>
      </c>
      <c r="AI263" s="11">
        <f>VLOOKUP(Z263,[1]环任务!$B:$H,7,FALSE)</f>
        <v>84</v>
      </c>
      <c r="AL263" s="11" t="str">
        <f t="shared" si="13"/>
        <v>[11007,11011,11011]</v>
      </c>
      <c r="AN263" s="11" t="str">
        <f t="shared" si="12"/>
        <v>["193,69","273,187","263,84"]</v>
      </c>
      <c r="AR263" s="11" t="str">
        <f t="shared" si="14"/>
        <v>[10048,10044,10050]</v>
      </c>
    </row>
    <row r="264" spans="2:44" s="11" customFormat="1" ht="14.25" customHeight="1" x14ac:dyDescent="0.15">
      <c r="B264" s="14" t="s">
        <v>286</v>
      </c>
      <c r="C264" s="14" t="s">
        <v>26</v>
      </c>
      <c r="D264" s="14" t="s">
        <v>27</v>
      </c>
      <c r="E264" s="14">
        <v>2</v>
      </c>
      <c r="F264" s="14" t="s">
        <v>1435</v>
      </c>
      <c r="G264" s="14" t="s">
        <v>809</v>
      </c>
      <c r="H264" s="14" t="s">
        <v>1438</v>
      </c>
      <c r="I264" s="14"/>
      <c r="J264" s="14"/>
      <c r="K264" s="14"/>
      <c r="L264" s="14">
        <v>259</v>
      </c>
      <c r="M264" s="11">
        <f>VLOOKUP(T264,[1]环任务!$B:$H,5,FALSE)</f>
        <v>11011</v>
      </c>
      <c r="O264" s="11">
        <f>VLOOKUP(W264,[1]环任务!$B:$H,5,FALSE)</f>
        <v>11011</v>
      </c>
      <c r="Q264" s="11">
        <f>VLOOKUP(Z264,[1]环任务!$B:$H,5,FALSE)</f>
        <v>11011</v>
      </c>
      <c r="R264" s="9" t="str">
        <f>VLOOKUP(T264,[1]环任务!$B$6:$J$361,9,FALSE)</f>
        <v>mon101103</v>
      </c>
      <c r="S264" s="9" t="str">
        <f>VLOOKUP(R264,[3]怪物!$B$6:$C$167,2,FALSE)</f>
        <v>青铜机关[156级]</v>
      </c>
      <c r="T264" s="14">
        <v>10044</v>
      </c>
      <c r="U264" s="9" t="str">
        <f>VLOOKUP(W264,[1]环任务!$B$6:$J$361,9,FALSE)</f>
        <v>mon101104</v>
      </c>
      <c r="V264" s="9" t="str">
        <f>VLOOKUP(U264,[3]怪物!$B$6:$C$167,2,FALSE)</f>
        <v>机关无双[159级]</v>
      </c>
      <c r="W264" s="14">
        <v>10049</v>
      </c>
      <c r="X264" s="9" t="str">
        <f>VLOOKUP(Z264,[1]环任务!$B$6:$J$361,9,FALSE)</f>
        <v>mon101105</v>
      </c>
      <c r="Y264" s="9" t="str">
        <f>VLOOKUP(X264,[3]怪物!$B$6:$C$167,2,FALSE)</f>
        <v>沉木机关人[162级]</v>
      </c>
      <c r="Z264" s="14">
        <v>10050</v>
      </c>
      <c r="AB264" s="11">
        <f>VLOOKUP(T264,[1]环任务!$B:$H,6,FALSE)</f>
        <v>273</v>
      </c>
      <c r="AC264" s="11">
        <f>VLOOKUP(T264,[1]环任务!$B:$H,7,FALSE)</f>
        <v>187</v>
      </c>
      <c r="AE264" s="11">
        <f>VLOOKUP(W264,[1]环任务!$B:$H,6,FALSE)</f>
        <v>278</v>
      </c>
      <c r="AF264" s="11">
        <f>VLOOKUP(W264,[1]环任务!$B:$H,7,FALSE)</f>
        <v>141</v>
      </c>
      <c r="AH264" s="11">
        <f>VLOOKUP(Z264,[1]环任务!$B:$H,6,FALSE)</f>
        <v>263</v>
      </c>
      <c r="AI264" s="11">
        <f>VLOOKUP(Z264,[1]环任务!$B:$H,7,FALSE)</f>
        <v>84</v>
      </c>
      <c r="AL264" s="11" t="str">
        <f t="shared" si="13"/>
        <v>[11011,11011,11011]</v>
      </c>
      <c r="AN264" s="11" t="str">
        <f t="shared" si="12"/>
        <v>["273,187","278,141","263,84"]</v>
      </c>
      <c r="AR264" s="11" t="str">
        <f t="shared" si="14"/>
        <v>[10044,10049,10050]</v>
      </c>
    </row>
    <row r="265" spans="2:44" s="11" customFormat="1" ht="14.25" customHeight="1" x14ac:dyDescent="0.15">
      <c r="B265" s="14" t="s">
        <v>287</v>
      </c>
      <c r="C265" s="14" t="s">
        <v>26</v>
      </c>
      <c r="D265" s="14" t="s">
        <v>27</v>
      </c>
      <c r="E265" s="14">
        <v>2</v>
      </c>
      <c r="F265" s="14" t="s">
        <v>1435</v>
      </c>
      <c r="G265" s="14" t="s">
        <v>810</v>
      </c>
      <c r="H265" s="14" t="s">
        <v>1439</v>
      </c>
      <c r="I265" s="14"/>
      <c r="J265" s="14"/>
      <c r="K265" s="14"/>
      <c r="L265" s="14">
        <v>260</v>
      </c>
      <c r="M265" s="11">
        <f>VLOOKUP(T265,[1]环任务!$B:$H,5,FALSE)</f>
        <v>11011</v>
      </c>
      <c r="O265" s="11">
        <f>VLOOKUP(W265,[1]环任务!$B:$H,5,FALSE)</f>
        <v>11011</v>
      </c>
      <c r="Q265" s="11">
        <f>VLOOKUP(Z265,[1]环任务!$B:$H,5,FALSE)</f>
        <v>11011</v>
      </c>
      <c r="R265" s="9" t="str">
        <f>VLOOKUP(T265,[1]环任务!$B$6:$J$361,9,FALSE)</f>
        <v>mon101103</v>
      </c>
      <c r="S265" s="9" t="str">
        <f>VLOOKUP(R265,[3]怪物!$B$6:$C$167,2,FALSE)</f>
        <v>青铜机关[156级]</v>
      </c>
      <c r="T265" s="14">
        <v>10044</v>
      </c>
      <c r="U265" s="9" t="str">
        <f>VLOOKUP(W265,[1]环任务!$B$6:$J$361,9,FALSE)</f>
        <v>mon101104</v>
      </c>
      <c r="V265" s="9" t="str">
        <f>VLOOKUP(U265,[3]怪物!$B$6:$C$167,2,FALSE)</f>
        <v>机关无双[159级]</v>
      </c>
      <c r="W265" s="14">
        <v>10049</v>
      </c>
      <c r="X265" s="9" t="str">
        <f>VLOOKUP(Z265,[1]环任务!$B$6:$J$361,9,FALSE)</f>
        <v>mon101106</v>
      </c>
      <c r="Y265" s="9" t="str">
        <f>VLOOKUP(X265,[3]怪物!$B$6:$C$167,2,FALSE)</f>
        <v>长戈将军[165级]</v>
      </c>
      <c r="Z265" s="14">
        <v>10047</v>
      </c>
      <c r="AB265" s="11">
        <f>VLOOKUP(T265,[1]环任务!$B:$H,6,FALSE)</f>
        <v>273</v>
      </c>
      <c r="AC265" s="11">
        <f>VLOOKUP(T265,[1]环任务!$B:$H,7,FALSE)</f>
        <v>187</v>
      </c>
      <c r="AE265" s="11">
        <f>VLOOKUP(W265,[1]环任务!$B:$H,6,FALSE)</f>
        <v>278</v>
      </c>
      <c r="AF265" s="11">
        <f>VLOOKUP(W265,[1]环任务!$B:$H,7,FALSE)</f>
        <v>141</v>
      </c>
      <c r="AH265" s="11">
        <f>VLOOKUP(Z265,[1]环任务!$B:$H,6,FALSE)</f>
        <v>140</v>
      </c>
      <c r="AI265" s="11">
        <f>VLOOKUP(Z265,[1]环任务!$B:$H,7,FALSE)</f>
        <v>40</v>
      </c>
      <c r="AL265" s="11" t="str">
        <f t="shared" si="13"/>
        <v>[11011,11011,11011]</v>
      </c>
      <c r="AN265" s="11" t="str">
        <f t="shared" si="12"/>
        <v>["273,187","278,141","140,40"]</v>
      </c>
      <c r="AR265" s="11" t="str">
        <f t="shared" si="14"/>
        <v>[10044,10049,10047]</v>
      </c>
    </row>
    <row r="266" spans="2:44" s="11" customFormat="1" ht="14.25" customHeight="1" x14ac:dyDescent="0.15">
      <c r="B266" s="14" t="s">
        <v>288</v>
      </c>
      <c r="C266" s="14" t="s">
        <v>26</v>
      </c>
      <c r="D266" s="14" t="s">
        <v>27</v>
      </c>
      <c r="E266" s="14">
        <v>2</v>
      </c>
      <c r="F266" s="14" t="s">
        <v>1435</v>
      </c>
      <c r="G266" s="14" t="s">
        <v>811</v>
      </c>
      <c r="H266" s="14" t="s">
        <v>1440</v>
      </c>
      <c r="I266" s="14"/>
      <c r="J266" s="14"/>
      <c r="K266" s="14"/>
      <c r="L266" s="14">
        <v>261</v>
      </c>
      <c r="M266" s="11">
        <f>VLOOKUP(T266,[1]环任务!$B:$H,5,FALSE)</f>
        <v>11011</v>
      </c>
      <c r="O266" s="11">
        <f>VLOOKUP(W266,[1]环任务!$B:$H,5,FALSE)</f>
        <v>11011</v>
      </c>
      <c r="Q266" s="11">
        <f>VLOOKUP(Z266,[1]环任务!$B:$H,5,FALSE)</f>
        <v>11011</v>
      </c>
      <c r="R266" s="9" t="str">
        <f>VLOOKUP(T266,[1]环任务!$B$6:$J$361,9,FALSE)</f>
        <v>mon101103</v>
      </c>
      <c r="S266" s="9" t="str">
        <f>VLOOKUP(R266,[3]怪物!$B$6:$C$167,2,FALSE)</f>
        <v>青铜机关[156级]</v>
      </c>
      <c r="T266" s="14">
        <v>10044</v>
      </c>
      <c r="U266" s="9" t="str">
        <f>VLOOKUP(W266,[1]环任务!$B$6:$J$361,9,FALSE)</f>
        <v>mon101104</v>
      </c>
      <c r="V266" s="9" t="str">
        <f>VLOOKUP(U266,[3]怪物!$B$6:$C$167,2,FALSE)</f>
        <v>机关无双[159级]</v>
      </c>
      <c r="W266" s="14">
        <v>10049</v>
      </c>
      <c r="X266" s="9" t="str">
        <f>VLOOKUP(Z266,[1]环任务!$B$6:$J$361,9,FALSE)</f>
        <v>mon101106</v>
      </c>
      <c r="Y266" s="9" t="str">
        <f>VLOOKUP(X266,[3]怪物!$B$6:$C$167,2,FALSE)</f>
        <v>长戈将军[165级]</v>
      </c>
      <c r="Z266" s="14">
        <v>10047</v>
      </c>
      <c r="AB266" s="11">
        <f>VLOOKUP(T266,[1]环任务!$B:$H,6,FALSE)</f>
        <v>273</v>
      </c>
      <c r="AC266" s="11">
        <f>VLOOKUP(T266,[1]环任务!$B:$H,7,FALSE)</f>
        <v>187</v>
      </c>
      <c r="AE266" s="11">
        <f>VLOOKUP(W266,[1]环任务!$B:$H,6,FALSE)</f>
        <v>278</v>
      </c>
      <c r="AF266" s="11">
        <f>VLOOKUP(W266,[1]环任务!$B:$H,7,FALSE)</f>
        <v>141</v>
      </c>
      <c r="AH266" s="11">
        <f>VLOOKUP(Z266,[1]环任务!$B:$H,6,FALSE)</f>
        <v>140</v>
      </c>
      <c r="AI266" s="11">
        <f>VLOOKUP(Z266,[1]环任务!$B:$H,7,FALSE)</f>
        <v>40</v>
      </c>
      <c r="AL266" s="11" t="str">
        <f t="shared" si="13"/>
        <v>[11011,11011,11011]</v>
      </c>
      <c r="AN266" s="11" t="str">
        <f t="shared" si="12"/>
        <v>["273,187","278,141","140,40"]</v>
      </c>
      <c r="AR266" s="11" t="str">
        <f t="shared" si="14"/>
        <v>[10044,10049,10047]</v>
      </c>
    </row>
    <row r="267" spans="2:44" s="11" customFormat="1" ht="14.25" customHeight="1" x14ac:dyDescent="0.15">
      <c r="B267" s="14" t="s">
        <v>289</v>
      </c>
      <c r="C267" s="14" t="s">
        <v>26</v>
      </c>
      <c r="D267" s="14" t="s">
        <v>27</v>
      </c>
      <c r="E267" s="14">
        <v>2</v>
      </c>
      <c r="F267" s="14" t="s">
        <v>1435</v>
      </c>
      <c r="G267" s="14" t="s">
        <v>811</v>
      </c>
      <c r="H267" s="14" t="s">
        <v>1440</v>
      </c>
      <c r="I267" s="14"/>
      <c r="J267" s="14"/>
      <c r="K267" s="14"/>
      <c r="L267" s="14">
        <v>262</v>
      </c>
      <c r="M267" s="11">
        <f>VLOOKUP(T267,[1]环任务!$B:$H,5,FALSE)</f>
        <v>11011</v>
      </c>
      <c r="O267" s="11">
        <f>VLOOKUP(W267,[1]环任务!$B:$H,5,FALSE)</f>
        <v>11011</v>
      </c>
      <c r="Q267" s="11">
        <f>VLOOKUP(Z267,[1]环任务!$B:$H,5,FALSE)</f>
        <v>11011</v>
      </c>
      <c r="R267" s="9" t="str">
        <f>VLOOKUP(T267,[1]环任务!$B$6:$J$361,9,FALSE)</f>
        <v>mon101104</v>
      </c>
      <c r="S267" s="9" t="str">
        <f>VLOOKUP(R267,[3]怪物!$B$6:$C$167,2,FALSE)</f>
        <v>机关无双[159级]</v>
      </c>
      <c r="T267" s="14">
        <v>10049</v>
      </c>
      <c r="U267" s="9" t="str">
        <f>VLOOKUP(W267,[1]环任务!$B$6:$J$361,9,FALSE)</f>
        <v>mon101105</v>
      </c>
      <c r="V267" s="9" t="str">
        <f>VLOOKUP(U267,[3]怪物!$B$6:$C$167,2,FALSE)</f>
        <v>沉木机关人[162级]</v>
      </c>
      <c r="W267" s="14">
        <v>10050</v>
      </c>
      <c r="X267" s="9" t="str">
        <f>VLOOKUP(Z267,[1]环任务!$B$6:$J$361,9,FALSE)</f>
        <v>mon101106</v>
      </c>
      <c r="Y267" s="9" t="str">
        <f>VLOOKUP(X267,[3]怪物!$B$6:$C$167,2,FALSE)</f>
        <v>长戈将军[165级]</v>
      </c>
      <c r="Z267" s="14">
        <v>10047</v>
      </c>
      <c r="AB267" s="11">
        <f>VLOOKUP(T267,[1]环任务!$B:$H,6,FALSE)</f>
        <v>278</v>
      </c>
      <c r="AC267" s="11">
        <f>VLOOKUP(T267,[1]环任务!$B:$H,7,FALSE)</f>
        <v>141</v>
      </c>
      <c r="AE267" s="11">
        <f>VLOOKUP(W267,[1]环任务!$B:$H,6,FALSE)</f>
        <v>263</v>
      </c>
      <c r="AF267" s="11">
        <f>VLOOKUP(W267,[1]环任务!$B:$H,7,FALSE)</f>
        <v>84</v>
      </c>
      <c r="AH267" s="11">
        <f>VLOOKUP(Z267,[1]环任务!$B:$H,6,FALSE)</f>
        <v>140</v>
      </c>
      <c r="AI267" s="11">
        <f>VLOOKUP(Z267,[1]环任务!$B:$H,7,FALSE)</f>
        <v>40</v>
      </c>
      <c r="AL267" s="11" t="str">
        <f t="shared" si="13"/>
        <v>[11011,11011,11011]</v>
      </c>
      <c r="AN267" s="11" t="str">
        <f t="shared" si="12"/>
        <v>["278,141","263,84","140,40"]</v>
      </c>
      <c r="AR267" s="11" t="str">
        <f t="shared" si="14"/>
        <v>[10049,10050,10047]</v>
      </c>
    </row>
    <row r="268" spans="2:44" s="11" customFormat="1" ht="14.25" customHeight="1" x14ac:dyDescent="0.15">
      <c r="B268" s="14" t="s">
        <v>290</v>
      </c>
      <c r="C268" s="14" t="s">
        <v>26</v>
      </c>
      <c r="D268" s="14" t="s">
        <v>27</v>
      </c>
      <c r="E268" s="14">
        <v>2</v>
      </c>
      <c r="F268" s="14" t="s">
        <v>1435</v>
      </c>
      <c r="G268" s="14" t="s">
        <v>812</v>
      </c>
      <c r="H268" s="14" t="s">
        <v>1441</v>
      </c>
      <c r="I268" s="14"/>
      <c r="J268" s="14"/>
      <c r="K268" s="14"/>
      <c r="L268" s="14">
        <v>263</v>
      </c>
      <c r="M268" s="11">
        <f>VLOOKUP(T268,[1]环任务!$B:$H,5,FALSE)</f>
        <v>11011</v>
      </c>
      <c r="O268" s="11">
        <f>VLOOKUP(W268,[1]环任务!$B:$H,5,FALSE)</f>
        <v>11011</v>
      </c>
      <c r="Q268" s="11">
        <f>VLOOKUP(Z268,[1]环任务!$B:$H,5,FALSE)</f>
        <v>11011</v>
      </c>
      <c r="R268" s="9" t="str">
        <f>VLOOKUP(T268,[1]环任务!$B$6:$J$361,9,FALSE)</f>
        <v>mon101104</v>
      </c>
      <c r="S268" s="9" t="str">
        <f>VLOOKUP(R268,[3]怪物!$B$6:$C$167,2,FALSE)</f>
        <v>机关无双[159级]</v>
      </c>
      <c r="T268" s="14">
        <v>10049</v>
      </c>
      <c r="U268" s="9" t="str">
        <f>VLOOKUP(W268,[1]环任务!$B$6:$J$361,9,FALSE)</f>
        <v>mon101105</v>
      </c>
      <c r="V268" s="9" t="str">
        <f>VLOOKUP(U268,[3]怪物!$B$6:$C$167,2,FALSE)</f>
        <v>沉木机关人[162级]</v>
      </c>
      <c r="W268" s="14">
        <v>10050</v>
      </c>
      <c r="X268" s="9" t="str">
        <f>VLOOKUP(Z268,[1]环任务!$B$6:$J$361,9,FALSE)</f>
        <v>mon101107</v>
      </c>
      <c r="Y268" s="9" t="str">
        <f>VLOOKUP(X268,[3]怪物!$B$6:$C$167,2,FALSE)</f>
        <v>巨剑兵马俑[168级]</v>
      </c>
      <c r="Z268" s="14">
        <v>10054</v>
      </c>
      <c r="AB268" s="11">
        <f>VLOOKUP(T268,[1]环任务!$B:$H,6,FALSE)</f>
        <v>278</v>
      </c>
      <c r="AC268" s="11">
        <f>VLOOKUP(T268,[1]环任务!$B:$H,7,FALSE)</f>
        <v>141</v>
      </c>
      <c r="AE268" s="11">
        <f>VLOOKUP(W268,[1]环任务!$B:$H,6,FALSE)</f>
        <v>263</v>
      </c>
      <c r="AF268" s="11">
        <f>VLOOKUP(W268,[1]环任务!$B:$H,7,FALSE)</f>
        <v>84</v>
      </c>
      <c r="AH268" s="11">
        <f>VLOOKUP(Z268,[1]环任务!$B:$H,6,FALSE)</f>
        <v>44</v>
      </c>
      <c r="AI268" s="11">
        <f>VLOOKUP(Z268,[1]环任务!$B:$H,7,FALSE)</f>
        <v>39</v>
      </c>
      <c r="AL268" s="11" t="str">
        <f t="shared" si="13"/>
        <v>[11011,11011,11011]</v>
      </c>
      <c r="AN268" s="11" t="str">
        <f t="shared" si="12"/>
        <v>["278,141","263,84","44,39"]</v>
      </c>
      <c r="AR268" s="11" t="str">
        <f t="shared" si="14"/>
        <v>[10049,10050,10054]</v>
      </c>
    </row>
    <row r="269" spans="2:44" s="11" customFormat="1" ht="14.25" customHeight="1" x14ac:dyDescent="0.15">
      <c r="B269" s="14" t="s">
        <v>291</v>
      </c>
      <c r="C269" s="14" t="s">
        <v>26</v>
      </c>
      <c r="D269" s="14" t="s">
        <v>27</v>
      </c>
      <c r="E269" s="14">
        <v>2</v>
      </c>
      <c r="F269" s="14" t="s">
        <v>1435</v>
      </c>
      <c r="G269" s="14" t="s">
        <v>813</v>
      </c>
      <c r="H269" s="14" t="s">
        <v>1442</v>
      </c>
      <c r="I269" s="14"/>
      <c r="J269" s="14"/>
      <c r="K269" s="14"/>
      <c r="L269" s="14">
        <v>264</v>
      </c>
      <c r="M269" s="11">
        <f>VLOOKUP(T269,[1]环任务!$B:$H,5,FALSE)</f>
        <v>11011</v>
      </c>
      <c r="O269" s="11">
        <f>VLOOKUP(W269,[1]环任务!$B:$H,5,FALSE)</f>
        <v>11011</v>
      </c>
      <c r="Q269" s="11">
        <f>VLOOKUP(Z269,[1]环任务!$B:$H,5,FALSE)</f>
        <v>11011</v>
      </c>
      <c r="R269" s="9" t="str">
        <f>VLOOKUP(T269,[1]环任务!$B$6:$J$361,9,FALSE)</f>
        <v>mon101104</v>
      </c>
      <c r="S269" s="9" t="str">
        <f>VLOOKUP(R269,[3]怪物!$B$6:$C$167,2,FALSE)</f>
        <v>机关无双[159级]</v>
      </c>
      <c r="T269" s="14">
        <v>10049</v>
      </c>
      <c r="U269" s="9" t="str">
        <f>VLOOKUP(W269,[1]环任务!$B$6:$J$361,9,FALSE)</f>
        <v>mon101105</v>
      </c>
      <c r="V269" s="9" t="str">
        <f>VLOOKUP(U269,[3]怪物!$B$6:$C$167,2,FALSE)</f>
        <v>沉木机关人[162级]</v>
      </c>
      <c r="W269" s="14">
        <v>10050</v>
      </c>
      <c r="X269" s="9" t="str">
        <f>VLOOKUP(Z269,[1]环任务!$B$6:$J$361,9,FALSE)</f>
        <v>mon101107</v>
      </c>
      <c r="Y269" s="9" t="str">
        <f>VLOOKUP(X269,[3]怪物!$B$6:$C$167,2,FALSE)</f>
        <v>巨剑兵马俑[168级]</v>
      </c>
      <c r="Z269" s="14">
        <v>10054</v>
      </c>
      <c r="AB269" s="11">
        <f>VLOOKUP(T269,[1]环任务!$B:$H,6,FALSE)</f>
        <v>278</v>
      </c>
      <c r="AC269" s="11">
        <f>VLOOKUP(T269,[1]环任务!$B:$H,7,FALSE)</f>
        <v>141</v>
      </c>
      <c r="AE269" s="11">
        <f>VLOOKUP(W269,[1]环任务!$B:$H,6,FALSE)</f>
        <v>263</v>
      </c>
      <c r="AF269" s="11">
        <f>VLOOKUP(W269,[1]环任务!$B:$H,7,FALSE)</f>
        <v>84</v>
      </c>
      <c r="AH269" s="11">
        <f>VLOOKUP(Z269,[1]环任务!$B:$H,6,FALSE)</f>
        <v>44</v>
      </c>
      <c r="AI269" s="11">
        <f>VLOOKUP(Z269,[1]环任务!$B:$H,7,FALSE)</f>
        <v>39</v>
      </c>
      <c r="AL269" s="11" t="str">
        <f t="shared" si="13"/>
        <v>[11011,11011,11011]</v>
      </c>
      <c r="AN269" s="11" t="str">
        <f t="shared" si="12"/>
        <v>["278,141","263,84","44,39"]</v>
      </c>
      <c r="AR269" s="11" t="str">
        <f t="shared" si="14"/>
        <v>[10049,10050,10054]</v>
      </c>
    </row>
    <row r="270" spans="2:44" s="11" customFormat="1" ht="14.25" customHeight="1" x14ac:dyDescent="0.15">
      <c r="B270" s="14" t="s">
        <v>292</v>
      </c>
      <c r="C270" s="14" t="s">
        <v>26</v>
      </c>
      <c r="D270" s="14" t="s">
        <v>27</v>
      </c>
      <c r="E270" s="14">
        <v>2</v>
      </c>
      <c r="F270" s="14" t="s">
        <v>1435</v>
      </c>
      <c r="G270" s="14" t="s">
        <v>813</v>
      </c>
      <c r="H270" s="14" t="s">
        <v>1442</v>
      </c>
      <c r="I270" s="14"/>
      <c r="J270" s="14"/>
      <c r="K270" s="14"/>
      <c r="L270" s="14">
        <v>265</v>
      </c>
      <c r="M270" s="11">
        <f>VLOOKUP(T270,[1]环任务!$B:$H,5,FALSE)</f>
        <v>11011</v>
      </c>
      <c r="O270" s="11">
        <f>VLOOKUP(W270,[1]环任务!$B:$H,5,FALSE)</f>
        <v>11011</v>
      </c>
      <c r="Q270" s="11">
        <f>VLOOKUP(Z270,[1]环任务!$B:$H,5,FALSE)</f>
        <v>11012</v>
      </c>
      <c r="R270" s="9" t="str">
        <f>VLOOKUP(T270,[1]环任务!$B$6:$J$361,9,FALSE)</f>
        <v>mon101105</v>
      </c>
      <c r="S270" s="9" t="str">
        <f>VLOOKUP(R270,[3]怪物!$B$6:$C$167,2,FALSE)</f>
        <v>沉木机关人[162级]</v>
      </c>
      <c r="T270" s="14">
        <v>10050</v>
      </c>
      <c r="U270" s="9" t="str">
        <f>VLOOKUP(W270,[1]环任务!$B$6:$J$361,9,FALSE)</f>
        <v>mon101106</v>
      </c>
      <c r="V270" s="9" t="str">
        <f>VLOOKUP(U270,[3]怪物!$B$6:$C$167,2,FALSE)</f>
        <v>长戈将军[165级]</v>
      </c>
      <c r="W270" s="14">
        <v>10047</v>
      </c>
      <c r="X270" s="9" t="str">
        <f>VLOOKUP(Z270,[1]环任务!$B$6:$J$361,9,FALSE)</f>
        <v>mon101201</v>
      </c>
      <c r="Y270" s="9" t="str">
        <f>VLOOKUP(X270,[3]怪物!$B$6:$C$167,2,FALSE)</f>
        <v>千机机关人[170级]</v>
      </c>
      <c r="Z270" s="14">
        <v>10052</v>
      </c>
      <c r="AB270" s="11">
        <f>VLOOKUP(T270,[1]环任务!$B:$H,6,FALSE)</f>
        <v>263</v>
      </c>
      <c r="AC270" s="11">
        <f>VLOOKUP(T270,[1]环任务!$B:$H,7,FALSE)</f>
        <v>84</v>
      </c>
      <c r="AE270" s="11">
        <f>VLOOKUP(W270,[1]环任务!$B:$H,6,FALSE)</f>
        <v>140</v>
      </c>
      <c r="AF270" s="11">
        <f>VLOOKUP(W270,[1]环任务!$B:$H,7,FALSE)</f>
        <v>40</v>
      </c>
      <c r="AH270" s="11">
        <f>VLOOKUP(Z270,[1]环任务!$B:$H,6,FALSE)</f>
        <v>245</v>
      </c>
      <c r="AI270" s="11">
        <f>VLOOKUP(Z270,[1]环任务!$B:$H,7,FALSE)</f>
        <v>237</v>
      </c>
      <c r="AL270" s="11" t="str">
        <f t="shared" si="13"/>
        <v>[11011,11011,11012]</v>
      </c>
      <c r="AN270" s="11" t="str">
        <f t="shared" si="12"/>
        <v>["263,84","140,40","245,237"]</v>
      </c>
      <c r="AR270" s="11" t="str">
        <f t="shared" si="14"/>
        <v>[10050,10047,10052]</v>
      </c>
    </row>
    <row r="271" spans="2:44" s="11" customFormat="1" ht="14.25" customHeight="1" x14ac:dyDescent="0.15">
      <c r="B271" s="14" t="s">
        <v>293</v>
      </c>
      <c r="C271" s="14" t="s">
        <v>26</v>
      </c>
      <c r="D271" s="14" t="s">
        <v>27</v>
      </c>
      <c r="E271" s="14">
        <v>2</v>
      </c>
      <c r="F271" s="14" t="s">
        <v>1435</v>
      </c>
      <c r="G271" s="14" t="s">
        <v>814</v>
      </c>
      <c r="H271" s="14" t="s">
        <v>1443</v>
      </c>
      <c r="I271" s="14"/>
      <c r="J271" s="14"/>
      <c r="K271" s="14"/>
      <c r="L271" s="14">
        <v>266</v>
      </c>
      <c r="M271" s="11">
        <f>VLOOKUP(T271,[1]环任务!$B:$H,5,FALSE)</f>
        <v>11011</v>
      </c>
      <c r="O271" s="11">
        <f>VLOOKUP(W271,[1]环任务!$B:$H,5,FALSE)</f>
        <v>11011</v>
      </c>
      <c r="Q271" s="11">
        <f>VLOOKUP(Z271,[1]环任务!$B:$H,5,FALSE)</f>
        <v>11011</v>
      </c>
      <c r="R271" s="9" t="str">
        <f>VLOOKUP(T271,[1]环任务!$B$6:$J$361,9,FALSE)</f>
        <v>mon101105</v>
      </c>
      <c r="S271" s="9" t="str">
        <f>VLOOKUP(R271,[3]怪物!$B$6:$C$167,2,FALSE)</f>
        <v>沉木机关人[162级]</v>
      </c>
      <c r="T271" s="14">
        <v>10050</v>
      </c>
      <c r="U271" s="9" t="str">
        <f>VLOOKUP(W271,[1]环任务!$B$6:$J$361,9,FALSE)</f>
        <v>mon101106</v>
      </c>
      <c r="V271" s="9" t="str">
        <f>VLOOKUP(U271,[3]怪物!$B$6:$C$167,2,FALSE)</f>
        <v>长戈将军[165级]</v>
      </c>
      <c r="W271" s="14">
        <v>10047</v>
      </c>
      <c r="X271" s="9" t="str">
        <f>VLOOKUP(Z271,[1]环任务!$B$6:$J$361,9,FALSE)</f>
        <v>mon101108</v>
      </c>
      <c r="Y271" s="9" t="str">
        <f>VLOOKUP(X271,[3]怪物!$B$6:$C$167,2,FALSE)</f>
        <v>朱雀机关兽[171级]</v>
      </c>
      <c r="Z271" s="14">
        <v>10111</v>
      </c>
      <c r="AB271" s="11">
        <f>VLOOKUP(T271,[1]环任务!$B:$H,6,FALSE)</f>
        <v>263</v>
      </c>
      <c r="AC271" s="11">
        <f>VLOOKUP(T271,[1]环任务!$B:$H,7,FALSE)</f>
        <v>84</v>
      </c>
      <c r="AE271" s="11">
        <f>VLOOKUP(W271,[1]环任务!$B:$H,6,FALSE)</f>
        <v>140</v>
      </c>
      <c r="AF271" s="11">
        <f>VLOOKUP(W271,[1]环任务!$B:$H,7,FALSE)</f>
        <v>40</v>
      </c>
      <c r="AH271" s="11">
        <f>VLOOKUP(Z271,[1]环任务!$B:$H,6,FALSE)</f>
        <v>45</v>
      </c>
      <c r="AI271" s="11">
        <f>VLOOKUP(Z271,[1]环任务!$B:$H,7,FALSE)</f>
        <v>81</v>
      </c>
      <c r="AL271" s="11" t="str">
        <f t="shared" si="13"/>
        <v>[11011,11011,11011]</v>
      </c>
      <c r="AN271" s="11" t="str">
        <f t="shared" si="12"/>
        <v>["263,84","140,40","45,81"]</v>
      </c>
      <c r="AR271" s="11" t="str">
        <f t="shared" si="14"/>
        <v>[10050,10047,10111]</v>
      </c>
    </row>
    <row r="272" spans="2:44" s="11" customFormat="1" ht="14.25" customHeight="1" x14ac:dyDescent="0.15">
      <c r="B272" s="14" t="s">
        <v>294</v>
      </c>
      <c r="C272" s="14" t="s">
        <v>26</v>
      </c>
      <c r="D272" s="14" t="s">
        <v>27</v>
      </c>
      <c r="E272" s="14">
        <v>2</v>
      </c>
      <c r="F272" s="14" t="s">
        <v>1444</v>
      </c>
      <c r="G272" s="14" t="s">
        <v>815</v>
      </c>
      <c r="H272" s="14" t="s">
        <v>1445</v>
      </c>
      <c r="I272" s="14"/>
      <c r="J272" s="14"/>
      <c r="K272" s="14"/>
      <c r="L272" s="14">
        <v>267</v>
      </c>
      <c r="M272" s="11">
        <f>VLOOKUP(T272,[1]环任务!$B:$H,5,FALSE)</f>
        <v>11011</v>
      </c>
      <c r="O272" s="11">
        <f>VLOOKUP(W272,[1]环任务!$B:$H,5,FALSE)</f>
        <v>11011</v>
      </c>
      <c r="Q272" s="11">
        <f>VLOOKUP(Z272,[1]环任务!$B:$H,5,FALSE)</f>
        <v>11011</v>
      </c>
      <c r="R272" s="9" t="str">
        <f>VLOOKUP(T272,[1]环任务!$B$6:$J$361,9,FALSE)</f>
        <v>mon101105</v>
      </c>
      <c r="S272" s="9" t="str">
        <f>VLOOKUP(R272,[3]怪物!$B$6:$C$167,2,FALSE)</f>
        <v>沉木机关人[162级]</v>
      </c>
      <c r="T272" s="14">
        <v>10050</v>
      </c>
      <c r="U272" s="9" t="str">
        <f>VLOOKUP(W272,[1]环任务!$B$6:$J$361,9,FALSE)</f>
        <v>mon101106</v>
      </c>
      <c r="V272" s="9" t="str">
        <f>VLOOKUP(U272,[3]怪物!$B$6:$C$167,2,FALSE)</f>
        <v>长戈将军[165级]</v>
      </c>
      <c r="W272" s="14">
        <v>10047</v>
      </c>
      <c r="X272" s="9" t="str">
        <f>VLOOKUP(Z272,[1]环任务!$B$6:$J$361,9,FALSE)</f>
        <v>mon101108</v>
      </c>
      <c r="Y272" s="9" t="str">
        <f>VLOOKUP(X272,[3]怪物!$B$6:$C$167,2,FALSE)</f>
        <v>朱雀机关兽[171级]</v>
      </c>
      <c r="Z272" s="14">
        <v>10111</v>
      </c>
      <c r="AB272" s="11">
        <f>VLOOKUP(T272,[1]环任务!$B:$H,6,FALSE)</f>
        <v>263</v>
      </c>
      <c r="AC272" s="11">
        <f>VLOOKUP(T272,[1]环任务!$B:$H,7,FALSE)</f>
        <v>84</v>
      </c>
      <c r="AE272" s="11">
        <f>VLOOKUP(W272,[1]环任务!$B:$H,6,FALSE)</f>
        <v>140</v>
      </c>
      <c r="AF272" s="11">
        <f>VLOOKUP(W272,[1]环任务!$B:$H,7,FALSE)</f>
        <v>40</v>
      </c>
      <c r="AH272" s="11">
        <f>VLOOKUP(Z272,[1]环任务!$B:$H,6,FALSE)</f>
        <v>45</v>
      </c>
      <c r="AI272" s="11">
        <f>VLOOKUP(Z272,[1]环任务!$B:$H,7,FALSE)</f>
        <v>81</v>
      </c>
      <c r="AL272" s="11" t="str">
        <f t="shared" si="13"/>
        <v>[11011,11011,11011]</v>
      </c>
      <c r="AN272" s="11" t="str">
        <f t="shared" si="12"/>
        <v>["263,84","140,40","45,81"]</v>
      </c>
      <c r="AR272" s="11" t="str">
        <f t="shared" si="14"/>
        <v>[10050,10047,10111]</v>
      </c>
    </row>
    <row r="273" spans="2:44" s="11" customFormat="1" ht="14.25" customHeight="1" x14ac:dyDescent="0.15">
      <c r="B273" s="14" t="s">
        <v>295</v>
      </c>
      <c r="C273" s="14" t="s">
        <v>26</v>
      </c>
      <c r="D273" s="14" t="s">
        <v>27</v>
      </c>
      <c r="E273" s="14">
        <v>2</v>
      </c>
      <c r="F273" s="14" t="s">
        <v>1444</v>
      </c>
      <c r="G273" s="14" t="s">
        <v>816</v>
      </c>
      <c r="H273" s="14" t="s">
        <v>1446</v>
      </c>
      <c r="I273" s="14"/>
      <c r="J273" s="14"/>
      <c r="K273" s="14"/>
      <c r="L273" s="14">
        <v>268</v>
      </c>
      <c r="M273" s="11">
        <f>VLOOKUP(T273,[1]环任务!$B:$H,5,FALSE)</f>
        <v>11011</v>
      </c>
      <c r="O273" s="11">
        <f>VLOOKUP(W273,[1]环任务!$B:$H,5,FALSE)</f>
        <v>11011</v>
      </c>
      <c r="Q273" s="11">
        <f>VLOOKUP(Z273,[1]环任务!$B:$H,5,FALSE)</f>
        <v>11012</v>
      </c>
      <c r="R273" s="9" t="str">
        <f>VLOOKUP(T273,[1]环任务!$B$6:$J$361,9,FALSE)</f>
        <v>mon101106</v>
      </c>
      <c r="S273" s="9" t="str">
        <f>VLOOKUP(R273,[3]怪物!$B$6:$C$167,2,FALSE)</f>
        <v>长戈将军[165级]</v>
      </c>
      <c r="T273" s="14">
        <v>10047</v>
      </c>
      <c r="U273" s="9" t="str">
        <f>VLOOKUP(W273,[1]环任务!$B$6:$J$361,9,FALSE)</f>
        <v>mon101107</v>
      </c>
      <c r="V273" s="9" t="str">
        <f>VLOOKUP(U273,[3]怪物!$B$6:$C$167,2,FALSE)</f>
        <v>巨剑兵马俑[168级]</v>
      </c>
      <c r="W273" s="14">
        <v>10054</v>
      </c>
      <c r="X273" s="9" t="str">
        <f>VLOOKUP(Z273,[1]环任务!$B$6:$J$361,9,FALSE)</f>
        <v>mon101202</v>
      </c>
      <c r="Y273" s="9" t="str">
        <f>VLOOKUP(X273,[3]怪物!$B$6:$C$167,2,FALSE)</f>
        <v>联军探哨[173级]</v>
      </c>
      <c r="Z273" s="14">
        <v>10053</v>
      </c>
      <c r="AB273" s="11">
        <f>VLOOKUP(T273,[1]环任务!$B:$H,6,FALSE)</f>
        <v>140</v>
      </c>
      <c r="AC273" s="11">
        <f>VLOOKUP(T273,[1]环任务!$B:$H,7,FALSE)</f>
        <v>40</v>
      </c>
      <c r="AE273" s="11">
        <f>VLOOKUP(W273,[1]环任务!$B:$H,6,FALSE)</f>
        <v>44</v>
      </c>
      <c r="AF273" s="11">
        <f>VLOOKUP(W273,[1]环任务!$B:$H,7,FALSE)</f>
        <v>39</v>
      </c>
      <c r="AH273" s="11">
        <f>VLOOKUP(Z273,[1]环任务!$B:$H,6,FALSE)</f>
        <v>210</v>
      </c>
      <c r="AI273" s="11">
        <f>VLOOKUP(Z273,[1]环任务!$B:$H,7,FALSE)</f>
        <v>176</v>
      </c>
      <c r="AL273" s="11" t="str">
        <f t="shared" si="13"/>
        <v>[11011,11011,11012]</v>
      </c>
      <c r="AN273" s="11" t="str">
        <f t="shared" si="12"/>
        <v>["140,40","44,39","210,176"]</v>
      </c>
      <c r="AR273" s="11" t="str">
        <f t="shared" si="14"/>
        <v>[10047,10054,10053]</v>
      </c>
    </row>
    <row r="274" spans="2:44" s="11" customFormat="1" ht="14.25" customHeight="1" x14ac:dyDescent="0.15">
      <c r="B274" s="14" t="s">
        <v>296</v>
      </c>
      <c r="C274" s="14" t="s">
        <v>26</v>
      </c>
      <c r="D274" s="14" t="s">
        <v>27</v>
      </c>
      <c r="E274" s="14">
        <v>2</v>
      </c>
      <c r="F274" s="14" t="s">
        <v>1444</v>
      </c>
      <c r="G274" s="14" t="s">
        <v>817</v>
      </c>
      <c r="H274" s="14" t="s">
        <v>1447</v>
      </c>
      <c r="I274" s="14"/>
      <c r="J274" s="14"/>
      <c r="K274" s="14"/>
      <c r="L274" s="14">
        <v>269</v>
      </c>
      <c r="M274" s="11">
        <f>VLOOKUP(T274,[1]环任务!$B:$H,5,FALSE)</f>
        <v>11011</v>
      </c>
      <c r="O274" s="11">
        <f>VLOOKUP(W274,[1]环任务!$B:$H,5,FALSE)</f>
        <v>11011</v>
      </c>
      <c r="Q274" s="11">
        <f>VLOOKUP(Z274,[1]环任务!$B:$H,5,FALSE)</f>
        <v>11011</v>
      </c>
      <c r="R274" s="9" t="str">
        <f>VLOOKUP(T274,[1]环任务!$B$6:$J$361,9,FALSE)</f>
        <v>mon101106</v>
      </c>
      <c r="S274" s="9" t="str">
        <f>VLOOKUP(R274,[3]怪物!$B$6:$C$167,2,FALSE)</f>
        <v>长戈将军[165级]</v>
      </c>
      <c r="T274" s="14">
        <v>10047</v>
      </c>
      <c r="U274" s="9" t="str">
        <f>VLOOKUP(W274,[1]环任务!$B$6:$J$361,9,FALSE)</f>
        <v>mon101107</v>
      </c>
      <c r="V274" s="9" t="str">
        <f>VLOOKUP(U274,[3]怪物!$B$6:$C$167,2,FALSE)</f>
        <v>巨剑兵马俑[168级]</v>
      </c>
      <c r="W274" s="14">
        <v>10054</v>
      </c>
      <c r="X274" s="9" t="str">
        <f>VLOOKUP(Z274,[1]环任务!$B$6:$J$361,9,FALSE)</f>
        <v>mon101109</v>
      </c>
      <c r="Y274" s="9" t="str">
        <f>VLOOKUP(X274,[3]怪物!$B$6:$C$167,2,FALSE)</f>
        <v>石狮机关兽[174级]</v>
      </c>
      <c r="Z274" s="14">
        <v>10108</v>
      </c>
      <c r="AB274" s="11">
        <f>VLOOKUP(T274,[1]环任务!$B:$H,6,FALSE)</f>
        <v>140</v>
      </c>
      <c r="AC274" s="11">
        <f>VLOOKUP(T274,[1]环任务!$B:$H,7,FALSE)</f>
        <v>40</v>
      </c>
      <c r="AE274" s="11">
        <f>VLOOKUP(W274,[1]环任务!$B:$H,6,FALSE)</f>
        <v>44</v>
      </c>
      <c r="AF274" s="11">
        <f>VLOOKUP(W274,[1]环任务!$B:$H,7,FALSE)</f>
        <v>39</v>
      </c>
      <c r="AH274" s="11">
        <f>VLOOKUP(Z274,[1]环任务!$B:$H,6,FALSE)</f>
        <v>119</v>
      </c>
      <c r="AI274" s="11">
        <f>VLOOKUP(Z274,[1]环任务!$B:$H,7,FALSE)</f>
        <v>129</v>
      </c>
      <c r="AL274" s="11" t="str">
        <f t="shared" si="13"/>
        <v>[11011,11011,11011]</v>
      </c>
      <c r="AN274" s="11" t="str">
        <f t="shared" si="12"/>
        <v>["140,40","44,39","119,129"]</v>
      </c>
      <c r="AR274" s="11" t="str">
        <f t="shared" si="14"/>
        <v>[10047,10054,10108]</v>
      </c>
    </row>
    <row r="275" spans="2:44" s="11" customFormat="1" ht="14.25" customHeight="1" x14ac:dyDescent="0.15">
      <c r="B275" s="14" t="s">
        <v>297</v>
      </c>
      <c r="C275" s="14" t="s">
        <v>26</v>
      </c>
      <c r="D275" s="14" t="s">
        <v>27</v>
      </c>
      <c r="E275" s="14">
        <v>2</v>
      </c>
      <c r="F275" s="14" t="s">
        <v>1444</v>
      </c>
      <c r="G275" s="14" t="s">
        <v>817</v>
      </c>
      <c r="H275" s="14" t="s">
        <v>1447</v>
      </c>
      <c r="I275" s="14"/>
      <c r="J275" s="14"/>
      <c r="K275" s="14"/>
      <c r="L275" s="14">
        <v>270</v>
      </c>
      <c r="M275" s="11">
        <f>VLOOKUP(T275,[1]环任务!$B:$H,5,FALSE)</f>
        <v>11011</v>
      </c>
      <c r="O275" s="11">
        <f>VLOOKUP(W275,[1]环任务!$B:$H,5,FALSE)</f>
        <v>11011</v>
      </c>
      <c r="Q275" s="11">
        <f>VLOOKUP(Z275,[1]环任务!$B:$H,5,FALSE)</f>
        <v>11011</v>
      </c>
      <c r="R275" s="9" t="str">
        <f>VLOOKUP(T275,[1]环任务!$B$6:$J$361,9,FALSE)</f>
        <v>mon101106</v>
      </c>
      <c r="S275" s="9" t="str">
        <f>VLOOKUP(R275,[3]怪物!$B$6:$C$167,2,FALSE)</f>
        <v>长戈将军[165级]</v>
      </c>
      <c r="T275" s="14">
        <v>10047</v>
      </c>
      <c r="U275" s="9" t="str">
        <f>VLOOKUP(W275,[1]环任务!$B$6:$J$361,9,FALSE)</f>
        <v>mon101107</v>
      </c>
      <c r="V275" s="9" t="str">
        <f>VLOOKUP(U275,[3]怪物!$B$6:$C$167,2,FALSE)</f>
        <v>巨剑兵马俑[168级]</v>
      </c>
      <c r="W275" s="14">
        <v>10054</v>
      </c>
      <c r="X275" s="9" t="str">
        <f>VLOOKUP(Z275,[1]环任务!$B$6:$J$361,9,FALSE)</f>
        <v>mon101109</v>
      </c>
      <c r="Y275" s="9" t="str">
        <f>VLOOKUP(X275,[3]怪物!$B$6:$C$167,2,FALSE)</f>
        <v>石狮机关兽[174级]</v>
      </c>
      <c r="Z275" s="14">
        <v>10108</v>
      </c>
      <c r="AB275" s="11">
        <f>VLOOKUP(T275,[1]环任务!$B:$H,6,FALSE)</f>
        <v>140</v>
      </c>
      <c r="AC275" s="11">
        <f>VLOOKUP(T275,[1]环任务!$B:$H,7,FALSE)</f>
        <v>40</v>
      </c>
      <c r="AE275" s="11">
        <f>VLOOKUP(W275,[1]环任务!$B:$H,6,FALSE)</f>
        <v>44</v>
      </c>
      <c r="AF275" s="11">
        <f>VLOOKUP(W275,[1]环任务!$B:$H,7,FALSE)</f>
        <v>39</v>
      </c>
      <c r="AH275" s="11">
        <f>VLOOKUP(Z275,[1]环任务!$B:$H,6,FALSE)</f>
        <v>119</v>
      </c>
      <c r="AI275" s="11">
        <f>VLOOKUP(Z275,[1]环任务!$B:$H,7,FALSE)</f>
        <v>129</v>
      </c>
      <c r="AL275" s="11" t="str">
        <f t="shared" si="13"/>
        <v>[11011,11011,11011]</v>
      </c>
      <c r="AN275" s="11" t="str">
        <f t="shared" si="12"/>
        <v>["140,40","44,39","119,129"]</v>
      </c>
      <c r="AR275" s="11" t="str">
        <f t="shared" si="14"/>
        <v>[10047,10054,10108]</v>
      </c>
    </row>
    <row r="276" spans="2:44" s="11" customFormat="1" ht="14.25" customHeight="1" x14ac:dyDescent="0.15">
      <c r="B276" s="14" t="s">
        <v>298</v>
      </c>
      <c r="C276" s="14" t="s">
        <v>26</v>
      </c>
      <c r="D276" s="14" t="s">
        <v>27</v>
      </c>
      <c r="E276" s="14">
        <v>2</v>
      </c>
      <c r="F276" s="14" t="s">
        <v>1444</v>
      </c>
      <c r="G276" s="14" t="s">
        <v>818</v>
      </c>
      <c r="H276" s="14" t="s">
        <v>1448</v>
      </c>
      <c r="I276" s="14"/>
      <c r="J276" s="14"/>
      <c r="K276" s="14"/>
      <c r="L276" s="14">
        <v>271</v>
      </c>
      <c r="M276" s="11">
        <f>VLOOKUP(T276,[1]环任务!$B:$H,5,FALSE)</f>
        <v>11011</v>
      </c>
      <c r="O276" s="11">
        <f>VLOOKUP(W276,[1]环任务!$B:$H,5,FALSE)</f>
        <v>11011</v>
      </c>
      <c r="Q276" s="11">
        <f>VLOOKUP(Z276,[1]环任务!$B:$H,5,FALSE)</f>
        <v>11011</v>
      </c>
      <c r="R276" s="9" t="str">
        <f>VLOOKUP(T276,[1]环任务!$B$6:$J$361,9,FALSE)</f>
        <v>mon101107</v>
      </c>
      <c r="S276" s="9" t="str">
        <f>VLOOKUP(R276,[3]怪物!$B$6:$C$167,2,FALSE)</f>
        <v>巨剑兵马俑[168级]</v>
      </c>
      <c r="T276" s="14">
        <v>10054</v>
      </c>
      <c r="U276" s="9" t="str">
        <f>VLOOKUP(W276,[1]环任务!$B$6:$J$361,9,FALSE)</f>
        <v>mon101108</v>
      </c>
      <c r="V276" s="9" t="str">
        <f>VLOOKUP(U276,[3]怪物!$B$6:$C$167,2,FALSE)</f>
        <v>朱雀机关兽[171级]</v>
      </c>
      <c r="W276" s="14">
        <v>10111</v>
      </c>
      <c r="X276" s="9" t="str">
        <f>VLOOKUP(Z276,[1]环任务!$B$6:$J$361,9,FALSE)</f>
        <v>mon101109</v>
      </c>
      <c r="Y276" s="9" t="str">
        <f>VLOOKUP(X276,[3]怪物!$B$6:$C$167,2,FALSE)</f>
        <v>石狮机关兽[174级]</v>
      </c>
      <c r="Z276" s="14">
        <v>10108</v>
      </c>
      <c r="AB276" s="11">
        <f>VLOOKUP(T276,[1]环任务!$B:$H,6,FALSE)</f>
        <v>44</v>
      </c>
      <c r="AC276" s="11">
        <f>VLOOKUP(T276,[1]环任务!$B:$H,7,FALSE)</f>
        <v>39</v>
      </c>
      <c r="AE276" s="11">
        <f>VLOOKUP(W276,[1]环任务!$B:$H,6,FALSE)</f>
        <v>45</v>
      </c>
      <c r="AF276" s="11">
        <f>VLOOKUP(W276,[1]环任务!$B:$H,7,FALSE)</f>
        <v>81</v>
      </c>
      <c r="AH276" s="11">
        <f>VLOOKUP(Z276,[1]环任务!$B:$H,6,FALSE)</f>
        <v>119</v>
      </c>
      <c r="AI276" s="11">
        <f>VLOOKUP(Z276,[1]环任务!$B:$H,7,FALSE)</f>
        <v>129</v>
      </c>
      <c r="AL276" s="11" t="str">
        <f t="shared" si="13"/>
        <v>[11011,11011,11011]</v>
      </c>
      <c r="AN276" s="11" t="str">
        <f t="shared" si="12"/>
        <v>["44,39","45,81","119,129"]</v>
      </c>
      <c r="AR276" s="11" t="str">
        <f t="shared" si="14"/>
        <v>[10054,10111,10108]</v>
      </c>
    </row>
    <row r="277" spans="2:44" s="11" customFormat="1" ht="14.25" customHeight="1" x14ac:dyDescent="0.15">
      <c r="B277" s="14" t="s">
        <v>299</v>
      </c>
      <c r="C277" s="14" t="s">
        <v>26</v>
      </c>
      <c r="D277" s="14" t="s">
        <v>27</v>
      </c>
      <c r="E277" s="14">
        <v>2</v>
      </c>
      <c r="F277" s="14" t="s">
        <v>1449</v>
      </c>
      <c r="G277" s="14" t="s">
        <v>819</v>
      </c>
      <c r="H277" s="14" t="s">
        <v>1450</v>
      </c>
      <c r="I277" s="14"/>
      <c r="J277" s="14"/>
      <c r="K277" s="14"/>
      <c r="L277" s="14">
        <v>272</v>
      </c>
      <c r="M277" s="11">
        <f>VLOOKUP(T277,[1]环任务!$B:$H,5,FALSE)</f>
        <v>11011</v>
      </c>
      <c r="O277" s="11">
        <f>VLOOKUP(W277,[1]环任务!$B:$H,5,FALSE)</f>
        <v>11011</v>
      </c>
      <c r="Q277" s="11">
        <f>VLOOKUP(Z277,[1]环任务!$B:$H,5,FALSE)</f>
        <v>11011</v>
      </c>
      <c r="R277" s="9" t="str">
        <f>VLOOKUP(T277,[1]环任务!$B$6:$J$361,9,FALSE)</f>
        <v>mon101107</v>
      </c>
      <c r="S277" s="9" t="str">
        <f>VLOOKUP(R277,[3]怪物!$B$6:$C$167,2,FALSE)</f>
        <v>巨剑兵马俑[168级]</v>
      </c>
      <c r="T277" s="14">
        <v>10054</v>
      </c>
      <c r="U277" s="9" t="str">
        <f>VLOOKUP(W277,[1]环任务!$B$6:$J$361,9,FALSE)</f>
        <v>mon101108</v>
      </c>
      <c r="V277" s="9" t="str">
        <f>VLOOKUP(U277,[3]怪物!$B$6:$C$167,2,FALSE)</f>
        <v>朱雀机关兽[171级]</v>
      </c>
      <c r="W277" s="14">
        <v>10111</v>
      </c>
      <c r="X277" s="9" t="str">
        <f>VLOOKUP(Z277,[1]环任务!$B$6:$J$361,9,FALSE)</f>
        <v>mon101110</v>
      </c>
      <c r="Y277" s="9" t="str">
        <f>VLOOKUP(X277,[3]怪物!$B$6:$C$167,2,FALSE)</f>
        <v>长戈兵马俑[177级]</v>
      </c>
      <c r="Z277" s="14">
        <v>10051</v>
      </c>
      <c r="AB277" s="11">
        <f>VLOOKUP(T277,[1]环任务!$B:$H,6,FALSE)</f>
        <v>44</v>
      </c>
      <c r="AC277" s="11">
        <f>VLOOKUP(T277,[1]环任务!$B:$H,7,FALSE)</f>
        <v>39</v>
      </c>
      <c r="AE277" s="11">
        <f>VLOOKUP(W277,[1]环任务!$B:$H,6,FALSE)</f>
        <v>45</v>
      </c>
      <c r="AF277" s="11">
        <f>VLOOKUP(W277,[1]环任务!$B:$H,7,FALSE)</f>
        <v>81</v>
      </c>
      <c r="AH277" s="11">
        <f>VLOOKUP(Z277,[1]环任务!$B:$H,6,FALSE)</f>
        <v>177</v>
      </c>
      <c r="AI277" s="11">
        <f>VLOOKUP(Z277,[1]环任务!$B:$H,7,FALSE)</f>
        <v>99</v>
      </c>
      <c r="AL277" s="11" t="str">
        <f t="shared" si="13"/>
        <v>[11011,11011,11011]</v>
      </c>
      <c r="AN277" s="11" t="str">
        <f t="shared" ref="AN277:AN339" si="15">"["""&amp;AB277&amp;","&amp;AC277&amp;""","&amp;""""&amp;AE277&amp;","&amp;AF277&amp;""","&amp;""""&amp;AH277&amp;","&amp;AI277&amp;"""]"</f>
        <v>["44,39","45,81","177,99"]</v>
      </c>
      <c r="AR277" s="11" t="str">
        <f t="shared" si="14"/>
        <v>[10054,10111,10051]</v>
      </c>
    </row>
    <row r="278" spans="2:44" s="11" customFormat="1" ht="14.25" customHeight="1" x14ac:dyDescent="0.15">
      <c r="B278" s="14" t="s">
        <v>300</v>
      </c>
      <c r="C278" s="14" t="s">
        <v>26</v>
      </c>
      <c r="D278" s="14" t="s">
        <v>27</v>
      </c>
      <c r="E278" s="14">
        <v>2</v>
      </c>
      <c r="F278" s="14" t="s">
        <v>1449</v>
      </c>
      <c r="G278" s="14" t="s">
        <v>819</v>
      </c>
      <c r="H278" s="14" t="s">
        <v>1450</v>
      </c>
      <c r="I278" s="14"/>
      <c r="J278" s="14"/>
      <c r="K278" s="14"/>
      <c r="L278" s="14">
        <v>273</v>
      </c>
      <c r="M278" s="11">
        <f>VLOOKUP(T278,[1]环任务!$B:$H,5,FALSE)</f>
        <v>11012</v>
      </c>
      <c r="O278" s="11">
        <f>VLOOKUP(W278,[1]环任务!$B:$H,5,FALSE)</f>
        <v>11012</v>
      </c>
      <c r="Q278" s="11">
        <f>VLOOKUP(Z278,[1]环任务!$B:$H,5,FALSE)</f>
        <v>11011</v>
      </c>
      <c r="R278" s="9" t="str">
        <f>VLOOKUP(T278,[1]环任务!$B$6:$J$361,9,FALSE)</f>
        <v>mon101201</v>
      </c>
      <c r="S278" s="9" t="str">
        <f>VLOOKUP(R278,[3]怪物!$B$6:$C$167,2,FALSE)</f>
        <v>千机机关人[170级]</v>
      </c>
      <c r="T278" s="14">
        <v>10052</v>
      </c>
      <c r="U278" s="9" t="str">
        <f>VLOOKUP(W278,[1]环任务!$B$6:$J$361,9,FALSE)</f>
        <v>mon101202</v>
      </c>
      <c r="V278" s="9" t="str">
        <f>VLOOKUP(U278,[3]怪物!$B$6:$C$167,2,FALSE)</f>
        <v>联军探哨[173级]</v>
      </c>
      <c r="W278" s="14">
        <v>10053</v>
      </c>
      <c r="X278" s="9" t="str">
        <f>VLOOKUP(Z278,[1]环任务!$B$6:$J$361,9,FALSE)</f>
        <v>mon101110</v>
      </c>
      <c r="Y278" s="9" t="str">
        <f>VLOOKUP(X278,[3]怪物!$B$6:$C$167,2,FALSE)</f>
        <v>长戈兵马俑[177级]</v>
      </c>
      <c r="Z278" s="14">
        <v>10051</v>
      </c>
      <c r="AB278" s="11">
        <f>VLOOKUP(T278,[1]环任务!$B:$H,6,FALSE)</f>
        <v>245</v>
      </c>
      <c r="AC278" s="11">
        <f>VLOOKUP(T278,[1]环任务!$B:$H,7,FALSE)</f>
        <v>237</v>
      </c>
      <c r="AE278" s="11">
        <f>VLOOKUP(W278,[1]环任务!$B:$H,6,FALSE)</f>
        <v>210</v>
      </c>
      <c r="AF278" s="11">
        <f>VLOOKUP(W278,[1]环任务!$B:$H,7,FALSE)</f>
        <v>176</v>
      </c>
      <c r="AH278" s="11">
        <f>VLOOKUP(Z278,[1]环任务!$B:$H,6,FALSE)</f>
        <v>177</v>
      </c>
      <c r="AI278" s="11">
        <f>VLOOKUP(Z278,[1]环任务!$B:$H,7,FALSE)</f>
        <v>99</v>
      </c>
      <c r="AL278" s="11" t="str">
        <f t="shared" si="13"/>
        <v>[11012,11012,11011]</v>
      </c>
      <c r="AN278" s="11" t="str">
        <f t="shared" si="15"/>
        <v>["245,237","210,176","177,99"]</v>
      </c>
      <c r="AR278" s="11" t="str">
        <f t="shared" si="14"/>
        <v>[10052,10053,10051]</v>
      </c>
    </row>
    <row r="279" spans="2:44" s="11" customFormat="1" ht="14.25" customHeight="1" x14ac:dyDescent="0.15">
      <c r="B279" s="14" t="s">
        <v>301</v>
      </c>
      <c r="C279" s="14" t="s">
        <v>26</v>
      </c>
      <c r="D279" s="14" t="s">
        <v>27</v>
      </c>
      <c r="E279" s="14">
        <v>2</v>
      </c>
      <c r="F279" s="14" t="s">
        <v>1449</v>
      </c>
      <c r="G279" s="14" t="s">
        <v>820</v>
      </c>
      <c r="H279" s="14" t="s">
        <v>1451</v>
      </c>
      <c r="I279" s="14"/>
      <c r="J279" s="14"/>
      <c r="K279" s="14"/>
      <c r="L279" s="14">
        <v>274</v>
      </c>
      <c r="M279" s="11">
        <f>VLOOKUP(T279,[1]环任务!$B:$H,5,FALSE)</f>
        <v>11011</v>
      </c>
      <c r="O279" s="11">
        <f>VLOOKUP(W279,[1]环任务!$B:$H,5,FALSE)</f>
        <v>11011</v>
      </c>
      <c r="Q279" s="11">
        <f>VLOOKUP(Z279,[1]环任务!$B:$H,5,FALSE)</f>
        <v>11012</v>
      </c>
      <c r="R279" s="9" t="str">
        <f>VLOOKUP(T279,[1]环任务!$B$6:$J$361,9,FALSE)</f>
        <v>mon101108</v>
      </c>
      <c r="S279" s="9" t="str">
        <f>VLOOKUP(R279,[3]怪物!$B$6:$C$167,2,FALSE)</f>
        <v>朱雀机关兽[171级]</v>
      </c>
      <c r="T279" s="14">
        <v>10111</v>
      </c>
      <c r="U279" s="9" t="str">
        <f>VLOOKUP(W279,[1]环任务!$B$6:$J$361,9,FALSE)</f>
        <v>mon101109</v>
      </c>
      <c r="V279" s="9" t="str">
        <f>VLOOKUP(U279,[3]怪物!$B$6:$C$167,2,FALSE)</f>
        <v>石狮机关兽[174级]</v>
      </c>
      <c r="W279" s="14">
        <v>10108</v>
      </c>
      <c r="X279" s="9" t="str">
        <f>VLOOKUP(Z279,[1]环任务!$B$6:$J$361,9,FALSE)</f>
        <v>mon101204</v>
      </c>
      <c r="Y279" s="9" t="str">
        <f>VLOOKUP(X279,[3]怪物!$B$6:$C$167,2,FALSE)</f>
        <v>秦军弩手[179级]</v>
      </c>
      <c r="Z279" s="14">
        <v>10055</v>
      </c>
      <c r="AB279" s="11">
        <f>VLOOKUP(T279,[1]环任务!$B:$H,6,FALSE)</f>
        <v>45</v>
      </c>
      <c r="AC279" s="11">
        <f>VLOOKUP(T279,[1]环任务!$B:$H,7,FALSE)</f>
        <v>81</v>
      </c>
      <c r="AE279" s="11">
        <f>VLOOKUP(W279,[1]环任务!$B:$H,6,FALSE)</f>
        <v>119</v>
      </c>
      <c r="AF279" s="11">
        <f>VLOOKUP(W279,[1]环任务!$B:$H,7,FALSE)</f>
        <v>129</v>
      </c>
      <c r="AH279" s="11">
        <f>VLOOKUP(Z279,[1]环任务!$B:$H,6,FALSE)</f>
        <v>257</v>
      </c>
      <c r="AI279" s="11">
        <f>VLOOKUP(Z279,[1]环任务!$B:$H,7,FALSE)</f>
        <v>104</v>
      </c>
      <c r="AL279" s="11" t="str">
        <f t="shared" si="13"/>
        <v>[11011,11011,11012]</v>
      </c>
      <c r="AN279" s="11" t="str">
        <f t="shared" si="15"/>
        <v>["45,81","119,129","257,104"]</v>
      </c>
      <c r="AR279" s="11" t="str">
        <f t="shared" si="14"/>
        <v>[10111,10108,10055]</v>
      </c>
    </row>
    <row r="280" spans="2:44" s="11" customFormat="1" ht="14.25" customHeight="1" x14ac:dyDescent="0.15">
      <c r="B280" s="14" t="s">
        <v>302</v>
      </c>
      <c r="C280" s="14" t="s">
        <v>26</v>
      </c>
      <c r="D280" s="14" t="s">
        <v>27</v>
      </c>
      <c r="E280" s="14">
        <v>2</v>
      </c>
      <c r="F280" s="14" t="s">
        <v>1452</v>
      </c>
      <c r="G280" s="14" t="s">
        <v>821</v>
      </c>
      <c r="H280" s="14" t="s">
        <v>1453</v>
      </c>
      <c r="I280" s="14"/>
      <c r="J280" s="14"/>
      <c r="K280" s="14"/>
      <c r="L280" s="14">
        <v>275</v>
      </c>
      <c r="M280" s="11">
        <f>VLOOKUP(T280,[1]环任务!$B:$H,5,FALSE)</f>
        <v>11011</v>
      </c>
      <c r="O280" s="11">
        <f>VLOOKUP(W280,[1]环任务!$B:$H,5,FALSE)</f>
        <v>11011</v>
      </c>
      <c r="Q280" s="11">
        <f>VLOOKUP(Z280,[1]环任务!$B:$H,5,FALSE)</f>
        <v>11011</v>
      </c>
      <c r="R280" s="9" t="str">
        <f>VLOOKUP(T280,[1]环任务!$B$6:$J$361,9,FALSE)</f>
        <v>mon101108</v>
      </c>
      <c r="S280" s="9" t="str">
        <f>VLOOKUP(R280,[3]怪物!$B$6:$C$167,2,FALSE)</f>
        <v>朱雀机关兽[171级]</v>
      </c>
      <c r="T280" s="14">
        <v>10111</v>
      </c>
      <c r="U280" s="9" t="str">
        <f>VLOOKUP(W280,[1]环任务!$B$6:$J$361,9,FALSE)</f>
        <v>mon101109</v>
      </c>
      <c r="V280" s="9" t="str">
        <f>VLOOKUP(U280,[3]怪物!$B$6:$C$167,2,FALSE)</f>
        <v>石狮机关兽[174级]</v>
      </c>
      <c r="W280" s="14">
        <v>10108</v>
      </c>
      <c r="X280" s="9" t="str">
        <f>VLOOKUP(Z280,[1]环任务!$B$6:$J$361,9,FALSE)</f>
        <v>mon101111</v>
      </c>
      <c r="Y280" s="9" t="str">
        <f>VLOOKUP(X280,[3]怪物!$B$6:$C$167,2,FALSE)</f>
        <v>巨锤兵马俑[180级]</v>
      </c>
      <c r="Z280" s="14">
        <v>10094</v>
      </c>
      <c r="AB280" s="11">
        <f>VLOOKUP(T280,[1]环任务!$B:$H,6,FALSE)</f>
        <v>45</v>
      </c>
      <c r="AC280" s="11">
        <f>VLOOKUP(T280,[1]环任务!$B:$H,7,FALSE)</f>
        <v>81</v>
      </c>
      <c r="AE280" s="11">
        <f>VLOOKUP(W280,[1]环任务!$B:$H,6,FALSE)</f>
        <v>119</v>
      </c>
      <c r="AF280" s="11">
        <f>VLOOKUP(W280,[1]环任务!$B:$H,7,FALSE)</f>
        <v>129</v>
      </c>
      <c r="AH280" s="11">
        <f>VLOOKUP(Z280,[1]环任务!$B:$H,6,FALSE)</f>
        <v>219</v>
      </c>
      <c r="AI280" s="11">
        <f>VLOOKUP(Z280,[1]环任务!$B:$H,7,FALSE)</f>
        <v>165</v>
      </c>
      <c r="AL280" s="11" t="str">
        <f t="shared" si="13"/>
        <v>[11011,11011,11011]</v>
      </c>
      <c r="AN280" s="11" t="str">
        <f t="shared" si="15"/>
        <v>["45,81","119,129","219,165"]</v>
      </c>
      <c r="AR280" s="11" t="str">
        <f t="shared" si="14"/>
        <v>[10111,10108,10094]</v>
      </c>
    </row>
    <row r="281" spans="2:44" s="11" customFormat="1" ht="14.25" customHeight="1" x14ac:dyDescent="0.15">
      <c r="B281" s="14" t="s">
        <v>303</v>
      </c>
      <c r="C281" s="14" t="s">
        <v>26</v>
      </c>
      <c r="D281" s="14" t="s">
        <v>27</v>
      </c>
      <c r="E281" s="14">
        <v>2</v>
      </c>
      <c r="F281" s="14" t="s">
        <v>1452</v>
      </c>
      <c r="G281" s="14" t="s">
        <v>821</v>
      </c>
      <c r="H281" s="14" t="s">
        <v>1453</v>
      </c>
      <c r="I281" s="14"/>
      <c r="J281" s="14"/>
      <c r="K281" s="14"/>
      <c r="L281" s="14">
        <v>276</v>
      </c>
      <c r="M281" s="11">
        <f>VLOOKUP(T281,[1]环任务!$B:$H,5,FALSE)</f>
        <v>11012</v>
      </c>
      <c r="O281" s="11">
        <f>VLOOKUP(W281,[1]环任务!$B:$H,5,FALSE)</f>
        <v>11011</v>
      </c>
      <c r="Q281" s="11">
        <f>VLOOKUP(Z281,[1]环任务!$B:$H,5,FALSE)</f>
        <v>11011</v>
      </c>
      <c r="R281" s="9" t="str">
        <f>VLOOKUP(T281,[1]环任务!$B$6:$J$361,9,FALSE)</f>
        <v>mon101202</v>
      </c>
      <c r="S281" s="9" t="str">
        <f>VLOOKUP(R281,[3]怪物!$B$6:$C$167,2,FALSE)</f>
        <v>联军探哨[173级]</v>
      </c>
      <c r="T281" s="14">
        <v>10053</v>
      </c>
      <c r="U281" s="9" t="str">
        <f>VLOOKUP(W281,[1]环任务!$B$6:$J$361,9,FALSE)</f>
        <v>mon101109</v>
      </c>
      <c r="V281" s="9" t="str">
        <f>VLOOKUP(U281,[3]怪物!$B$6:$C$167,2,FALSE)</f>
        <v>石狮机关兽[174级]</v>
      </c>
      <c r="W281" s="14">
        <v>10108</v>
      </c>
      <c r="X281" s="9" t="str">
        <f>VLOOKUP(Z281,[1]环任务!$B$6:$J$361,9,FALSE)</f>
        <v>mon101111</v>
      </c>
      <c r="Y281" s="9" t="str">
        <f>VLOOKUP(X281,[3]怪物!$B$6:$C$167,2,FALSE)</f>
        <v>巨锤兵马俑[180级]</v>
      </c>
      <c r="Z281" s="14">
        <v>10094</v>
      </c>
      <c r="AB281" s="11">
        <f>VLOOKUP(T281,[1]环任务!$B:$H,6,FALSE)</f>
        <v>210</v>
      </c>
      <c r="AC281" s="11">
        <f>VLOOKUP(T281,[1]环任务!$B:$H,7,FALSE)</f>
        <v>176</v>
      </c>
      <c r="AE281" s="11">
        <f>VLOOKUP(W281,[1]环任务!$B:$H,6,FALSE)</f>
        <v>119</v>
      </c>
      <c r="AF281" s="11">
        <f>VLOOKUP(W281,[1]环任务!$B:$H,7,FALSE)</f>
        <v>129</v>
      </c>
      <c r="AH281" s="11">
        <f>VLOOKUP(Z281,[1]环任务!$B:$H,6,FALSE)</f>
        <v>219</v>
      </c>
      <c r="AI281" s="11">
        <f>VLOOKUP(Z281,[1]环任务!$B:$H,7,FALSE)</f>
        <v>165</v>
      </c>
      <c r="AL281" s="11" t="str">
        <f t="shared" si="13"/>
        <v>[11012,11011,11011]</v>
      </c>
      <c r="AN281" s="11" t="str">
        <f t="shared" si="15"/>
        <v>["210,176","119,129","219,165"]</v>
      </c>
      <c r="AR281" s="11" t="str">
        <f t="shared" si="14"/>
        <v>[10053,10108,10094]</v>
      </c>
    </row>
    <row r="282" spans="2:44" s="11" customFormat="1" ht="14.25" customHeight="1" x14ac:dyDescent="0.15">
      <c r="B282" s="14" t="s">
        <v>304</v>
      </c>
      <c r="C282" s="14" t="s">
        <v>26</v>
      </c>
      <c r="D282" s="14" t="s">
        <v>27</v>
      </c>
      <c r="E282" s="14">
        <v>2</v>
      </c>
      <c r="F282" s="14" t="s">
        <v>1452</v>
      </c>
      <c r="G282" s="14" t="s">
        <v>822</v>
      </c>
      <c r="H282" s="14" t="s">
        <v>1454</v>
      </c>
      <c r="I282" s="14"/>
      <c r="J282" s="14"/>
      <c r="K282" s="14"/>
      <c r="L282" s="14">
        <v>277</v>
      </c>
      <c r="M282" s="11">
        <f>VLOOKUP(T282,[1]环任务!$B:$H,5,FALSE)</f>
        <v>11011</v>
      </c>
      <c r="O282" s="11">
        <f>VLOOKUP(W282,[1]环任务!$B:$H,5,FALSE)</f>
        <v>11011</v>
      </c>
      <c r="Q282" s="11">
        <f>VLOOKUP(Z282,[1]环任务!$B:$H,5,FALSE)</f>
        <v>11012</v>
      </c>
      <c r="R282" s="9" t="str">
        <f>VLOOKUP(T282,[1]环任务!$B$6:$J$361,9,FALSE)</f>
        <v>mon101109</v>
      </c>
      <c r="S282" s="9" t="str">
        <f>VLOOKUP(R282,[3]怪物!$B$6:$C$167,2,FALSE)</f>
        <v>石狮机关兽[174级]</v>
      </c>
      <c r="T282" s="14">
        <v>10108</v>
      </c>
      <c r="U282" s="9" t="str">
        <f>VLOOKUP(W282,[1]环任务!$B$6:$J$361,9,FALSE)</f>
        <v>mon101110</v>
      </c>
      <c r="V282" s="9" t="str">
        <f>VLOOKUP(U282,[3]怪物!$B$6:$C$167,2,FALSE)</f>
        <v>长戈兵马俑[177级]</v>
      </c>
      <c r="W282" s="14">
        <v>10051</v>
      </c>
      <c r="X282" s="9" t="str">
        <f>VLOOKUP(Z282,[1]环任务!$B$6:$J$361,9,FALSE)</f>
        <v>mon101205</v>
      </c>
      <c r="Y282" s="9" t="str">
        <f>VLOOKUP(X282,[3]怪物!$B$6:$C$167,2,FALSE)</f>
        <v>秦军儒士[182级]</v>
      </c>
      <c r="Z282" s="14">
        <v>10056</v>
      </c>
      <c r="AB282" s="11">
        <f>VLOOKUP(T282,[1]环任务!$B:$H,6,FALSE)</f>
        <v>119</v>
      </c>
      <c r="AC282" s="11">
        <f>VLOOKUP(T282,[1]环任务!$B:$H,7,FALSE)</f>
        <v>129</v>
      </c>
      <c r="AE282" s="11">
        <f>VLOOKUP(W282,[1]环任务!$B:$H,6,FALSE)</f>
        <v>177</v>
      </c>
      <c r="AF282" s="11">
        <f>VLOOKUP(W282,[1]环任务!$B:$H,7,FALSE)</f>
        <v>99</v>
      </c>
      <c r="AH282" s="11">
        <f>VLOOKUP(Z282,[1]环任务!$B:$H,6,FALSE)</f>
        <v>259</v>
      </c>
      <c r="AI282" s="11">
        <f>VLOOKUP(Z282,[1]环任务!$B:$H,7,FALSE)</f>
        <v>47</v>
      </c>
      <c r="AL282" s="11" t="str">
        <f t="shared" si="13"/>
        <v>[11011,11011,11012]</v>
      </c>
      <c r="AN282" s="11" t="str">
        <f t="shared" si="15"/>
        <v>["119,129","177,99","259,47"]</v>
      </c>
      <c r="AR282" s="11" t="str">
        <f t="shared" si="14"/>
        <v>[10108,10051,10056]</v>
      </c>
    </row>
    <row r="283" spans="2:44" s="11" customFormat="1" ht="14.25" customHeight="1" x14ac:dyDescent="0.15">
      <c r="B283" s="14" t="s">
        <v>305</v>
      </c>
      <c r="C283" s="14" t="s">
        <v>26</v>
      </c>
      <c r="D283" s="14" t="s">
        <v>27</v>
      </c>
      <c r="E283" s="14">
        <v>2</v>
      </c>
      <c r="F283" s="14" t="s">
        <v>1452</v>
      </c>
      <c r="G283" s="14" t="s">
        <v>823</v>
      </c>
      <c r="H283" s="14" t="s">
        <v>1455</v>
      </c>
      <c r="I283" s="14"/>
      <c r="J283" s="14"/>
      <c r="K283" s="14"/>
      <c r="L283" s="14">
        <v>278</v>
      </c>
      <c r="M283" s="11">
        <f>VLOOKUP(T283,[1]环任务!$B:$H,5,FALSE)</f>
        <v>11011</v>
      </c>
      <c r="O283" s="11">
        <f>VLOOKUP(W283,[1]环任务!$B:$H,5,FALSE)</f>
        <v>11011</v>
      </c>
      <c r="Q283" s="11">
        <f>VLOOKUP(Z283,[1]环任务!$B:$H,5,FALSE)</f>
        <v>11012</v>
      </c>
      <c r="R283" s="9" t="str">
        <f>VLOOKUP(T283,[1]环任务!$B$6:$J$361,9,FALSE)</f>
        <v>mon101109</v>
      </c>
      <c r="S283" s="9" t="str">
        <f>VLOOKUP(R283,[3]怪物!$B$6:$C$167,2,FALSE)</f>
        <v>石狮机关兽[174级]</v>
      </c>
      <c r="T283" s="14">
        <v>10108</v>
      </c>
      <c r="U283" s="9" t="str">
        <f>VLOOKUP(W283,[1]环任务!$B$6:$J$361,9,FALSE)</f>
        <v>mon101110</v>
      </c>
      <c r="V283" s="9" t="str">
        <f>VLOOKUP(U283,[3]怪物!$B$6:$C$167,2,FALSE)</f>
        <v>长戈兵马俑[177级]</v>
      </c>
      <c r="W283" s="14">
        <v>10051</v>
      </c>
      <c r="X283" s="9" t="str">
        <f>VLOOKUP(Z283,[1]环任务!$B$6:$J$361,9,FALSE)</f>
        <v>mon101205</v>
      </c>
      <c r="Y283" s="9" t="str">
        <f>VLOOKUP(X283,[3]怪物!$B$6:$C$167,2,FALSE)</f>
        <v>秦军儒士[182级]</v>
      </c>
      <c r="Z283" s="14">
        <v>10056</v>
      </c>
      <c r="AB283" s="11">
        <f>VLOOKUP(T283,[1]环任务!$B:$H,6,FALSE)</f>
        <v>119</v>
      </c>
      <c r="AC283" s="11">
        <f>VLOOKUP(T283,[1]环任务!$B:$H,7,FALSE)</f>
        <v>129</v>
      </c>
      <c r="AE283" s="11">
        <f>VLOOKUP(W283,[1]环任务!$B:$H,6,FALSE)</f>
        <v>177</v>
      </c>
      <c r="AF283" s="11">
        <f>VLOOKUP(W283,[1]环任务!$B:$H,7,FALSE)</f>
        <v>99</v>
      </c>
      <c r="AH283" s="11">
        <f>VLOOKUP(Z283,[1]环任务!$B:$H,6,FALSE)</f>
        <v>259</v>
      </c>
      <c r="AI283" s="11">
        <f>VLOOKUP(Z283,[1]环任务!$B:$H,7,FALSE)</f>
        <v>47</v>
      </c>
      <c r="AL283" s="11" t="str">
        <f t="shared" si="13"/>
        <v>[11011,11011,11012]</v>
      </c>
      <c r="AN283" s="11" t="str">
        <f t="shared" si="15"/>
        <v>["119,129","177,99","259,47"]</v>
      </c>
      <c r="AR283" s="11" t="str">
        <f t="shared" si="14"/>
        <v>[10108,10051,10056]</v>
      </c>
    </row>
    <row r="284" spans="2:44" s="11" customFormat="1" ht="14.25" customHeight="1" x14ac:dyDescent="0.15">
      <c r="B284" s="14" t="s">
        <v>306</v>
      </c>
      <c r="C284" s="14" t="s">
        <v>26</v>
      </c>
      <c r="D284" s="14" t="s">
        <v>27</v>
      </c>
      <c r="E284" s="14">
        <v>2</v>
      </c>
      <c r="F284" s="14" t="s">
        <v>1452</v>
      </c>
      <c r="G284" s="14" t="s">
        <v>824</v>
      </c>
      <c r="H284" s="14" t="s">
        <v>1456</v>
      </c>
      <c r="I284" s="14"/>
      <c r="J284" s="14"/>
      <c r="K284" s="14"/>
      <c r="L284" s="14">
        <v>279</v>
      </c>
      <c r="M284" s="11">
        <f>VLOOKUP(T284,[1]环任务!$B:$H,5,FALSE)</f>
        <v>11011</v>
      </c>
      <c r="O284" s="11">
        <f>VLOOKUP(W284,[1]环任务!$B:$H,5,FALSE)</f>
        <v>11012</v>
      </c>
      <c r="Q284" s="11">
        <f>VLOOKUP(Z284,[1]环任务!$B:$H,5,FALSE)</f>
        <v>11012</v>
      </c>
      <c r="R284" s="9" t="str">
        <f>VLOOKUP(T284,[1]环任务!$B$6:$J$361,9,FALSE)</f>
        <v>mon101109</v>
      </c>
      <c r="S284" s="9" t="str">
        <f>VLOOKUP(R284,[3]怪物!$B$6:$C$167,2,FALSE)</f>
        <v>石狮机关兽[174级]</v>
      </c>
      <c r="T284" s="14">
        <v>10108</v>
      </c>
      <c r="U284" s="9" t="str">
        <f>VLOOKUP(W284,[1]环任务!$B$6:$J$361,9,FALSE)</f>
        <v>mon101204</v>
      </c>
      <c r="V284" s="9" t="str">
        <f>VLOOKUP(U284,[3]怪物!$B$6:$C$167,2,FALSE)</f>
        <v>秦军弩手[179级]</v>
      </c>
      <c r="W284" s="14">
        <v>10055</v>
      </c>
      <c r="X284" s="9" t="str">
        <f>VLOOKUP(Z284,[1]环任务!$B$6:$J$361,9,FALSE)</f>
        <v>mon101205</v>
      </c>
      <c r="Y284" s="9" t="str">
        <f>VLOOKUP(X284,[3]怪物!$B$6:$C$167,2,FALSE)</f>
        <v>秦军儒士[182级]</v>
      </c>
      <c r="Z284" s="14">
        <v>10056</v>
      </c>
      <c r="AB284" s="11">
        <f>VLOOKUP(T284,[1]环任务!$B:$H,6,FALSE)</f>
        <v>119</v>
      </c>
      <c r="AC284" s="11">
        <f>VLOOKUP(T284,[1]环任务!$B:$H,7,FALSE)</f>
        <v>129</v>
      </c>
      <c r="AE284" s="11">
        <f>VLOOKUP(W284,[1]环任务!$B:$H,6,FALSE)</f>
        <v>257</v>
      </c>
      <c r="AF284" s="11">
        <f>VLOOKUP(W284,[1]环任务!$B:$H,7,FALSE)</f>
        <v>104</v>
      </c>
      <c r="AH284" s="11">
        <f>VLOOKUP(Z284,[1]环任务!$B:$H,6,FALSE)</f>
        <v>259</v>
      </c>
      <c r="AI284" s="11">
        <f>VLOOKUP(Z284,[1]环任务!$B:$H,7,FALSE)</f>
        <v>47</v>
      </c>
      <c r="AL284" s="11" t="str">
        <f t="shared" si="13"/>
        <v>[11011,11012,11012]</v>
      </c>
      <c r="AN284" s="11" t="str">
        <f t="shared" si="15"/>
        <v>["119,129","257,104","259,47"]</v>
      </c>
      <c r="AR284" s="11" t="str">
        <f t="shared" si="14"/>
        <v>[10108,10055,10056]</v>
      </c>
    </row>
    <row r="285" spans="2:44" s="11" customFormat="1" ht="14.25" customHeight="1" x14ac:dyDescent="0.15">
      <c r="B285" s="14" t="s">
        <v>307</v>
      </c>
      <c r="C285" s="14" t="s">
        <v>26</v>
      </c>
      <c r="D285" s="14" t="s">
        <v>27</v>
      </c>
      <c r="E285" s="14">
        <v>2</v>
      </c>
      <c r="F285" s="14" t="s">
        <v>1452</v>
      </c>
      <c r="G285" s="14" t="s">
        <v>825</v>
      </c>
      <c r="H285" s="14" t="s">
        <v>1457</v>
      </c>
      <c r="I285" s="14"/>
      <c r="J285" s="14"/>
      <c r="K285" s="14"/>
      <c r="L285" s="14">
        <v>280</v>
      </c>
      <c r="M285" s="11">
        <f>VLOOKUP(T285,[1]环任务!$B:$H,5,FALSE)</f>
        <v>11011</v>
      </c>
      <c r="O285" s="11">
        <f>VLOOKUP(W285,[1]环任务!$B:$H,5,FALSE)</f>
        <v>11011</v>
      </c>
      <c r="Q285" s="11">
        <f>VLOOKUP(Z285,[1]环任务!$B:$H,5,FALSE)</f>
        <v>11012</v>
      </c>
      <c r="R285" s="9" t="str">
        <f>VLOOKUP(T285,[1]环任务!$B$6:$J$361,9,FALSE)</f>
        <v>mon101110</v>
      </c>
      <c r="S285" s="9" t="str">
        <f>VLOOKUP(R285,[3]怪物!$B$6:$C$167,2,FALSE)</f>
        <v>长戈兵马俑[177级]</v>
      </c>
      <c r="T285" s="14">
        <v>10051</v>
      </c>
      <c r="U285" s="9" t="str">
        <f>VLOOKUP(W285,[1]环任务!$B$6:$J$361,9,FALSE)</f>
        <v>mon101111</v>
      </c>
      <c r="V285" s="9" t="str">
        <f>VLOOKUP(U285,[3]怪物!$B$6:$C$167,2,FALSE)</f>
        <v>巨锤兵马俑[180级]</v>
      </c>
      <c r="W285" s="14">
        <v>10094</v>
      </c>
      <c r="X285" s="9" t="str">
        <f>VLOOKUP(Z285,[1]环任务!$B$6:$J$361,9,FALSE)</f>
        <v>mon101206</v>
      </c>
      <c r="Y285" s="9" t="str">
        <f>VLOOKUP(X285,[3]怪物!$B$6:$C$167,2,FALSE)</f>
        <v>镇墓机关兽[185级]</v>
      </c>
      <c r="Z285" s="14">
        <v>10057</v>
      </c>
      <c r="AB285" s="11">
        <f>VLOOKUP(T285,[1]环任务!$B:$H,6,FALSE)</f>
        <v>177</v>
      </c>
      <c r="AC285" s="11">
        <f>VLOOKUP(T285,[1]环任务!$B:$H,7,FALSE)</f>
        <v>99</v>
      </c>
      <c r="AE285" s="11">
        <f>VLOOKUP(W285,[1]环任务!$B:$H,6,FALSE)</f>
        <v>219</v>
      </c>
      <c r="AF285" s="11">
        <f>VLOOKUP(W285,[1]环任务!$B:$H,7,FALSE)</f>
        <v>165</v>
      </c>
      <c r="AH285" s="11">
        <f>VLOOKUP(Z285,[1]环任务!$B:$H,6,FALSE)</f>
        <v>98</v>
      </c>
      <c r="AI285" s="11">
        <f>VLOOKUP(Z285,[1]环任务!$B:$H,7,FALSE)</f>
        <v>33</v>
      </c>
      <c r="AL285" s="11" t="str">
        <f t="shared" si="13"/>
        <v>[11011,11011,11012]</v>
      </c>
      <c r="AN285" s="11" t="str">
        <f t="shared" si="15"/>
        <v>["177,99","219,165","98,33"]</v>
      </c>
      <c r="AR285" s="11" t="str">
        <f t="shared" si="14"/>
        <v>[10051,10094,10057]</v>
      </c>
    </row>
    <row r="286" spans="2:44" s="11" customFormat="1" ht="14.25" customHeight="1" x14ac:dyDescent="0.15">
      <c r="B286" s="14" t="s">
        <v>308</v>
      </c>
      <c r="C286" s="14" t="s">
        <v>26</v>
      </c>
      <c r="D286" s="14" t="s">
        <v>27</v>
      </c>
      <c r="E286" s="14">
        <v>2</v>
      </c>
      <c r="F286" s="14" t="s">
        <v>1452</v>
      </c>
      <c r="G286" s="14" t="s">
        <v>825</v>
      </c>
      <c r="H286" s="14" t="s">
        <v>1457</v>
      </c>
      <c r="I286" s="14"/>
      <c r="J286" s="14"/>
      <c r="K286" s="14"/>
      <c r="L286" s="14">
        <v>281</v>
      </c>
      <c r="M286" s="11">
        <f>VLOOKUP(T286,[1]环任务!$B:$H,5,FALSE)</f>
        <v>11011</v>
      </c>
      <c r="O286" s="11">
        <f>VLOOKUP(W286,[1]环任务!$B:$H,5,FALSE)</f>
        <v>11011</v>
      </c>
      <c r="Q286" s="11">
        <f>VLOOKUP(Z286,[1]环任务!$B:$H,5,FALSE)</f>
        <v>11012</v>
      </c>
      <c r="R286" s="9" t="str">
        <f>VLOOKUP(T286,[1]环任务!$B$6:$J$361,9,FALSE)</f>
        <v>mon101110</v>
      </c>
      <c r="S286" s="9" t="str">
        <f>VLOOKUP(R286,[3]怪物!$B$6:$C$167,2,FALSE)</f>
        <v>长戈兵马俑[177级]</v>
      </c>
      <c r="T286" s="14">
        <v>10051</v>
      </c>
      <c r="U286" s="9" t="str">
        <f>VLOOKUP(W286,[1]环任务!$B$6:$J$361,9,FALSE)</f>
        <v>mon101111</v>
      </c>
      <c r="V286" s="9" t="str">
        <f>VLOOKUP(U286,[3]怪物!$B$6:$C$167,2,FALSE)</f>
        <v>巨锤兵马俑[180级]</v>
      </c>
      <c r="W286" s="14">
        <v>10094</v>
      </c>
      <c r="X286" s="9" t="str">
        <f>VLOOKUP(Z286,[1]环任务!$B$6:$J$361,9,FALSE)</f>
        <v>mon101206</v>
      </c>
      <c r="Y286" s="9" t="str">
        <f>VLOOKUP(X286,[3]怪物!$B$6:$C$167,2,FALSE)</f>
        <v>镇墓机关兽[185级]</v>
      </c>
      <c r="Z286" s="14">
        <v>10057</v>
      </c>
      <c r="AB286" s="11">
        <f>VLOOKUP(T286,[1]环任务!$B:$H,6,FALSE)</f>
        <v>177</v>
      </c>
      <c r="AC286" s="11">
        <f>VLOOKUP(T286,[1]环任务!$B:$H,7,FALSE)</f>
        <v>99</v>
      </c>
      <c r="AE286" s="11">
        <f>VLOOKUP(W286,[1]环任务!$B:$H,6,FALSE)</f>
        <v>219</v>
      </c>
      <c r="AF286" s="11">
        <f>VLOOKUP(W286,[1]环任务!$B:$H,7,FALSE)</f>
        <v>165</v>
      </c>
      <c r="AH286" s="11">
        <f>VLOOKUP(Z286,[1]环任务!$B:$H,6,FALSE)</f>
        <v>98</v>
      </c>
      <c r="AI286" s="11">
        <f>VLOOKUP(Z286,[1]环任务!$B:$H,7,FALSE)</f>
        <v>33</v>
      </c>
      <c r="AL286" s="11" t="str">
        <f t="shared" si="13"/>
        <v>[11011,11011,11012]</v>
      </c>
      <c r="AN286" s="11" t="str">
        <f t="shared" si="15"/>
        <v>["177,99","219,165","98,33"]</v>
      </c>
      <c r="AR286" s="11" t="str">
        <f t="shared" si="14"/>
        <v>[10051,10094,10057]</v>
      </c>
    </row>
    <row r="287" spans="2:44" s="11" customFormat="1" ht="14.25" customHeight="1" x14ac:dyDescent="0.15">
      <c r="B287" s="14" t="s">
        <v>309</v>
      </c>
      <c r="C287" s="14" t="s">
        <v>26</v>
      </c>
      <c r="D287" s="14" t="s">
        <v>27</v>
      </c>
      <c r="E287" s="14">
        <v>2</v>
      </c>
      <c r="F287" s="14" t="s">
        <v>1452</v>
      </c>
      <c r="G287" s="14" t="s">
        <v>826</v>
      </c>
      <c r="H287" s="14" t="s">
        <v>1458</v>
      </c>
      <c r="I287" s="14"/>
      <c r="J287" s="14"/>
      <c r="K287" s="14"/>
      <c r="L287" s="14">
        <v>282</v>
      </c>
      <c r="M287" s="11">
        <f>VLOOKUP(T287,[1]环任务!$B:$H,5,FALSE)</f>
        <v>11012</v>
      </c>
      <c r="O287" s="11">
        <f>VLOOKUP(W287,[1]环任务!$B:$H,5,FALSE)</f>
        <v>11012</v>
      </c>
      <c r="Q287" s="11">
        <f>VLOOKUP(Z287,[1]环任务!$B:$H,5,FALSE)</f>
        <v>11012</v>
      </c>
      <c r="R287" s="9" t="str">
        <f>VLOOKUP(T287,[1]环任务!$B$6:$J$361,9,FALSE)</f>
        <v>mon101204</v>
      </c>
      <c r="S287" s="9" t="str">
        <f>VLOOKUP(R287,[3]怪物!$B$6:$C$167,2,FALSE)</f>
        <v>秦军弩手[179级]</v>
      </c>
      <c r="T287" s="14">
        <v>10055</v>
      </c>
      <c r="U287" s="9" t="str">
        <f>VLOOKUP(W287,[1]环任务!$B$6:$J$361,9,FALSE)</f>
        <v>mon101205</v>
      </c>
      <c r="V287" s="9" t="str">
        <f>VLOOKUP(U287,[3]怪物!$B$6:$C$167,2,FALSE)</f>
        <v>秦军儒士[182级]</v>
      </c>
      <c r="W287" s="14">
        <v>10056</v>
      </c>
      <c r="X287" s="9" t="str">
        <f>VLOOKUP(Z287,[1]环任务!$B$6:$J$361,9,FALSE)</f>
        <v>mon101206</v>
      </c>
      <c r="Y287" s="9" t="str">
        <f>VLOOKUP(X287,[3]怪物!$B$6:$C$167,2,FALSE)</f>
        <v>镇墓机关兽[185级]</v>
      </c>
      <c r="Z287" s="14">
        <v>10057</v>
      </c>
      <c r="AB287" s="11">
        <f>VLOOKUP(T287,[1]环任务!$B:$H,6,FALSE)</f>
        <v>257</v>
      </c>
      <c r="AC287" s="11">
        <f>VLOOKUP(T287,[1]环任务!$B:$H,7,FALSE)</f>
        <v>104</v>
      </c>
      <c r="AE287" s="11">
        <f>VLOOKUP(W287,[1]环任务!$B:$H,6,FALSE)</f>
        <v>259</v>
      </c>
      <c r="AF287" s="11">
        <f>VLOOKUP(W287,[1]环任务!$B:$H,7,FALSE)</f>
        <v>47</v>
      </c>
      <c r="AH287" s="11">
        <f>VLOOKUP(Z287,[1]环任务!$B:$H,6,FALSE)</f>
        <v>98</v>
      </c>
      <c r="AI287" s="11">
        <f>VLOOKUP(Z287,[1]环任务!$B:$H,7,FALSE)</f>
        <v>33</v>
      </c>
      <c r="AL287" s="11" t="str">
        <f t="shared" si="13"/>
        <v>[11012,11012,11012]</v>
      </c>
      <c r="AN287" s="11" t="str">
        <f t="shared" si="15"/>
        <v>["257,104","259,47","98,33"]</v>
      </c>
      <c r="AR287" s="11" t="str">
        <f t="shared" si="14"/>
        <v>[10055,10056,10057]</v>
      </c>
    </row>
    <row r="288" spans="2:44" s="11" customFormat="1" ht="14.25" customHeight="1" x14ac:dyDescent="0.15">
      <c r="B288" s="14" t="s">
        <v>310</v>
      </c>
      <c r="C288" s="14" t="s">
        <v>26</v>
      </c>
      <c r="D288" s="14" t="s">
        <v>27</v>
      </c>
      <c r="E288" s="14">
        <v>2</v>
      </c>
      <c r="F288" s="14" t="s">
        <v>1452</v>
      </c>
      <c r="G288" s="14" t="s">
        <v>827</v>
      </c>
      <c r="H288" s="14" t="s">
        <v>1459</v>
      </c>
      <c r="I288" s="14"/>
      <c r="J288" s="14"/>
      <c r="K288" s="14"/>
      <c r="L288" s="14">
        <v>283</v>
      </c>
      <c r="M288" s="11">
        <f>VLOOKUP(T288,[1]环任务!$B:$H,5,FALSE)</f>
        <v>11012</v>
      </c>
      <c r="O288" s="11">
        <f>VLOOKUP(W288,[1]环任务!$B:$H,5,FALSE)</f>
        <v>11012</v>
      </c>
      <c r="Q288" s="11">
        <f>VLOOKUP(Z288,[1]环任务!$B:$H,5,FALSE)</f>
        <v>11012</v>
      </c>
      <c r="R288" s="9" t="str">
        <f>VLOOKUP(T288,[1]环任务!$B$6:$J$361,9,FALSE)</f>
        <v>mon101204</v>
      </c>
      <c r="S288" s="9" t="str">
        <f>VLOOKUP(R288,[3]怪物!$B$6:$C$167,2,FALSE)</f>
        <v>秦军弩手[179级]</v>
      </c>
      <c r="T288" s="14">
        <v>10055</v>
      </c>
      <c r="U288" s="9" t="str">
        <f>VLOOKUP(W288,[1]环任务!$B$6:$J$361,9,FALSE)</f>
        <v>mon101205</v>
      </c>
      <c r="V288" s="9" t="str">
        <f>VLOOKUP(U288,[3]怪物!$B$6:$C$167,2,FALSE)</f>
        <v>秦军儒士[182级]</v>
      </c>
      <c r="W288" s="14">
        <v>10056</v>
      </c>
      <c r="X288" s="9" t="str">
        <f>VLOOKUP(Z288,[1]环任务!$B$6:$J$361,9,FALSE)</f>
        <v>mon101207</v>
      </c>
      <c r="Y288" s="9" t="str">
        <f>VLOOKUP(X288,[3]怪物!$B$6:$C$167,2,FALSE)</f>
        <v>联军寻龙者[188级]</v>
      </c>
      <c r="Z288" s="14">
        <v>10058</v>
      </c>
      <c r="AB288" s="11">
        <f>VLOOKUP(T288,[1]环任务!$B:$H,6,FALSE)</f>
        <v>257</v>
      </c>
      <c r="AC288" s="11">
        <f>VLOOKUP(T288,[1]环任务!$B:$H,7,FALSE)</f>
        <v>104</v>
      </c>
      <c r="AE288" s="11">
        <f>VLOOKUP(W288,[1]环任务!$B:$H,6,FALSE)</f>
        <v>259</v>
      </c>
      <c r="AF288" s="11">
        <f>VLOOKUP(W288,[1]环任务!$B:$H,7,FALSE)</f>
        <v>47</v>
      </c>
      <c r="AH288" s="11">
        <f>VLOOKUP(Z288,[1]环任务!$B:$H,6,FALSE)</f>
        <v>99</v>
      </c>
      <c r="AI288" s="11">
        <f>VLOOKUP(Z288,[1]环任务!$B:$H,7,FALSE)</f>
        <v>102</v>
      </c>
      <c r="AL288" s="11" t="str">
        <f t="shared" si="13"/>
        <v>[11012,11012,11012]</v>
      </c>
      <c r="AN288" s="11" t="str">
        <f t="shared" si="15"/>
        <v>["257,104","259,47","99,102"]</v>
      </c>
      <c r="AR288" s="11" t="str">
        <f t="shared" si="14"/>
        <v>[10055,10056,10058]</v>
      </c>
    </row>
    <row r="289" spans="2:44" s="11" customFormat="1" ht="14.25" customHeight="1" x14ac:dyDescent="0.15">
      <c r="B289" s="14" t="s">
        <v>311</v>
      </c>
      <c r="C289" s="14" t="s">
        <v>26</v>
      </c>
      <c r="D289" s="14" t="s">
        <v>27</v>
      </c>
      <c r="E289" s="14">
        <v>2</v>
      </c>
      <c r="F289" s="14" t="s">
        <v>1452</v>
      </c>
      <c r="G289" s="14" t="s">
        <v>828</v>
      </c>
      <c r="H289" s="14" t="s">
        <v>1460</v>
      </c>
      <c r="I289" s="14"/>
      <c r="J289" s="14"/>
      <c r="K289" s="14"/>
      <c r="L289" s="14">
        <v>284</v>
      </c>
      <c r="M289" s="11">
        <f>VLOOKUP(T289,[1]环任务!$B:$H,5,FALSE)</f>
        <v>11012</v>
      </c>
      <c r="O289" s="11">
        <f>VLOOKUP(W289,[1]环任务!$B:$H,5,FALSE)</f>
        <v>11012</v>
      </c>
      <c r="Q289" s="11">
        <f>VLOOKUP(Z289,[1]环任务!$B:$H,5,FALSE)</f>
        <v>11012</v>
      </c>
      <c r="R289" s="9" t="str">
        <f>VLOOKUP(T289,[1]环任务!$B$6:$J$361,9,FALSE)</f>
        <v>mon101204</v>
      </c>
      <c r="S289" s="9" t="str">
        <f>VLOOKUP(R289,[3]怪物!$B$6:$C$167,2,FALSE)</f>
        <v>秦军弩手[179级]</v>
      </c>
      <c r="T289" s="14">
        <v>10055</v>
      </c>
      <c r="U289" s="9" t="str">
        <f>VLOOKUP(W289,[1]环任务!$B$6:$J$361,9,FALSE)</f>
        <v>mon101205</v>
      </c>
      <c r="V289" s="9" t="str">
        <f>VLOOKUP(U289,[3]怪物!$B$6:$C$167,2,FALSE)</f>
        <v>秦军儒士[182级]</v>
      </c>
      <c r="W289" s="14">
        <v>10056</v>
      </c>
      <c r="X289" s="9" t="str">
        <f>VLOOKUP(Z289,[1]环任务!$B$6:$J$361,9,FALSE)</f>
        <v>mon101207</v>
      </c>
      <c r="Y289" s="9" t="str">
        <f>VLOOKUP(X289,[3]怪物!$B$6:$C$167,2,FALSE)</f>
        <v>联军寻龙者[188级]</v>
      </c>
      <c r="Z289" s="14">
        <v>10058</v>
      </c>
      <c r="AB289" s="11">
        <f>VLOOKUP(T289,[1]环任务!$B:$H,6,FALSE)</f>
        <v>257</v>
      </c>
      <c r="AC289" s="11">
        <f>VLOOKUP(T289,[1]环任务!$B:$H,7,FALSE)</f>
        <v>104</v>
      </c>
      <c r="AE289" s="11">
        <f>VLOOKUP(W289,[1]环任务!$B:$H,6,FALSE)</f>
        <v>259</v>
      </c>
      <c r="AF289" s="11">
        <f>VLOOKUP(W289,[1]环任务!$B:$H,7,FALSE)</f>
        <v>47</v>
      </c>
      <c r="AH289" s="11">
        <f>VLOOKUP(Z289,[1]环任务!$B:$H,6,FALSE)</f>
        <v>99</v>
      </c>
      <c r="AI289" s="11">
        <f>VLOOKUP(Z289,[1]环任务!$B:$H,7,FALSE)</f>
        <v>102</v>
      </c>
      <c r="AL289" s="11" t="str">
        <f t="shared" si="13"/>
        <v>[11012,11012,11012]</v>
      </c>
      <c r="AN289" s="11" t="str">
        <f t="shared" si="15"/>
        <v>["257,104","259,47","99,102"]</v>
      </c>
      <c r="AR289" s="11" t="str">
        <f t="shared" si="14"/>
        <v>[10055,10056,10058]</v>
      </c>
    </row>
    <row r="290" spans="2:44" s="11" customFormat="1" ht="14.25" customHeight="1" x14ac:dyDescent="0.15">
      <c r="B290" s="14" t="s">
        <v>312</v>
      </c>
      <c r="C290" s="14" t="s">
        <v>26</v>
      </c>
      <c r="D290" s="14" t="s">
        <v>27</v>
      </c>
      <c r="E290" s="14">
        <v>2</v>
      </c>
      <c r="F290" s="14" t="s">
        <v>1452</v>
      </c>
      <c r="G290" s="14" t="s">
        <v>828</v>
      </c>
      <c r="H290" s="14" t="s">
        <v>1460</v>
      </c>
      <c r="I290" s="14"/>
      <c r="J290" s="14"/>
      <c r="K290" s="14"/>
      <c r="L290" s="14">
        <v>285</v>
      </c>
      <c r="M290" s="11">
        <f>VLOOKUP(T290,[1]环任务!$B:$H,5,FALSE)</f>
        <v>11012</v>
      </c>
      <c r="O290" s="11">
        <f>VLOOKUP(W290,[1]环任务!$B:$H,5,FALSE)</f>
        <v>11012</v>
      </c>
      <c r="Q290" s="11">
        <f>VLOOKUP(Z290,[1]环任务!$B:$H,5,FALSE)</f>
        <v>11009</v>
      </c>
      <c r="R290" s="9" t="str">
        <f>VLOOKUP(T290,[1]环任务!$B$6:$J$361,9,FALSE)</f>
        <v>mon101205</v>
      </c>
      <c r="S290" s="9" t="str">
        <f>VLOOKUP(R290,[3]怪物!$B$6:$C$167,2,FALSE)</f>
        <v>秦军儒士[182级]</v>
      </c>
      <c r="T290" s="14">
        <v>10056</v>
      </c>
      <c r="U290" s="9" t="str">
        <f>VLOOKUP(W290,[1]环任务!$B$6:$J$361,9,FALSE)</f>
        <v>mon101206</v>
      </c>
      <c r="V290" s="9" t="str">
        <f>VLOOKUP(U290,[3]怪物!$B$6:$C$167,2,FALSE)</f>
        <v>镇墓机关兽[185级]</v>
      </c>
      <c r="W290" s="14">
        <v>10057</v>
      </c>
      <c r="X290" s="9" t="str">
        <f>VLOOKUP(Z290,[1]环任务!$B$6:$J$361,9,FALSE)</f>
        <v>mon100901</v>
      </c>
      <c r="Y290" s="9" t="str">
        <f>VLOOKUP(X290,[3]怪物!$B$6:$C$167,2,FALSE)</f>
        <v>秦军追兵[190级]</v>
      </c>
      <c r="Z290" s="14">
        <v>10059</v>
      </c>
      <c r="AB290" s="11">
        <f>VLOOKUP(T290,[1]环任务!$B:$H,6,FALSE)</f>
        <v>259</v>
      </c>
      <c r="AC290" s="11">
        <f>VLOOKUP(T290,[1]环任务!$B:$H,7,FALSE)</f>
        <v>47</v>
      </c>
      <c r="AE290" s="11">
        <f>VLOOKUP(W290,[1]环任务!$B:$H,6,FALSE)</f>
        <v>98</v>
      </c>
      <c r="AF290" s="11">
        <f>VLOOKUP(W290,[1]环任务!$B:$H,7,FALSE)</f>
        <v>33</v>
      </c>
      <c r="AH290" s="11">
        <f>VLOOKUP(Z290,[1]环任务!$B:$H,6,FALSE)</f>
        <v>175</v>
      </c>
      <c r="AI290" s="11">
        <f>VLOOKUP(Z290,[1]环任务!$B:$H,7,FALSE)</f>
        <v>237</v>
      </c>
      <c r="AL290" s="11" t="str">
        <f t="shared" si="13"/>
        <v>[11012,11012,11009]</v>
      </c>
      <c r="AN290" s="11" t="str">
        <f t="shared" si="15"/>
        <v>["259,47","98,33","175,237"]</v>
      </c>
      <c r="AR290" s="11" t="str">
        <f t="shared" si="14"/>
        <v>[10056,10057,10059]</v>
      </c>
    </row>
    <row r="291" spans="2:44" s="11" customFormat="1" ht="14.25" customHeight="1" x14ac:dyDescent="0.15">
      <c r="B291" s="14" t="s">
        <v>313</v>
      </c>
      <c r="C291" s="14" t="s">
        <v>26</v>
      </c>
      <c r="D291" s="14" t="s">
        <v>27</v>
      </c>
      <c r="E291" s="14">
        <v>2</v>
      </c>
      <c r="F291" s="14" t="s">
        <v>1452</v>
      </c>
      <c r="G291" s="14" t="s">
        <v>1140</v>
      </c>
      <c r="H291" s="14" t="s">
        <v>1461</v>
      </c>
      <c r="I291" s="14"/>
      <c r="J291" s="14"/>
      <c r="K291" s="14"/>
      <c r="L291" s="14">
        <v>286</v>
      </c>
      <c r="M291" s="11">
        <f>VLOOKUP(T291,[1]环任务!$B:$H,5,FALSE)</f>
        <v>11012</v>
      </c>
      <c r="O291" s="11">
        <f>VLOOKUP(W291,[1]环任务!$B:$H,5,FALSE)</f>
        <v>11012</v>
      </c>
      <c r="Q291" s="11">
        <f>VLOOKUP(Z291,[1]环任务!$B:$H,5,FALSE)</f>
        <v>11012</v>
      </c>
      <c r="R291" s="9" t="str">
        <f>VLOOKUP(T291,[1]环任务!$B$6:$J$361,9,FALSE)</f>
        <v>mon101205</v>
      </c>
      <c r="S291" s="9" t="str">
        <f>VLOOKUP(R291,[3]怪物!$B$6:$C$167,2,FALSE)</f>
        <v>秦军儒士[182级]</v>
      </c>
      <c r="T291" s="14">
        <v>10056</v>
      </c>
      <c r="U291" s="9" t="str">
        <f>VLOOKUP(W291,[1]环任务!$B$6:$J$361,9,FALSE)</f>
        <v>mon101206</v>
      </c>
      <c r="V291" s="9" t="str">
        <f>VLOOKUP(U291,[3]怪物!$B$6:$C$167,2,FALSE)</f>
        <v>镇墓机关兽[185级]</v>
      </c>
      <c r="W291" s="14">
        <v>10057</v>
      </c>
      <c r="X291" s="9" t="str">
        <f>VLOOKUP(Z291,[1]环任务!$B$6:$J$361,9,FALSE)</f>
        <v>mon101208</v>
      </c>
      <c r="Y291" s="9" t="str">
        <f>VLOOKUP(X291,[3]怪物!$B$6:$C$167,2,FALSE)</f>
        <v>镇墓天官[191级]</v>
      </c>
      <c r="Z291" s="14">
        <v>10061</v>
      </c>
      <c r="AB291" s="11">
        <f>VLOOKUP(T291,[1]环任务!$B:$H,6,FALSE)</f>
        <v>259</v>
      </c>
      <c r="AC291" s="11">
        <f>VLOOKUP(T291,[1]环任务!$B:$H,7,FALSE)</f>
        <v>47</v>
      </c>
      <c r="AE291" s="11">
        <f>VLOOKUP(W291,[1]环任务!$B:$H,6,FALSE)</f>
        <v>98</v>
      </c>
      <c r="AF291" s="11">
        <f>VLOOKUP(W291,[1]环任务!$B:$H,7,FALSE)</f>
        <v>33</v>
      </c>
      <c r="AH291" s="11">
        <f>VLOOKUP(Z291,[1]环任务!$B:$H,6,FALSE)</f>
        <v>68</v>
      </c>
      <c r="AI291" s="11">
        <f>VLOOKUP(Z291,[1]环任务!$B:$H,7,FALSE)</f>
        <v>174</v>
      </c>
      <c r="AL291" s="11" t="str">
        <f t="shared" si="13"/>
        <v>[11012,11012,11012]</v>
      </c>
      <c r="AN291" s="11" t="str">
        <f t="shared" si="15"/>
        <v>["259,47","98,33","68,174"]</v>
      </c>
      <c r="AR291" s="11" t="str">
        <f t="shared" si="14"/>
        <v>[10056,10057,10061]</v>
      </c>
    </row>
    <row r="292" spans="2:44" s="11" customFormat="1" ht="14.25" customHeight="1" x14ac:dyDescent="0.15">
      <c r="B292" s="14" t="s">
        <v>314</v>
      </c>
      <c r="C292" s="14" t="s">
        <v>26</v>
      </c>
      <c r="D292" s="14" t="s">
        <v>27</v>
      </c>
      <c r="E292" s="14">
        <v>2</v>
      </c>
      <c r="F292" s="14" t="s">
        <v>1452</v>
      </c>
      <c r="G292" s="14" t="s">
        <v>1141</v>
      </c>
      <c r="H292" s="14" t="s">
        <v>1462</v>
      </c>
      <c r="I292" s="14"/>
      <c r="J292" s="14"/>
      <c r="K292" s="14"/>
      <c r="L292" s="14">
        <v>287</v>
      </c>
      <c r="M292" s="11">
        <f>VLOOKUP(T292,[1]环任务!$B:$H,5,FALSE)</f>
        <v>11012</v>
      </c>
      <c r="O292" s="11">
        <f>VLOOKUP(W292,[1]环任务!$B:$H,5,FALSE)</f>
        <v>11012</v>
      </c>
      <c r="Q292" s="11">
        <f>VLOOKUP(Z292,[1]环任务!$B:$H,5,FALSE)</f>
        <v>11012</v>
      </c>
      <c r="R292" s="9" t="str">
        <f>VLOOKUP(T292,[1]环任务!$B$6:$J$361,9,FALSE)</f>
        <v>mon101205</v>
      </c>
      <c r="S292" s="9" t="str">
        <f>VLOOKUP(R292,[3]怪物!$B$6:$C$167,2,FALSE)</f>
        <v>秦军儒士[182级]</v>
      </c>
      <c r="T292" s="14">
        <v>10056</v>
      </c>
      <c r="U292" s="9" t="str">
        <f>VLOOKUP(W292,[1]环任务!$B$6:$J$361,9,FALSE)</f>
        <v>mon101206</v>
      </c>
      <c r="V292" s="9" t="str">
        <f>VLOOKUP(U292,[3]怪物!$B$6:$C$167,2,FALSE)</f>
        <v>镇墓机关兽[185级]</v>
      </c>
      <c r="W292" s="14">
        <v>10057</v>
      </c>
      <c r="X292" s="9" t="str">
        <f>VLOOKUP(Z292,[1]环任务!$B$6:$J$361,9,FALSE)</f>
        <v>mon101208</v>
      </c>
      <c r="Y292" s="9" t="str">
        <f>VLOOKUP(X292,[3]怪物!$B$6:$C$167,2,FALSE)</f>
        <v>镇墓天官[191级]</v>
      </c>
      <c r="Z292" s="14">
        <v>10061</v>
      </c>
      <c r="AB292" s="11">
        <f>VLOOKUP(T292,[1]环任务!$B:$H,6,FALSE)</f>
        <v>259</v>
      </c>
      <c r="AC292" s="11">
        <f>VLOOKUP(T292,[1]环任务!$B:$H,7,FALSE)</f>
        <v>47</v>
      </c>
      <c r="AE292" s="11">
        <f>VLOOKUP(W292,[1]环任务!$B:$H,6,FALSE)</f>
        <v>98</v>
      </c>
      <c r="AF292" s="11">
        <f>VLOOKUP(W292,[1]环任务!$B:$H,7,FALSE)</f>
        <v>33</v>
      </c>
      <c r="AH292" s="11">
        <f>VLOOKUP(Z292,[1]环任务!$B:$H,6,FALSE)</f>
        <v>68</v>
      </c>
      <c r="AI292" s="11">
        <f>VLOOKUP(Z292,[1]环任务!$B:$H,7,FALSE)</f>
        <v>174</v>
      </c>
      <c r="AL292" s="11" t="str">
        <f t="shared" si="13"/>
        <v>[11012,11012,11012]</v>
      </c>
      <c r="AN292" s="11" t="str">
        <f t="shared" si="15"/>
        <v>["259,47","98,33","68,174"]</v>
      </c>
      <c r="AR292" s="11" t="str">
        <f t="shared" si="14"/>
        <v>[10056,10057,10061]</v>
      </c>
    </row>
    <row r="293" spans="2:44" s="11" customFormat="1" ht="14.25" customHeight="1" x14ac:dyDescent="0.15">
      <c r="B293" s="14" t="s">
        <v>315</v>
      </c>
      <c r="C293" s="14" t="s">
        <v>26</v>
      </c>
      <c r="D293" s="14" t="s">
        <v>27</v>
      </c>
      <c r="E293" s="14">
        <v>2</v>
      </c>
      <c r="F293" s="14" t="s">
        <v>1452</v>
      </c>
      <c r="G293" s="14" t="s">
        <v>1141</v>
      </c>
      <c r="H293" s="14" t="s">
        <v>1462</v>
      </c>
      <c r="I293" s="14"/>
      <c r="J293" s="14"/>
      <c r="K293" s="14"/>
      <c r="L293" s="14">
        <v>288</v>
      </c>
      <c r="M293" s="11">
        <f>VLOOKUP(T293,[1]环任务!$B:$H,5,FALSE)</f>
        <v>11012</v>
      </c>
      <c r="O293" s="11">
        <f>VLOOKUP(W293,[1]环任务!$B:$H,5,FALSE)</f>
        <v>11012</v>
      </c>
      <c r="Q293" s="11">
        <f>VLOOKUP(Z293,[1]环任务!$B:$H,5,FALSE)</f>
        <v>11012</v>
      </c>
      <c r="R293" s="9" t="str">
        <f>VLOOKUP(T293,[1]环任务!$B$6:$J$361,9,FALSE)</f>
        <v>mon101206</v>
      </c>
      <c r="S293" s="9" t="str">
        <f>VLOOKUP(R293,[3]怪物!$B$6:$C$167,2,FALSE)</f>
        <v>镇墓机关兽[185级]</v>
      </c>
      <c r="T293" s="14">
        <v>10057</v>
      </c>
      <c r="U293" s="9" t="str">
        <f>VLOOKUP(W293,[1]环任务!$B$6:$J$361,9,FALSE)</f>
        <v>mon101207</v>
      </c>
      <c r="V293" s="9" t="str">
        <f>VLOOKUP(U293,[3]怪物!$B$6:$C$167,2,FALSE)</f>
        <v>联军寻龙者[188级]</v>
      </c>
      <c r="W293" s="14">
        <v>10058</v>
      </c>
      <c r="X293" s="9" t="str">
        <f>VLOOKUP(Z293,[1]环任务!$B$6:$J$361,9,FALSE)</f>
        <v>mon101208</v>
      </c>
      <c r="Y293" s="9" t="str">
        <f>VLOOKUP(X293,[3]怪物!$B$6:$C$167,2,FALSE)</f>
        <v>镇墓天官[191级]</v>
      </c>
      <c r="Z293" s="14">
        <v>10061</v>
      </c>
      <c r="AB293" s="11">
        <f>VLOOKUP(T293,[1]环任务!$B:$H,6,FALSE)</f>
        <v>98</v>
      </c>
      <c r="AC293" s="11">
        <f>VLOOKUP(T293,[1]环任务!$B:$H,7,FALSE)</f>
        <v>33</v>
      </c>
      <c r="AE293" s="11">
        <f>VLOOKUP(W293,[1]环任务!$B:$H,6,FALSE)</f>
        <v>99</v>
      </c>
      <c r="AF293" s="11">
        <f>VLOOKUP(W293,[1]环任务!$B:$H,7,FALSE)</f>
        <v>102</v>
      </c>
      <c r="AH293" s="11">
        <f>VLOOKUP(Z293,[1]环任务!$B:$H,6,FALSE)</f>
        <v>68</v>
      </c>
      <c r="AI293" s="11">
        <f>VLOOKUP(Z293,[1]环任务!$B:$H,7,FALSE)</f>
        <v>174</v>
      </c>
      <c r="AL293" s="11" t="str">
        <f t="shared" si="13"/>
        <v>[11012,11012,11012]</v>
      </c>
      <c r="AN293" s="11" t="str">
        <f t="shared" si="15"/>
        <v>["98,33","99,102","68,174"]</v>
      </c>
      <c r="AR293" s="11" t="str">
        <f t="shared" si="14"/>
        <v>[10057,10058,10061]</v>
      </c>
    </row>
    <row r="294" spans="2:44" s="11" customFormat="1" ht="14.25" customHeight="1" x14ac:dyDescent="0.15">
      <c r="B294" s="14" t="s">
        <v>316</v>
      </c>
      <c r="C294" s="14" t="s">
        <v>26</v>
      </c>
      <c r="D294" s="14" t="s">
        <v>27</v>
      </c>
      <c r="E294" s="14">
        <v>2</v>
      </c>
      <c r="F294" s="14" t="s">
        <v>1452</v>
      </c>
      <c r="G294" s="14" t="s">
        <v>1141</v>
      </c>
      <c r="H294" s="14" t="s">
        <v>1462</v>
      </c>
      <c r="I294" s="14"/>
      <c r="J294" s="14"/>
      <c r="K294" s="14"/>
      <c r="L294" s="14">
        <v>289</v>
      </c>
      <c r="M294" s="11">
        <f>VLOOKUP(T294,[1]环任务!$B:$H,5,FALSE)</f>
        <v>11012</v>
      </c>
      <c r="O294" s="11">
        <f>VLOOKUP(W294,[1]环任务!$B:$H,5,FALSE)</f>
        <v>11012</v>
      </c>
      <c r="Q294" s="11">
        <f>VLOOKUP(Z294,[1]环任务!$B:$H,5,FALSE)</f>
        <v>11012</v>
      </c>
      <c r="R294" s="9" t="str">
        <f>VLOOKUP(T294,[1]环任务!$B$6:$J$361,9,FALSE)</f>
        <v>mon101206</v>
      </c>
      <c r="S294" s="9" t="str">
        <f>VLOOKUP(R294,[3]怪物!$B$6:$C$167,2,FALSE)</f>
        <v>镇墓机关兽[185级]</v>
      </c>
      <c r="T294" s="14">
        <v>10057</v>
      </c>
      <c r="U294" s="9" t="str">
        <f>VLOOKUP(W294,[1]环任务!$B$6:$J$361,9,FALSE)</f>
        <v>mon101207</v>
      </c>
      <c r="V294" s="9" t="str">
        <f>VLOOKUP(U294,[3]怪物!$B$6:$C$167,2,FALSE)</f>
        <v>联军寻龙者[188级]</v>
      </c>
      <c r="W294" s="14">
        <v>10058</v>
      </c>
      <c r="X294" s="9" t="str">
        <f>VLOOKUP(Z294,[1]环任务!$B$6:$J$361,9,FALSE)</f>
        <v>mon101208</v>
      </c>
      <c r="Y294" s="9" t="str">
        <f>VLOOKUP(X294,[3]怪物!$B$6:$C$167,2,FALSE)</f>
        <v>镇墓天官[191级]</v>
      </c>
      <c r="Z294" s="14">
        <v>10061</v>
      </c>
      <c r="AB294" s="11">
        <f>VLOOKUP(T294,[1]环任务!$B:$H,6,FALSE)</f>
        <v>98</v>
      </c>
      <c r="AC294" s="11">
        <f>VLOOKUP(T294,[1]环任务!$B:$H,7,FALSE)</f>
        <v>33</v>
      </c>
      <c r="AE294" s="11">
        <f>VLOOKUP(W294,[1]环任务!$B:$H,6,FALSE)</f>
        <v>99</v>
      </c>
      <c r="AF294" s="11">
        <f>VLOOKUP(W294,[1]环任务!$B:$H,7,FALSE)</f>
        <v>102</v>
      </c>
      <c r="AH294" s="11">
        <f>VLOOKUP(Z294,[1]环任务!$B:$H,6,FALSE)</f>
        <v>68</v>
      </c>
      <c r="AI294" s="11">
        <f>VLOOKUP(Z294,[1]环任务!$B:$H,7,FALSE)</f>
        <v>174</v>
      </c>
      <c r="AL294" s="11" t="str">
        <f t="shared" si="13"/>
        <v>[11012,11012,11012]</v>
      </c>
      <c r="AN294" s="11" t="str">
        <f t="shared" si="15"/>
        <v>["98,33","99,102","68,174"]</v>
      </c>
      <c r="AR294" s="11" t="str">
        <f t="shared" si="14"/>
        <v>[10057,10058,10061]</v>
      </c>
    </row>
    <row r="295" spans="2:44" s="11" customFormat="1" ht="14.25" customHeight="1" x14ac:dyDescent="0.15">
      <c r="B295" s="14" t="s">
        <v>317</v>
      </c>
      <c r="C295" s="14" t="s">
        <v>26</v>
      </c>
      <c r="D295" s="14" t="s">
        <v>27</v>
      </c>
      <c r="E295" s="14">
        <v>2</v>
      </c>
      <c r="F295" s="14" t="s">
        <v>1463</v>
      </c>
      <c r="G295" s="14" t="s">
        <v>829</v>
      </c>
      <c r="H295" s="14" t="s">
        <v>1464</v>
      </c>
      <c r="I295" s="14"/>
      <c r="J295" s="14"/>
      <c r="K295" s="14"/>
      <c r="L295" s="14">
        <v>290</v>
      </c>
      <c r="M295" s="11">
        <f>VLOOKUP(T295,[1]环任务!$B:$H,5,FALSE)</f>
        <v>11012</v>
      </c>
      <c r="O295" s="11">
        <f>VLOOKUP(W295,[1]环任务!$B:$H,5,FALSE)</f>
        <v>11012</v>
      </c>
      <c r="Q295" s="11">
        <f>VLOOKUP(Z295,[1]环任务!$B:$H,5,FALSE)</f>
        <v>11012</v>
      </c>
      <c r="R295" s="9" t="str">
        <f>VLOOKUP(T295,[1]环任务!$B$6:$J$361,9,FALSE)</f>
        <v>mon101206</v>
      </c>
      <c r="S295" s="9" t="str">
        <f>VLOOKUP(R295,[3]怪物!$B$6:$C$167,2,FALSE)</f>
        <v>镇墓机关兽[185级]</v>
      </c>
      <c r="T295" s="14">
        <v>10057</v>
      </c>
      <c r="U295" s="9" t="str">
        <f>VLOOKUP(W295,[1]环任务!$B$6:$J$361,9,FALSE)</f>
        <v>mon101207</v>
      </c>
      <c r="V295" s="9" t="str">
        <f>VLOOKUP(U295,[3]怪物!$B$6:$C$167,2,FALSE)</f>
        <v>联军寻龙者[188级]</v>
      </c>
      <c r="W295" s="14">
        <v>10058</v>
      </c>
      <c r="X295" s="9" t="str">
        <f>VLOOKUP(Z295,[1]环任务!$B$6:$J$361,9,FALSE)</f>
        <v>mon101209</v>
      </c>
      <c r="Y295" s="9" t="str">
        <f>VLOOKUP(X295,[3]怪物!$B$6:$C$167,2,FALSE)</f>
        <v>护宝国师[194级]</v>
      </c>
      <c r="Z295" s="14">
        <v>10114</v>
      </c>
      <c r="AB295" s="11">
        <f>VLOOKUP(T295,[1]环任务!$B:$H,6,FALSE)</f>
        <v>98</v>
      </c>
      <c r="AC295" s="11">
        <f>VLOOKUP(T295,[1]环任务!$B:$H,7,FALSE)</f>
        <v>33</v>
      </c>
      <c r="AE295" s="11">
        <f>VLOOKUP(W295,[1]环任务!$B:$H,6,FALSE)</f>
        <v>99</v>
      </c>
      <c r="AF295" s="11">
        <f>VLOOKUP(W295,[1]环任务!$B:$H,7,FALSE)</f>
        <v>102</v>
      </c>
      <c r="AH295" s="11">
        <f>VLOOKUP(Z295,[1]环任务!$B:$H,6,FALSE)</f>
        <v>74</v>
      </c>
      <c r="AI295" s="11">
        <f>VLOOKUP(Z295,[1]环任务!$B:$H,7,FALSE)</f>
        <v>228</v>
      </c>
      <c r="AL295" s="11" t="str">
        <f t="shared" si="13"/>
        <v>[11012,11012,11012]</v>
      </c>
      <c r="AN295" s="11" t="str">
        <f t="shared" si="15"/>
        <v>["98,33","99,102","74,228"]</v>
      </c>
      <c r="AR295" s="11" t="str">
        <f t="shared" si="14"/>
        <v>[10057,10058,10114]</v>
      </c>
    </row>
    <row r="296" spans="2:44" s="11" customFormat="1" ht="14.25" customHeight="1" x14ac:dyDescent="0.15">
      <c r="B296" s="14" t="s">
        <v>318</v>
      </c>
      <c r="C296" s="14" t="s">
        <v>26</v>
      </c>
      <c r="D296" s="14" t="s">
        <v>27</v>
      </c>
      <c r="E296" s="14">
        <v>2</v>
      </c>
      <c r="F296" s="14" t="s">
        <v>1463</v>
      </c>
      <c r="G296" s="14" t="s">
        <v>830</v>
      </c>
      <c r="H296" s="14" t="s">
        <v>1465</v>
      </c>
      <c r="I296" s="14"/>
      <c r="J296" s="14"/>
      <c r="K296" s="14"/>
      <c r="L296" s="14">
        <v>291</v>
      </c>
      <c r="M296" s="11">
        <f>VLOOKUP(T296,[1]环任务!$B:$H,5,FALSE)</f>
        <v>11012</v>
      </c>
      <c r="O296" s="11">
        <f>VLOOKUP(W296,[1]环任务!$B:$H,5,FALSE)</f>
        <v>11012</v>
      </c>
      <c r="Q296" s="11">
        <f>VLOOKUP(Z296,[1]环任务!$B:$H,5,FALSE)</f>
        <v>11012</v>
      </c>
      <c r="R296" s="9" t="str">
        <f>VLOOKUP(T296,[1]环任务!$B$6:$J$361,9,FALSE)</f>
        <v>mon101207</v>
      </c>
      <c r="S296" s="9" t="str">
        <f>VLOOKUP(R296,[3]怪物!$B$6:$C$167,2,FALSE)</f>
        <v>联军寻龙者[188级]</v>
      </c>
      <c r="T296" s="14">
        <v>10058</v>
      </c>
      <c r="U296" s="9" t="str">
        <f>VLOOKUP(W296,[1]环任务!$B$6:$J$361,9,FALSE)</f>
        <v>mon101208</v>
      </c>
      <c r="V296" s="9" t="str">
        <f>VLOOKUP(U296,[3]怪物!$B$6:$C$167,2,FALSE)</f>
        <v>镇墓天官[191级]</v>
      </c>
      <c r="W296" s="14">
        <v>10061</v>
      </c>
      <c r="X296" s="9" t="str">
        <f>VLOOKUP(Z296,[1]环任务!$B$6:$J$361,9,FALSE)</f>
        <v>mon101209</v>
      </c>
      <c r="Y296" s="9" t="str">
        <f>VLOOKUP(X296,[3]怪物!$B$6:$C$167,2,FALSE)</f>
        <v>护宝国师[194级]</v>
      </c>
      <c r="Z296" s="14">
        <v>10114</v>
      </c>
      <c r="AB296" s="11">
        <f>VLOOKUP(T296,[1]环任务!$B:$H,6,FALSE)</f>
        <v>99</v>
      </c>
      <c r="AC296" s="11">
        <f>VLOOKUP(T296,[1]环任务!$B:$H,7,FALSE)</f>
        <v>102</v>
      </c>
      <c r="AE296" s="11">
        <f>VLOOKUP(W296,[1]环任务!$B:$H,6,FALSE)</f>
        <v>68</v>
      </c>
      <c r="AF296" s="11">
        <f>VLOOKUP(W296,[1]环任务!$B:$H,7,FALSE)</f>
        <v>174</v>
      </c>
      <c r="AH296" s="11">
        <f>VLOOKUP(Z296,[1]环任务!$B:$H,6,FALSE)</f>
        <v>74</v>
      </c>
      <c r="AI296" s="11">
        <f>VLOOKUP(Z296,[1]环任务!$B:$H,7,FALSE)</f>
        <v>228</v>
      </c>
      <c r="AL296" s="11" t="str">
        <f t="shared" si="13"/>
        <v>[11012,11012,11012]</v>
      </c>
      <c r="AN296" s="11" t="str">
        <f t="shared" si="15"/>
        <v>["99,102","68,174","74,228"]</v>
      </c>
      <c r="AR296" s="11" t="str">
        <f t="shared" si="14"/>
        <v>[10058,10061,10114]</v>
      </c>
    </row>
    <row r="297" spans="2:44" s="11" customFormat="1" ht="14.25" customHeight="1" x14ac:dyDescent="0.15">
      <c r="B297" s="14" t="s">
        <v>319</v>
      </c>
      <c r="C297" s="14" t="s">
        <v>26</v>
      </c>
      <c r="D297" s="14" t="s">
        <v>27</v>
      </c>
      <c r="E297" s="14">
        <v>2</v>
      </c>
      <c r="F297" s="14" t="s">
        <v>1463</v>
      </c>
      <c r="G297" s="14" t="s">
        <v>831</v>
      </c>
      <c r="H297" s="14" t="s">
        <v>1466</v>
      </c>
      <c r="I297" s="14"/>
      <c r="J297" s="14"/>
      <c r="K297" s="14"/>
      <c r="L297" s="14">
        <v>292</v>
      </c>
      <c r="M297" s="11">
        <f>VLOOKUP(T297,[1]环任务!$B:$H,5,FALSE)</f>
        <v>11012</v>
      </c>
      <c r="O297" s="11">
        <f>VLOOKUP(W297,[1]环任务!$B:$H,5,FALSE)</f>
        <v>11012</v>
      </c>
      <c r="Q297" s="11">
        <f>VLOOKUP(Z297,[1]环任务!$B:$H,5,FALSE)</f>
        <v>11009</v>
      </c>
      <c r="R297" s="9" t="str">
        <f>VLOOKUP(T297,[1]环任务!$B$6:$J$361,9,FALSE)</f>
        <v>mon101207</v>
      </c>
      <c r="S297" s="9" t="str">
        <f>VLOOKUP(R297,[3]怪物!$B$6:$C$167,2,FALSE)</f>
        <v>联军寻龙者[188级]</v>
      </c>
      <c r="T297" s="14">
        <v>10058</v>
      </c>
      <c r="U297" s="9" t="str">
        <f>VLOOKUP(W297,[1]环任务!$B$6:$J$361,9,FALSE)</f>
        <v>mon101208</v>
      </c>
      <c r="V297" s="9" t="str">
        <f>VLOOKUP(U297,[3]怪物!$B$6:$C$167,2,FALSE)</f>
        <v>镇墓天官[191级]</v>
      </c>
      <c r="W297" s="14">
        <v>10061</v>
      </c>
      <c r="X297" s="9" t="str">
        <f>VLOOKUP(Z297,[1]环任务!$B$6:$J$361,9,FALSE)</f>
        <v>mon100903</v>
      </c>
      <c r="Y297" s="9" t="str">
        <f>VLOOKUP(X297,[3]怪物!$B$6:$C$167,2,FALSE)</f>
        <v>千机营斥候[197级]</v>
      </c>
      <c r="Z297" s="14">
        <v>10112</v>
      </c>
      <c r="AB297" s="11">
        <f>VLOOKUP(T297,[1]环任务!$B:$H,6,FALSE)</f>
        <v>99</v>
      </c>
      <c r="AC297" s="11">
        <f>VLOOKUP(T297,[1]环任务!$B:$H,7,FALSE)</f>
        <v>102</v>
      </c>
      <c r="AE297" s="11">
        <f>VLOOKUP(W297,[1]环任务!$B:$H,6,FALSE)</f>
        <v>68</v>
      </c>
      <c r="AF297" s="11">
        <f>VLOOKUP(W297,[1]环任务!$B:$H,7,FALSE)</f>
        <v>174</v>
      </c>
      <c r="AH297" s="11">
        <f>VLOOKUP(Z297,[1]环任务!$B:$H,6,FALSE)</f>
        <v>269</v>
      </c>
      <c r="AI297" s="11">
        <f>VLOOKUP(Z297,[1]环任务!$B:$H,7,FALSE)</f>
        <v>167</v>
      </c>
      <c r="AL297" s="11" t="str">
        <f t="shared" si="13"/>
        <v>[11012,11012,11009]</v>
      </c>
      <c r="AN297" s="11" t="str">
        <f t="shared" si="15"/>
        <v>["99,102","68,174","269,167"]</v>
      </c>
      <c r="AR297" s="11" t="str">
        <f t="shared" si="14"/>
        <v>[10058,10061,10112]</v>
      </c>
    </row>
    <row r="298" spans="2:44" s="11" customFormat="1" ht="14.25" customHeight="1" x14ac:dyDescent="0.15">
      <c r="B298" s="14" t="s">
        <v>320</v>
      </c>
      <c r="C298" s="14" t="s">
        <v>26</v>
      </c>
      <c r="D298" s="14" t="s">
        <v>27</v>
      </c>
      <c r="E298" s="14">
        <v>2</v>
      </c>
      <c r="F298" s="14" t="s">
        <v>1467</v>
      </c>
      <c r="G298" s="14" t="s">
        <v>832</v>
      </c>
      <c r="H298" s="14" t="s">
        <v>1468</v>
      </c>
      <c r="I298" s="14"/>
      <c r="J298" s="14"/>
      <c r="K298" s="14"/>
      <c r="L298" s="14">
        <v>293</v>
      </c>
      <c r="M298" s="11">
        <f>VLOOKUP(T298,[1]环任务!$B:$H,5,FALSE)</f>
        <v>11009</v>
      </c>
      <c r="O298" s="11">
        <f>VLOOKUP(W298,[1]环任务!$B:$H,5,FALSE)</f>
        <v>11009</v>
      </c>
      <c r="Q298" s="11">
        <f>VLOOKUP(Z298,[1]环任务!$B:$H,5,FALSE)</f>
        <v>11009</v>
      </c>
      <c r="R298" s="9" t="str">
        <f>VLOOKUP(T298,[1]环任务!$B$6:$J$361,9,FALSE)</f>
        <v>mon100901</v>
      </c>
      <c r="S298" s="9" t="str">
        <f>VLOOKUP(R298,[3]怪物!$B$6:$C$167,2,FALSE)</f>
        <v>秦军追兵[190级]</v>
      </c>
      <c r="T298" s="14">
        <v>10059</v>
      </c>
      <c r="U298" s="9" t="str">
        <f>VLOOKUP(W298,[1]环任务!$B$6:$J$361,9,FALSE)</f>
        <v>mon100902</v>
      </c>
      <c r="V298" s="9" t="str">
        <f>VLOOKUP(U298,[3]怪物!$B$6:$C$167,2,FALSE)</f>
        <v>秦军刺客[193级]</v>
      </c>
      <c r="W298" s="14">
        <v>10060</v>
      </c>
      <c r="X298" s="9" t="str">
        <f>VLOOKUP(Z298,[1]环任务!$B$6:$J$361,9,FALSE)</f>
        <v>mon100903</v>
      </c>
      <c r="Y298" s="9" t="str">
        <f>VLOOKUP(X298,[3]怪物!$B$6:$C$167,2,FALSE)</f>
        <v>千机营斥候[197级]</v>
      </c>
      <c r="Z298" s="14">
        <v>10112</v>
      </c>
      <c r="AB298" s="11">
        <f>VLOOKUP(T298,[1]环任务!$B:$H,6,FALSE)</f>
        <v>175</v>
      </c>
      <c r="AC298" s="11">
        <f>VLOOKUP(T298,[1]环任务!$B:$H,7,FALSE)</f>
        <v>237</v>
      </c>
      <c r="AE298" s="11">
        <f>VLOOKUP(W298,[1]环任务!$B:$H,6,FALSE)</f>
        <v>228</v>
      </c>
      <c r="AF298" s="11">
        <f>VLOOKUP(W298,[1]环任务!$B:$H,7,FALSE)</f>
        <v>193</v>
      </c>
      <c r="AH298" s="11">
        <f>VLOOKUP(Z298,[1]环任务!$B:$H,6,FALSE)</f>
        <v>269</v>
      </c>
      <c r="AI298" s="11">
        <f>VLOOKUP(Z298,[1]环任务!$B:$H,7,FALSE)</f>
        <v>167</v>
      </c>
      <c r="AL298" s="11" t="str">
        <f t="shared" si="13"/>
        <v>[11009,11009,11009]</v>
      </c>
      <c r="AN298" s="11" t="str">
        <f t="shared" si="15"/>
        <v>["175,237","228,193","269,167"]</v>
      </c>
      <c r="AR298" s="11" t="str">
        <f t="shared" si="14"/>
        <v>[10059,10060,10112]</v>
      </c>
    </row>
    <row r="299" spans="2:44" s="11" customFormat="1" ht="14.25" customHeight="1" x14ac:dyDescent="0.15">
      <c r="B299" s="14" t="s">
        <v>321</v>
      </c>
      <c r="C299" s="14" t="s">
        <v>26</v>
      </c>
      <c r="D299" s="14" t="s">
        <v>27</v>
      </c>
      <c r="E299" s="14">
        <v>2</v>
      </c>
      <c r="F299" s="14" t="s">
        <v>1467</v>
      </c>
      <c r="G299" s="14" t="s">
        <v>833</v>
      </c>
      <c r="H299" s="14" t="s">
        <v>1469</v>
      </c>
      <c r="I299" s="14"/>
      <c r="J299" s="14"/>
      <c r="K299" s="14"/>
      <c r="L299" s="14">
        <v>294</v>
      </c>
      <c r="M299" s="11">
        <f>VLOOKUP(T299,[1]环任务!$B:$H,5,FALSE)</f>
        <v>11012</v>
      </c>
      <c r="O299" s="11">
        <f>VLOOKUP(W299,[1]环任务!$B:$H,5,FALSE)</f>
        <v>11012</v>
      </c>
      <c r="Q299" s="11">
        <f>VLOOKUP(Z299,[1]环任务!$B:$H,5,FALSE)</f>
        <v>11009</v>
      </c>
      <c r="R299" s="9" t="str">
        <f>VLOOKUP(T299,[1]环任务!$B$6:$J$361,9,FALSE)</f>
        <v>mon101208</v>
      </c>
      <c r="S299" s="9" t="str">
        <f>VLOOKUP(R299,[3]怪物!$B$6:$C$167,2,FALSE)</f>
        <v>镇墓天官[191级]</v>
      </c>
      <c r="T299" s="14">
        <v>10061</v>
      </c>
      <c r="U299" s="9" t="str">
        <f>VLOOKUP(W299,[1]环任务!$B$6:$J$361,9,FALSE)</f>
        <v>mon101209</v>
      </c>
      <c r="V299" s="9" t="str">
        <f>VLOOKUP(U299,[3]怪物!$B$6:$C$167,2,FALSE)</f>
        <v>护宝国师[194级]</v>
      </c>
      <c r="W299" s="14">
        <v>10114</v>
      </c>
      <c r="X299" s="9" t="str">
        <f>VLOOKUP(Z299,[1]环任务!$B$6:$J$361,9,FALSE)</f>
        <v>mon100903</v>
      </c>
      <c r="Y299" s="9" t="str">
        <f>VLOOKUP(X299,[3]怪物!$B$6:$C$167,2,FALSE)</f>
        <v>千机营斥候[197级]</v>
      </c>
      <c r="Z299" s="14">
        <v>10112</v>
      </c>
      <c r="AB299" s="11">
        <f>VLOOKUP(T299,[1]环任务!$B:$H,6,FALSE)</f>
        <v>68</v>
      </c>
      <c r="AC299" s="11">
        <f>VLOOKUP(T299,[1]环任务!$B:$H,7,FALSE)</f>
        <v>174</v>
      </c>
      <c r="AE299" s="11">
        <f>VLOOKUP(W299,[1]环任务!$B:$H,6,FALSE)</f>
        <v>74</v>
      </c>
      <c r="AF299" s="11">
        <f>VLOOKUP(W299,[1]环任务!$B:$H,7,FALSE)</f>
        <v>228</v>
      </c>
      <c r="AH299" s="11">
        <f>VLOOKUP(Z299,[1]环任务!$B:$H,6,FALSE)</f>
        <v>269</v>
      </c>
      <c r="AI299" s="11">
        <f>VLOOKUP(Z299,[1]环任务!$B:$H,7,FALSE)</f>
        <v>167</v>
      </c>
      <c r="AL299" s="11" t="str">
        <f t="shared" si="13"/>
        <v>[11012,11012,11009]</v>
      </c>
      <c r="AN299" s="11" t="str">
        <f t="shared" si="15"/>
        <v>["68,174","74,228","269,167"]</v>
      </c>
      <c r="AR299" s="11" t="str">
        <f t="shared" si="14"/>
        <v>[10061,10114,10112]</v>
      </c>
    </row>
    <row r="300" spans="2:44" s="11" customFormat="1" ht="14.25" customHeight="1" x14ac:dyDescent="0.15">
      <c r="B300" s="14" t="s">
        <v>322</v>
      </c>
      <c r="C300" s="14" t="s">
        <v>26</v>
      </c>
      <c r="D300" s="14" t="s">
        <v>27</v>
      </c>
      <c r="E300" s="14">
        <v>2</v>
      </c>
      <c r="F300" s="14" t="s">
        <v>1470</v>
      </c>
      <c r="G300" s="14" t="s">
        <v>834</v>
      </c>
      <c r="H300" s="14" t="s">
        <v>1471</v>
      </c>
      <c r="I300" s="14"/>
      <c r="J300" s="14"/>
      <c r="K300" s="14"/>
      <c r="L300" s="14">
        <v>295</v>
      </c>
      <c r="M300" s="11">
        <f>VLOOKUP(T300,[1]环任务!$B:$H,5,FALSE)</f>
        <v>11012</v>
      </c>
      <c r="O300" s="11">
        <f>VLOOKUP(W300,[1]环任务!$B:$H,5,FALSE)</f>
        <v>11012</v>
      </c>
      <c r="Q300" s="11">
        <f>VLOOKUP(Z300,[1]环任务!$B:$H,5,FALSE)</f>
        <v>11009</v>
      </c>
      <c r="R300" s="9" t="str">
        <f>VLOOKUP(T300,[1]环任务!$B$6:$J$361,9,FALSE)</f>
        <v>mon101208</v>
      </c>
      <c r="S300" s="9" t="str">
        <f>VLOOKUP(R300,[3]怪物!$B$6:$C$167,2,FALSE)</f>
        <v>镇墓天官[191级]</v>
      </c>
      <c r="T300" s="14">
        <v>10061</v>
      </c>
      <c r="U300" s="9" t="str">
        <f>VLOOKUP(W300,[1]环任务!$B$6:$J$361,9,FALSE)</f>
        <v>mon101209</v>
      </c>
      <c r="V300" s="9" t="str">
        <f>VLOOKUP(U300,[3]怪物!$B$6:$C$167,2,FALSE)</f>
        <v>护宝国师[194级]</v>
      </c>
      <c r="W300" s="14">
        <v>10114</v>
      </c>
      <c r="X300" s="9" t="str">
        <f>VLOOKUP(Z300,[1]环任务!$B$6:$J$361,9,FALSE)</f>
        <v>mon100904</v>
      </c>
      <c r="Y300" s="9" t="str">
        <f>VLOOKUP(X300,[3]怪物!$B$6:$C$167,2,FALSE)</f>
        <v>牵机人偶[200级]</v>
      </c>
      <c r="Z300" s="14">
        <v>10062</v>
      </c>
      <c r="AB300" s="11">
        <f>VLOOKUP(T300,[1]环任务!$B:$H,6,FALSE)</f>
        <v>68</v>
      </c>
      <c r="AC300" s="11">
        <f>VLOOKUP(T300,[1]环任务!$B:$H,7,FALSE)</f>
        <v>174</v>
      </c>
      <c r="AE300" s="11">
        <f>VLOOKUP(W300,[1]环任务!$B:$H,6,FALSE)</f>
        <v>74</v>
      </c>
      <c r="AF300" s="11">
        <f>VLOOKUP(W300,[1]环任务!$B:$H,7,FALSE)</f>
        <v>228</v>
      </c>
      <c r="AH300" s="11">
        <f>VLOOKUP(Z300,[1]环任务!$B:$H,6,FALSE)</f>
        <v>199</v>
      </c>
      <c r="AI300" s="11">
        <f>VLOOKUP(Z300,[1]环任务!$B:$H,7,FALSE)</f>
        <v>122</v>
      </c>
      <c r="AL300" s="11" t="str">
        <f t="shared" si="13"/>
        <v>[11012,11012,11009]</v>
      </c>
      <c r="AN300" s="11" t="str">
        <f t="shared" si="15"/>
        <v>["68,174","74,228","199,122"]</v>
      </c>
      <c r="AR300" s="11" t="str">
        <f t="shared" si="14"/>
        <v>[10061,10114,10062]</v>
      </c>
    </row>
    <row r="301" spans="2:44" s="11" customFormat="1" ht="14.25" customHeight="1" x14ac:dyDescent="0.15">
      <c r="B301" s="14" t="s">
        <v>323</v>
      </c>
      <c r="C301" s="14" t="s">
        <v>26</v>
      </c>
      <c r="D301" s="14" t="s">
        <v>27</v>
      </c>
      <c r="E301" s="14">
        <v>2</v>
      </c>
      <c r="F301" s="14" t="s">
        <v>1470</v>
      </c>
      <c r="G301" s="14" t="s">
        <v>834</v>
      </c>
      <c r="H301" s="14" t="s">
        <v>1471</v>
      </c>
      <c r="I301" s="14"/>
      <c r="J301" s="14"/>
      <c r="K301" s="14"/>
      <c r="L301" s="14">
        <v>296</v>
      </c>
      <c r="M301" s="11">
        <f>VLOOKUP(T301,[1]环任务!$B:$H,5,FALSE)</f>
        <v>11009</v>
      </c>
      <c r="O301" s="11">
        <f>VLOOKUP(W301,[1]环任务!$B:$H,5,FALSE)</f>
        <v>11012</v>
      </c>
      <c r="Q301" s="11">
        <f>VLOOKUP(Z301,[1]环任务!$B:$H,5,FALSE)</f>
        <v>11009</v>
      </c>
      <c r="R301" s="9" t="str">
        <f>VLOOKUP(T301,[1]环任务!$B$6:$J$361,9,FALSE)</f>
        <v>mon100902</v>
      </c>
      <c r="S301" s="9" t="str">
        <f>VLOOKUP(R301,[3]怪物!$B$6:$C$167,2,FALSE)</f>
        <v>秦军刺客[193级]</v>
      </c>
      <c r="T301" s="14">
        <v>10060</v>
      </c>
      <c r="U301" s="9" t="str">
        <f>VLOOKUP(W301,[1]环任务!$B$6:$J$361,9,FALSE)</f>
        <v>mon101209</v>
      </c>
      <c r="V301" s="9" t="str">
        <f>VLOOKUP(U301,[3]怪物!$B$6:$C$167,2,FALSE)</f>
        <v>护宝国师[194级]</v>
      </c>
      <c r="W301" s="14">
        <v>10114</v>
      </c>
      <c r="X301" s="9" t="str">
        <f>VLOOKUP(Z301,[1]环任务!$B$6:$J$361,9,FALSE)</f>
        <v>mon100904</v>
      </c>
      <c r="Y301" s="9" t="str">
        <f>VLOOKUP(X301,[3]怪物!$B$6:$C$167,2,FALSE)</f>
        <v>牵机人偶[200级]</v>
      </c>
      <c r="Z301" s="14">
        <v>10062</v>
      </c>
      <c r="AB301" s="11">
        <f>VLOOKUP(T301,[1]环任务!$B:$H,6,FALSE)</f>
        <v>228</v>
      </c>
      <c r="AC301" s="11">
        <f>VLOOKUP(T301,[1]环任务!$B:$H,7,FALSE)</f>
        <v>193</v>
      </c>
      <c r="AE301" s="11">
        <f>VLOOKUP(W301,[1]环任务!$B:$H,6,FALSE)</f>
        <v>74</v>
      </c>
      <c r="AF301" s="11">
        <f>VLOOKUP(W301,[1]环任务!$B:$H,7,FALSE)</f>
        <v>228</v>
      </c>
      <c r="AH301" s="11">
        <f>VLOOKUP(Z301,[1]环任务!$B:$H,6,FALSE)</f>
        <v>199</v>
      </c>
      <c r="AI301" s="11">
        <f>VLOOKUP(Z301,[1]环任务!$B:$H,7,FALSE)</f>
        <v>122</v>
      </c>
      <c r="AL301" s="11" t="str">
        <f t="shared" si="13"/>
        <v>[11009,11012,11009]</v>
      </c>
      <c r="AN301" s="11" t="str">
        <f t="shared" si="15"/>
        <v>["228,193","74,228","199,122"]</v>
      </c>
      <c r="AR301" s="11" t="str">
        <f t="shared" si="14"/>
        <v>[10060,10114,10062]</v>
      </c>
    </row>
    <row r="302" spans="2:44" s="11" customFormat="1" ht="14.25" customHeight="1" x14ac:dyDescent="0.15">
      <c r="B302" s="14" t="s">
        <v>324</v>
      </c>
      <c r="C302" s="14" t="s">
        <v>26</v>
      </c>
      <c r="D302" s="14" t="s">
        <v>27</v>
      </c>
      <c r="E302" s="14">
        <v>2</v>
      </c>
      <c r="F302" s="14" t="s">
        <v>1472</v>
      </c>
      <c r="G302" s="14" t="s">
        <v>835</v>
      </c>
      <c r="H302" s="14" t="s">
        <v>1473</v>
      </c>
      <c r="I302" s="14"/>
      <c r="J302" s="14"/>
      <c r="K302" s="14"/>
      <c r="L302" s="14">
        <v>297</v>
      </c>
      <c r="M302" s="11">
        <f>VLOOKUP(T302,[1]环任务!$B:$H,5,FALSE)</f>
        <v>11012</v>
      </c>
      <c r="O302" s="11">
        <f>VLOOKUP(W302,[1]环任务!$B:$H,5,FALSE)</f>
        <v>11009</v>
      </c>
      <c r="Q302" s="11">
        <f>VLOOKUP(Z302,[1]环任务!$B:$H,5,FALSE)</f>
        <v>11009</v>
      </c>
      <c r="R302" s="9" t="str">
        <f>VLOOKUP(T302,[1]环任务!$B$6:$J$361,9,FALSE)</f>
        <v>mon101209</v>
      </c>
      <c r="S302" s="9" t="str">
        <f>VLOOKUP(R302,[3]怪物!$B$6:$C$167,2,FALSE)</f>
        <v>护宝国师[194级]</v>
      </c>
      <c r="T302" s="14">
        <v>10114</v>
      </c>
      <c r="U302" s="9" t="str">
        <f>VLOOKUP(W302,[1]环任务!$B$6:$J$361,9,FALSE)</f>
        <v>mon100903</v>
      </c>
      <c r="V302" s="9" t="str">
        <f>VLOOKUP(U302,[3]怪物!$B$6:$C$167,2,FALSE)</f>
        <v>千机营斥候[197级]</v>
      </c>
      <c r="W302" s="14">
        <v>10112</v>
      </c>
      <c r="X302" s="9" t="str">
        <f>VLOOKUP(Z302,[1]环任务!$B$6:$J$361,9,FALSE)</f>
        <v>mon100904</v>
      </c>
      <c r="Y302" s="9" t="str">
        <f>VLOOKUP(X302,[3]怪物!$B$6:$C$167,2,FALSE)</f>
        <v>牵机人偶[200级]</v>
      </c>
      <c r="Z302" s="14">
        <v>10062</v>
      </c>
      <c r="AB302" s="11">
        <f>VLOOKUP(T302,[1]环任务!$B:$H,6,FALSE)</f>
        <v>74</v>
      </c>
      <c r="AC302" s="11">
        <f>VLOOKUP(T302,[1]环任务!$B:$H,7,FALSE)</f>
        <v>228</v>
      </c>
      <c r="AE302" s="11">
        <f>VLOOKUP(W302,[1]环任务!$B:$H,6,FALSE)</f>
        <v>269</v>
      </c>
      <c r="AF302" s="11">
        <f>VLOOKUP(W302,[1]环任务!$B:$H,7,FALSE)</f>
        <v>167</v>
      </c>
      <c r="AH302" s="11">
        <f>VLOOKUP(Z302,[1]环任务!$B:$H,6,FALSE)</f>
        <v>199</v>
      </c>
      <c r="AI302" s="11">
        <f>VLOOKUP(Z302,[1]环任务!$B:$H,7,FALSE)</f>
        <v>122</v>
      </c>
      <c r="AL302" s="11" t="str">
        <f t="shared" si="13"/>
        <v>[11012,11009,11009]</v>
      </c>
      <c r="AN302" s="11" t="str">
        <f t="shared" si="15"/>
        <v>["74,228","269,167","199,122"]</v>
      </c>
      <c r="AR302" s="11" t="str">
        <f t="shared" si="14"/>
        <v>[10114,10112,10062]</v>
      </c>
    </row>
    <row r="303" spans="2:44" s="11" customFormat="1" ht="14.25" customHeight="1" x14ac:dyDescent="0.15">
      <c r="B303" s="14" t="s">
        <v>325</v>
      </c>
      <c r="C303" s="14" t="s">
        <v>26</v>
      </c>
      <c r="D303" s="14" t="s">
        <v>27</v>
      </c>
      <c r="E303" s="14">
        <v>2</v>
      </c>
      <c r="F303" s="14" t="s">
        <v>1474</v>
      </c>
      <c r="G303" s="14" t="s">
        <v>836</v>
      </c>
      <c r="H303" s="14" t="s">
        <v>1475</v>
      </c>
      <c r="I303" s="14"/>
      <c r="J303" s="14"/>
      <c r="K303" s="14"/>
      <c r="L303" s="14">
        <v>298</v>
      </c>
      <c r="M303" s="11">
        <f>VLOOKUP(T303,[1]环任务!$B:$H,5,FALSE)</f>
        <v>11012</v>
      </c>
      <c r="O303" s="11">
        <f>VLOOKUP(W303,[1]环任务!$B:$H,5,FALSE)</f>
        <v>11009</v>
      </c>
      <c r="Q303" s="11">
        <f>VLOOKUP(Z303,[1]环任务!$B:$H,5,FALSE)</f>
        <v>11009</v>
      </c>
      <c r="R303" s="9" t="str">
        <f>VLOOKUP(T303,[1]环任务!$B$6:$J$361,9,FALSE)</f>
        <v>mon101209</v>
      </c>
      <c r="S303" s="9" t="str">
        <f>VLOOKUP(R303,[3]怪物!$B$6:$C$167,2,FALSE)</f>
        <v>护宝国师[194级]</v>
      </c>
      <c r="T303" s="14">
        <v>10114</v>
      </c>
      <c r="U303" s="9" t="str">
        <f>VLOOKUP(W303,[1]环任务!$B$6:$J$361,9,FALSE)</f>
        <v>mon100903</v>
      </c>
      <c r="V303" s="9" t="str">
        <f>VLOOKUP(U303,[3]怪物!$B$6:$C$167,2,FALSE)</f>
        <v>千机营斥候[197级]</v>
      </c>
      <c r="W303" s="14">
        <v>10112</v>
      </c>
      <c r="X303" s="9" t="str">
        <f>VLOOKUP(Z303,[1]环任务!$B$6:$J$361,9,FALSE)</f>
        <v>mon100905</v>
      </c>
      <c r="Y303" s="9" t="str">
        <f>VLOOKUP(X303,[3]怪物!$B$6:$C$167,2,FALSE)</f>
        <v>千机营弓手[203级]</v>
      </c>
      <c r="Z303" s="14">
        <v>10063</v>
      </c>
      <c r="AB303" s="11">
        <f>VLOOKUP(T303,[1]环任务!$B:$H,6,FALSE)</f>
        <v>74</v>
      </c>
      <c r="AC303" s="11">
        <f>VLOOKUP(T303,[1]环任务!$B:$H,7,FALSE)</f>
        <v>228</v>
      </c>
      <c r="AE303" s="11">
        <f>VLOOKUP(W303,[1]环任务!$B:$H,6,FALSE)</f>
        <v>269</v>
      </c>
      <c r="AF303" s="11">
        <f>VLOOKUP(W303,[1]环任务!$B:$H,7,FALSE)</f>
        <v>167</v>
      </c>
      <c r="AH303" s="11">
        <f>VLOOKUP(Z303,[1]环任务!$B:$H,6,FALSE)</f>
        <v>183</v>
      </c>
      <c r="AI303" s="11">
        <f>VLOOKUP(Z303,[1]环任务!$B:$H,7,FALSE)</f>
        <v>79</v>
      </c>
      <c r="AL303" s="11" t="str">
        <f t="shared" si="13"/>
        <v>[11012,11009,11009]</v>
      </c>
      <c r="AN303" s="11" t="str">
        <f t="shared" si="15"/>
        <v>["74,228","269,167","183,79"]</v>
      </c>
      <c r="AR303" s="11" t="str">
        <f t="shared" si="14"/>
        <v>[10114,10112,10063]</v>
      </c>
    </row>
    <row r="304" spans="2:44" s="11" customFormat="1" ht="14.25" customHeight="1" x14ac:dyDescent="0.15">
      <c r="B304" s="14" t="s">
        <v>326</v>
      </c>
      <c r="C304" s="14" t="s">
        <v>26</v>
      </c>
      <c r="D304" s="14" t="s">
        <v>27</v>
      </c>
      <c r="E304" s="14">
        <v>2</v>
      </c>
      <c r="F304" s="14" t="s">
        <v>1474</v>
      </c>
      <c r="G304" s="14" t="s">
        <v>837</v>
      </c>
      <c r="H304" s="14" t="s">
        <v>1476</v>
      </c>
      <c r="I304" s="14"/>
      <c r="J304" s="14"/>
      <c r="K304" s="14"/>
      <c r="L304" s="14">
        <v>299</v>
      </c>
      <c r="M304" s="11">
        <f>VLOOKUP(T304,[1]环任务!$B:$H,5,FALSE)</f>
        <v>11012</v>
      </c>
      <c r="O304" s="11">
        <f>VLOOKUP(W304,[1]环任务!$B:$H,5,FALSE)</f>
        <v>11009</v>
      </c>
      <c r="Q304" s="11">
        <f>VLOOKUP(Z304,[1]环任务!$B:$H,5,FALSE)</f>
        <v>11009</v>
      </c>
      <c r="R304" s="9" t="str">
        <f>VLOOKUP(T304,[1]环任务!$B$6:$J$361,9,FALSE)</f>
        <v>mon101209</v>
      </c>
      <c r="S304" s="9" t="str">
        <f>VLOOKUP(R304,[3]怪物!$B$6:$C$167,2,FALSE)</f>
        <v>护宝国师[194级]</v>
      </c>
      <c r="T304" s="14">
        <v>10114</v>
      </c>
      <c r="U304" s="9" t="str">
        <f>VLOOKUP(W304,[1]环任务!$B$6:$J$361,9,FALSE)</f>
        <v>mon100903</v>
      </c>
      <c r="V304" s="9" t="str">
        <f>VLOOKUP(U304,[3]怪物!$B$6:$C$167,2,FALSE)</f>
        <v>千机营斥候[197级]</v>
      </c>
      <c r="W304" s="14">
        <v>10112</v>
      </c>
      <c r="X304" s="9" t="str">
        <f>VLOOKUP(Z304,[1]环任务!$B$6:$J$361,9,FALSE)</f>
        <v>mon100905</v>
      </c>
      <c r="Y304" s="9" t="str">
        <f>VLOOKUP(X304,[3]怪物!$B$6:$C$167,2,FALSE)</f>
        <v>千机营弓手[203级]</v>
      </c>
      <c r="Z304" s="14">
        <v>10063</v>
      </c>
      <c r="AB304" s="11">
        <f>VLOOKUP(T304,[1]环任务!$B:$H,6,FALSE)</f>
        <v>74</v>
      </c>
      <c r="AC304" s="11">
        <f>VLOOKUP(T304,[1]环任务!$B:$H,7,FALSE)</f>
        <v>228</v>
      </c>
      <c r="AE304" s="11">
        <f>VLOOKUP(W304,[1]环任务!$B:$H,6,FALSE)</f>
        <v>269</v>
      </c>
      <c r="AF304" s="11">
        <f>VLOOKUP(W304,[1]环任务!$B:$H,7,FALSE)</f>
        <v>167</v>
      </c>
      <c r="AH304" s="11">
        <f>VLOOKUP(Z304,[1]环任务!$B:$H,6,FALSE)</f>
        <v>183</v>
      </c>
      <c r="AI304" s="11">
        <f>VLOOKUP(Z304,[1]环任务!$B:$H,7,FALSE)</f>
        <v>79</v>
      </c>
      <c r="AL304" s="11" t="str">
        <f t="shared" si="13"/>
        <v>[11012,11009,11009]</v>
      </c>
      <c r="AN304" s="11" t="str">
        <f t="shared" si="15"/>
        <v>["74,228","269,167","183,79"]</v>
      </c>
      <c r="AR304" s="11" t="str">
        <f t="shared" si="14"/>
        <v>[10114,10112,10063]</v>
      </c>
    </row>
    <row r="305" spans="2:44" s="11" customFormat="1" ht="14.25" customHeight="1" x14ac:dyDescent="0.15">
      <c r="B305" s="14" t="s">
        <v>327</v>
      </c>
      <c r="C305" s="14" t="s">
        <v>26</v>
      </c>
      <c r="D305" s="14" t="s">
        <v>27</v>
      </c>
      <c r="E305" s="14">
        <v>2</v>
      </c>
      <c r="F305" s="14" t="s">
        <v>1474</v>
      </c>
      <c r="G305" s="14" t="s">
        <v>838</v>
      </c>
      <c r="H305" s="14" t="s">
        <v>1477</v>
      </c>
      <c r="I305" s="14"/>
      <c r="J305" s="14"/>
      <c r="K305" s="14"/>
      <c r="L305" s="14">
        <v>300</v>
      </c>
      <c r="M305" s="11">
        <f>VLOOKUP(T305,[1]环任务!$B:$H,5,FALSE)</f>
        <v>11009</v>
      </c>
      <c r="O305" s="11">
        <f>VLOOKUP(W305,[1]环任务!$B:$H,5,FALSE)</f>
        <v>11009</v>
      </c>
      <c r="Q305" s="11">
        <f>VLOOKUP(Z305,[1]环任务!$B:$H,5,FALSE)</f>
        <v>11009</v>
      </c>
      <c r="R305" s="9" t="str">
        <f>VLOOKUP(T305,[1]环任务!$B$6:$J$361,9,FALSE)</f>
        <v>mon100903</v>
      </c>
      <c r="S305" s="9" t="str">
        <f>VLOOKUP(R305,[3]怪物!$B$6:$C$167,2,FALSE)</f>
        <v>千机营斥候[197级]</v>
      </c>
      <c r="T305" s="14">
        <v>10112</v>
      </c>
      <c r="U305" s="9" t="str">
        <f>VLOOKUP(W305,[1]环任务!$B$6:$J$361,9,FALSE)</f>
        <v>mon100904</v>
      </c>
      <c r="V305" s="9" t="str">
        <f>VLOOKUP(U305,[3]怪物!$B$6:$C$167,2,FALSE)</f>
        <v>牵机人偶[200级]</v>
      </c>
      <c r="W305" s="14">
        <v>10062</v>
      </c>
      <c r="X305" s="9" t="str">
        <f>VLOOKUP(Z305,[1]环任务!$B$6:$J$361,9,FALSE)</f>
        <v>mon100905</v>
      </c>
      <c r="Y305" s="9" t="str">
        <f>VLOOKUP(X305,[3]怪物!$B$6:$C$167,2,FALSE)</f>
        <v>千机营弓手[203级]</v>
      </c>
      <c r="Z305" s="14">
        <v>10063</v>
      </c>
      <c r="AB305" s="11">
        <f>VLOOKUP(T305,[1]环任务!$B:$H,6,FALSE)</f>
        <v>269</v>
      </c>
      <c r="AC305" s="11">
        <f>VLOOKUP(T305,[1]环任务!$B:$H,7,FALSE)</f>
        <v>167</v>
      </c>
      <c r="AE305" s="11">
        <f>VLOOKUP(W305,[1]环任务!$B:$H,6,FALSE)</f>
        <v>199</v>
      </c>
      <c r="AF305" s="11">
        <f>VLOOKUP(W305,[1]环任务!$B:$H,7,FALSE)</f>
        <v>122</v>
      </c>
      <c r="AH305" s="11">
        <f>VLOOKUP(Z305,[1]环任务!$B:$H,6,FALSE)</f>
        <v>183</v>
      </c>
      <c r="AI305" s="11">
        <f>VLOOKUP(Z305,[1]环任务!$B:$H,7,FALSE)</f>
        <v>79</v>
      </c>
      <c r="AL305" s="11" t="str">
        <f t="shared" si="13"/>
        <v>[11009,11009,11009]</v>
      </c>
      <c r="AN305" s="11" t="str">
        <f t="shared" si="15"/>
        <v>["269,167","199,122","183,79"]</v>
      </c>
      <c r="AR305" s="11" t="str">
        <f t="shared" si="14"/>
        <v>[10112,10062,10063]</v>
      </c>
    </row>
    <row r="306" spans="2:44" s="11" customFormat="1" ht="14.25" customHeight="1" x14ac:dyDescent="0.15">
      <c r="B306" s="14" t="s">
        <v>328</v>
      </c>
      <c r="C306" s="14" t="s">
        <v>26</v>
      </c>
      <c r="D306" s="14" t="s">
        <v>27</v>
      </c>
      <c r="E306" s="14">
        <v>2</v>
      </c>
      <c r="F306" s="14" t="s">
        <v>1474</v>
      </c>
      <c r="G306" s="14" t="s">
        <v>839</v>
      </c>
      <c r="H306" s="14" t="s">
        <v>1478</v>
      </c>
      <c r="I306" s="14"/>
      <c r="J306" s="14"/>
      <c r="K306" s="14"/>
      <c r="L306" s="14">
        <v>301</v>
      </c>
      <c r="M306" s="11">
        <f>VLOOKUP(T306,[1]环任务!$B:$H,5,FALSE)</f>
        <v>11009</v>
      </c>
      <c r="O306" s="11">
        <f>VLOOKUP(W306,[1]环任务!$B:$H,5,FALSE)</f>
        <v>11009</v>
      </c>
      <c r="Q306" s="11">
        <f>VLOOKUP(Z306,[1]环任务!$B:$H,5,FALSE)</f>
        <v>11009</v>
      </c>
      <c r="R306" s="9" t="str">
        <f>VLOOKUP(T306,[1]环任务!$B$6:$J$361,9,FALSE)</f>
        <v>mon100903</v>
      </c>
      <c r="S306" s="9" t="str">
        <f>VLOOKUP(R306,[3]怪物!$B$6:$C$167,2,FALSE)</f>
        <v>千机营斥候[197级]</v>
      </c>
      <c r="T306" s="14">
        <v>10112</v>
      </c>
      <c r="U306" s="9" t="str">
        <f>VLOOKUP(W306,[1]环任务!$B$6:$J$361,9,FALSE)</f>
        <v>mon100904</v>
      </c>
      <c r="V306" s="9" t="str">
        <f>VLOOKUP(U306,[3]怪物!$B$6:$C$167,2,FALSE)</f>
        <v>牵机人偶[200级]</v>
      </c>
      <c r="W306" s="14">
        <v>10062</v>
      </c>
      <c r="X306" s="9" t="str">
        <f>VLOOKUP(Z306,[1]环任务!$B$6:$J$361,9,FALSE)</f>
        <v>mon100905</v>
      </c>
      <c r="Y306" s="9" t="str">
        <f>VLOOKUP(X306,[3]怪物!$B$6:$C$167,2,FALSE)</f>
        <v>千机营弓手[203级]</v>
      </c>
      <c r="Z306" s="14">
        <v>10063</v>
      </c>
      <c r="AB306" s="11">
        <f>VLOOKUP(T306,[1]环任务!$B:$H,6,FALSE)</f>
        <v>269</v>
      </c>
      <c r="AC306" s="11">
        <f>VLOOKUP(T306,[1]环任务!$B:$H,7,FALSE)</f>
        <v>167</v>
      </c>
      <c r="AE306" s="11">
        <f>VLOOKUP(W306,[1]环任务!$B:$H,6,FALSE)</f>
        <v>199</v>
      </c>
      <c r="AF306" s="11">
        <f>VLOOKUP(W306,[1]环任务!$B:$H,7,FALSE)</f>
        <v>122</v>
      </c>
      <c r="AH306" s="11">
        <f>VLOOKUP(Z306,[1]环任务!$B:$H,6,FALSE)</f>
        <v>183</v>
      </c>
      <c r="AI306" s="11">
        <f>VLOOKUP(Z306,[1]环任务!$B:$H,7,FALSE)</f>
        <v>79</v>
      </c>
      <c r="AL306" s="11" t="str">
        <f t="shared" si="13"/>
        <v>[11009,11009,11009]</v>
      </c>
      <c r="AN306" s="11" t="str">
        <f t="shared" si="15"/>
        <v>["269,167","199,122","183,79"]</v>
      </c>
      <c r="AR306" s="11" t="str">
        <f t="shared" si="14"/>
        <v>[10112,10062,10063]</v>
      </c>
    </row>
    <row r="307" spans="2:44" s="11" customFormat="1" ht="14.25" customHeight="1" x14ac:dyDescent="0.15">
      <c r="B307" s="14" t="s">
        <v>329</v>
      </c>
      <c r="C307" s="14" t="s">
        <v>26</v>
      </c>
      <c r="D307" s="14" t="s">
        <v>27</v>
      </c>
      <c r="E307" s="14">
        <v>2</v>
      </c>
      <c r="F307" s="14" t="s">
        <v>1479</v>
      </c>
      <c r="G307" s="14" t="s">
        <v>840</v>
      </c>
      <c r="H307" s="14" t="s">
        <v>1480</v>
      </c>
      <c r="I307" s="14"/>
      <c r="J307" s="14"/>
      <c r="K307" s="14"/>
      <c r="L307" s="14">
        <v>302</v>
      </c>
      <c r="M307" s="11">
        <f>VLOOKUP(T307,[1]环任务!$B:$H,5,FALSE)</f>
        <v>11009</v>
      </c>
      <c r="O307" s="11">
        <f>VLOOKUP(W307,[1]环任务!$B:$H,5,FALSE)</f>
        <v>11009</v>
      </c>
      <c r="Q307" s="11">
        <f>VLOOKUP(Z307,[1]环任务!$B:$H,5,FALSE)</f>
        <v>11009</v>
      </c>
      <c r="R307" s="9" t="str">
        <f>VLOOKUP(T307,[1]环任务!$B$6:$J$361,9,FALSE)</f>
        <v>mon100903</v>
      </c>
      <c r="S307" s="9" t="str">
        <f>VLOOKUP(R307,[3]怪物!$B$6:$C$167,2,FALSE)</f>
        <v>千机营斥候[197级]</v>
      </c>
      <c r="T307" s="14">
        <v>10112</v>
      </c>
      <c r="U307" s="9" t="str">
        <f>VLOOKUP(W307,[1]环任务!$B$6:$J$361,9,FALSE)</f>
        <v>mon100904</v>
      </c>
      <c r="V307" s="9" t="str">
        <f>VLOOKUP(U307,[3]怪物!$B$6:$C$167,2,FALSE)</f>
        <v>牵机人偶[200级]</v>
      </c>
      <c r="W307" s="14">
        <v>10062</v>
      </c>
      <c r="X307" s="9" t="str">
        <f>VLOOKUP(Z307,[1]环任务!$B$6:$J$361,9,FALSE)</f>
        <v>mon100906</v>
      </c>
      <c r="Y307" s="9" t="str">
        <f>VLOOKUP(X307,[3]怪物!$B$6:$C$167,2,FALSE)</f>
        <v>千机营战士[207级]</v>
      </c>
      <c r="Z307" s="14">
        <v>10113</v>
      </c>
      <c r="AB307" s="11">
        <f>VLOOKUP(T307,[1]环任务!$B:$H,6,FALSE)</f>
        <v>269</v>
      </c>
      <c r="AC307" s="11">
        <f>VLOOKUP(T307,[1]环任务!$B:$H,7,FALSE)</f>
        <v>167</v>
      </c>
      <c r="AE307" s="11">
        <f>VLOOKUP(W307,[1]环任务!$B:$H,6,FALSE)</f>
        <v>199</v>
      </c>
      <c r="AF307" s="11">
        <f>VLOOKUP(W307,[1]环任务!$B:$H,7,FALSE)</f>
        <v>122</v>
      </c>
      <c r="AH307" s="11">
        <f>VLOOKUP(Z307,[1]环任务!$B:$H,6,FALSE)</f>
        <v>228</v>
      </c>
      <c r="AI307" s="11">
        <f>VLOOKUP(Z307,[1]环任务!$B:$H,7,FALSE)</f>
        <v>66</v>
      </c>
      <c r="AL307" s="11" t="str">
        <f t="shared" si="13"/>
        <v>[11009,11009,11009]</v>
      </c>
      <c r="AN307" s="11" t="str">
        <f t="shared" si="15"/>
        <v>["269,167","199,122","228,66"]</v>
      </c>
      <c r="AR307" s="11" t="str">
        <f t="shared" si="14"/>
        <v>[10112,10062,10113]</v>
      </c>
    </row>
    <row r="308" spans="2:44" s="11" customFormat="1" ht="14.25" customHeight="1" x14ac:dyDescent="0.15">
      <c r="B308" s="14" t="s">
        <v>330</v>
      </c>
      <c r="C308" s="14" t="s">
        <v>26</v>
      </c>
      <c r="D308" s="14" t="s">
        <v>27</v>
      </c>
      <c r="E308" s="14">
        <v>2</v>
      </c>
      <c r="F308" s="14" t="s">
        <v>1479</v>
      </c>
      <c r="G308" s="14" t="s">
        <v>841</v>
      </c>
      <c r="H308" s="14" t="s">
        <v>1481</v>
      </c>
      <c r="I308" s="14"/>
      <c r="J308" s="14"/>
      <c r="K308" s="14"/>
      <c r="L308" s="14">
        <v>303</v>
      </c>
      <c r="M308" s="11">
        <f>VLOOKUP(T308,[1]环任务!$B:$H,5,FALSE)</f>
        <v>11009</v>
      </c>
      <c r="O308" s="11">
        <f>VLOOKUP(W308,[1]环任务!$B:$H,5,FALSE)</f>
        <v>11009</v>
      </c>
      <c r="Q308" s="11">
        <f>VLOOKUP(Z308,[1]环任务!$B:$H,5,FALSE)</f>
        <v>11009</v>
      </c>
      <c r="R308" s="9" t="str">
        <f>VLOOKUP(T308,[1]环任务!$B$6:$J$361,9,FALSE)</f>
        <v>mon100904</v>
      </c>
      <c r="S308" s="9" t="str">
        <f>VLOOKUP(R308,[3]怪物!$B$6:$C$167,2,FALSE)</f>
        <v>牵机人偶[200级]</v>
      </c>
      <c r="T308" s="14">
        <v>10062</v>
      </c>
      <c r="U308" s="9" t="str">
        <f>VLOOKUP(W308,[1]环任务!$B$6:$J$361,9,FALSE)</f>
        <v>mon100905</v>
      </c>
      <c r="V308" s="9" t="str">
        <f>VLOOKUP(U308,[3]怪物!$B$6:$C$167,2,FALSE)</f>
        <v>千机营弓手[203级]</v>
      </c>
      <c r="W308" s="14">
        <v>10063</v>
      </c>
      <c r="X308" s="9" t="str">
        <f>VLOOKUP(Z308,[1]环任务!$B$6:$J$361,9,FALSE)</f>
        <v>mon100906</v>
      </c>
      <c r="Y308" s="9" t="str">
        <f>VLOOKUP(X308,[3]怪物!$B$6:$C$167,2,FALSE)</f>
        <v>千机营战士[207级]</v>
      </c>
      <c r="Z308" s="14">
        <v>10113</v>
      </c>
      <c r="AB308" s="11">
        <f>VLOOKUP(T308,[1]环任务!$B:$H,6,FALSE)</f>
        <v>199</v>
      </c>
      <c r="AC308" s="11">
        <f>VLOOKUP(T308,[1]环任务!$B:$H,7,FALSE)</f>
        <v>122</v>
      </c>
      <c r="AE308" s="11">
        <f>VLOOKUP(W308,[1]环任务!$B:$H,6,FALSE)</f>
        <v>183</v>
      </c>
      <c r="AF308" s="11">
        <f>VLOOKUP(W308,[1]环任务!$B:$H,7,FALSE)</f>
        <v>79</v>
      </c>
      <c r="AH308" s="11">
        <f>VLOOKUP(Z308,[1]环任务!$B:$H,6,FALSE)</f>
        <v>228</v>
      </c>
      <c r="AI308" s="11">
        <f>VLOOKUP(Z308,[1]环任务!$B:$H,7,FALSE)</f>
        <v>66</v>
      </c>
      <c r="AL308" s="11" t="str">
        <f t="shared" si="13"/>
        <v>[11009,11009,11009]</v>
      </c>
      <c r="AN308" s="11" t="str">
        <f t="shared" si="15"/>
        <v>["199,122","183,79","228,66"]</v>
      </c>
      <c r="AR308" s="11" t="str">
        <f t="shared" si="14"/>
        <v>[10062,10063,10113]</v>
      </c>
    </row>
    <row r="309" spans="2:44" s="11" customFormat="1" ht="14.25" customHeight="1" x14ac:dyDescent="0.15">
      <c r="B309" s="14" t="s">
        <v>331</v>
      </c>
      <c r="C309" s="14" t="s">
        <v>26</v>
      </c>
      <c r="D309" s="14" t="s">
        <v>27</v>
      </c>
      <c r="E309" s="14">
        <v>2</v>
      </c>
      <c r="F309" s="14" t="s">
        <v>1479</v>
      </c>
      <c r="G309" s="14" t="s">
        <v>842</v>
      </c>
      <c r="H309" s="14" t="s">
        <v>1482</v>
      </c>
      <c r="I309" s="14"/>
      <c r="J309" s="14"/>
      <c r="K309" s="14"/>
      <c r="L309" s="14">
        <v>304</v>
      </c>
      <c r="M309" s="11">
        <f>VLOOKUP(T309,[1]环任务!$B:$H,5,FALSE)</f>
        <v>11009</v>
      </c>
      <c r="O309" s="11">
        <f>VLOOKUP(W309,[1]环任务!$B:$H,5,FALSE)</f>
        <v>11009</v>
      </c>
      <c r="Q309" s="11">
        <f>VLOOKUP(Z309,[1]环任务!$B:$H,5,FALSE)</f>
        <v>11009</v>
      </c>
      <c r="R309" s="9" t="str">
        <f>VLOOKUP(T309,[1]环任务!$B$6:$J$361,9,FALSE)</f>
        <v>mon100904</v>
      </c>
      <c r="S309" s="9" t="str">
        <f>VLOOKUP(R309,[3]怪物!$B$6:$C$167,2,FALSE)</f>
        <v>牵机人偶[200级]</v>
      </c>
      <c r="T309" s="14">
        <v>10062</v>
      </c>
      <c r="U309" s="9" t="str">
        <f>VLOOKUP(W309,[1]环任务!$B$6:$J$361,9,FALSE)</f>
        <v>mon100905</v>
      </c>
      <c r="V309" s="9" t="str">
        <f>VLOOKUP(U309,[3]怪物!$B$6:$C$167,2,FALSE)</f>
        <v>千机营弓手[203级]</v>
      </c>
      <c r="W309" s="14">
        <v>10063</v>
      </c>
      <c r="X309" s="9" t="str">
        <f>VLOOKUP(Z309,[1]环任务!$B$6:$J$361,9,FALSE)</f>
        <v>mon100906</v>
      </c>
      <c r="Y309" s="9" t="str">
        <f>VLOOKUP(X309,[3]怪物!$B$6:$C$167,2,FALSE)</f>
        <v>千机营战士[207级]</v>
      </c>
      <c r="Z309" s="14">
        <v>10113</v>
      </c>
      <c r="AB309" s="11">
        <f>VLOOKUP(T309,[1]环任务!$B:$H,6,FALSE)</f>
        <v>199</v>
      </c>
      <c r="AC309" s="11">
        <f>VLOOKUP(T309,[1]环任务!$B:$H,7,FALSE)</f>
        <v>122</v>
      </c>
      <c r="AE309" s="11">
        <f>VLOOKUP(W309,[1]环任务!$B:$H,6,FALSE)</f>
        <v>183</v>
      </c>
      <c r="AF309" s="11">
        <f>VLOOKUP(W309,[1]环任务!$B:$H,7,FALSE)</f>
        <v>79</v>
      </c>
      <c r="AH309" s="11">
        <f>VLOOKUP(Z309,[1]环任务!$B:$H,6,FALSE)</f>
        <v>228</v>
      </c>
      <c r="AI309" s="11">
        <f>VLOOKUP(Z309,[1]环任务!$B:$H,7,FALSE)</f>
        <v>66</v>
      </c>
      <c r="AL309" s="11" t="str">
        <f t="shared" si="13"/>
        <v>[11009,11009,11009]</v>
      </c>
      <c r="AN309" s="11" t="str">
        <f t="shared" si="15"/>
        <v>["199,122","183,79","228,66"]</v>
      </c>
      <c r="AR309" s="11" t="str">
        <f t="shared" si="14"/>
        <v>[10062,10063,10113]</v>
      </c>
    </row>
    <row r="310" spans="2:44" s="11" customFormat="1" ht="14.25" customHeight="1" x14ac:dyDescent="0.15">
      <c r="B310" s="14" t="s">
        <v>332</v>
      </c>
      <c r="C310" s="14" t="s">
        <v>26</v>
      </c>
      <c r="D310" s="14" t="s">
        <v>27</v>
      </c>
      <c r="E310" s="14">
        <v>2</v>
      </c>
      <c r="F310" s="14" t="s">
        <v>1483</v>
      </c>
      <c r="G310" s="14" t="s">
        <v>1142</v>
      </c>
      <c r="H310" s="14" t="s">
        <v>1484</v>
      </c>
      <c r="I310" s="14"/>
      <c r="J310" s="14"/>
      <c r="K310" s="14"/>
      <c r="L310" s="14">
        <v>305</v>
      </c>
      <c r="M310" s="11">
        <f>VLOOKUP(T310,[1]环任务!$B:$H,5,FALSE)</f>
        <v>11009</v>
      </c>
      <c r="O310" s="11">
        <f>VLOOKUP(W310,[1]环任务!$B:$H,5,FALSE)</f>
        <v>11009</v>
      </c>
      <c r="Q310" s="11">
        <f>VLOOKUP(Z310,[1]环任务!$B:$H,5,FALSE)</f>
        <v>11009</v>
      </c>
      <c r="R310" s="9" t="str">
        <f>VLOOKUP(T310,[1]环任务!$B$6:$J$361,9,FALSE)</f>
        <v>mon100904</v>
      </c>
      <c r="S310" s="9" t="str">
        <f>VLOOKUP(R310,[3]怪物!$B$6:$C$167,2,FALSE)</f>
        <v>牵机人偶[200级]</v>
      </c>
      <c r="T310" s="14">
        <v>10062</v>
      </c>
      <c r="U310" s="9" t="str">
        <f>VLOOKUP(W310,[1]环任务!$B$6:$J$361,9,FALSE)</f>
        <v>mon100905</v>
      </c>
      <c r="V310" s="9" t="str">
        <f>VLOOKUP(U310,[3]怪物!$B$6:$C$167,2,FALSE)</f>
        <v>千机营弓手[203级]</v>
      </c>
      <c r="W310" s="14">
        <v>10063</v>
      </c>
      <c r="X310" s="9" t="str">
        <f>VLOOKUP(Z310,[1]环任务!$B$6:$J$361,9,FALSE)</f>
        <v>mon100907</v>
      </c>
      <c r="Y310" s="9" t="str">
        <f>VLOOKUP(X310,[3]怪物!$B$6:$C$167,2,FALSE)</f>
        <v>千机营重甲士[210级]</v>
      </c>
      <c r="Z310" s="14">
        <v>10064</v>
      </c>
      <c r="AB310" s="11">
        <f>VLOOKUP(T310,[1]环任务!$B:$H,6,FALSE)</f>
        <v>199</v>
      </c>
      <c r="AC310" s="11">
        <f>VLOOKUP(T310,[1]环任务!$B:$H,7,FALSE)</f>
        <v>122</v>
      </c>
      <c r="AE310" s="11">
        <f>VLOOKUP(W310,[1]环任务!$B:$H,6,FALSE)</f>
        <v>183</v>
      </c>
      <c r="AF310" s="11">
        <f>VLOOKUP(W310,[1]环任务!$B:$H,7,FALSE)</f>
        <v>79</v>
      </c>
      <c r="AH310" s="11">
        <f>VLOOKUP(Z310,[1]环任务!$B:$H,6,FALSE)</f>
        <v>126</v>
      </c>
      <c r="AI310" s="11">
        <f>VLOOKUP(Z310,[1]环任务!$B:$H,7,FALSE)</f>
        <v>31</v>
      </c>
      <c r="AL310" s="11" t="str">
        <f t="shared" si="13"/>
        <v>[11009,11009,11009]</v>
      </c>
      <c r="AN310" s="11" t="str">
        <f t="shared" si="15"/>
        <v>["199,122","183,79","126,31"]</v>
      </c>
      <c r="AR310" s="11" t="str">
        <f t="shared" si="14"/>
        <v>[10062,10063,10064]</v>
      </c>
    </row>
    <row r="311" spans="2:44" s="11" customFormat="1" ht="14.25" customHeight="1" x14ac:dyDescent="0.15">
      <c r="B311" s="14" t="s">
        <v>333</v>
      </c>
      <c r="C311" s="14" t="s">
        <v>26</v>
      </c>
      <c r="D311" s="14" t="s">
        <v>27</v>
      </c>
      <c r="E311" s="14">
        <v>2</v>
      </c>
      <c r="F311" s="14" t="s">
        <v>1483</v>
      </c>
      <c r="G311" s="14" t="s">
        <v>1143</v>
      </c>
      <c r="H311" s="14" t="s">
        <v>1485</v>
      </c>
      <c r="I311" s="14"/>
      <c r="J311" s="14"/>
      <c r="K311" s="14"/>
      <c r="L311" s="14">
        <v>306</v>
      </c>
      <c r="M311" s="11">
        <f>VLOOKUP(T311,[1]环任务!$B:$H,5,FALSE)</f>
        <v>11009</v>
      </c>
      <c r="O311" s="11">
        <f>VLOOKUP(W311,[1]环任务!$B:$H,5,FALSE)</f>
        <v>11009</v>
      </c>
      <c r="Q311" s="11">
        <f>VLOOKUP(Z311,[1]环任务!$B:$H,5,FALSE)</f>
        <v>11009</v>
      </c>
      <c r="R311" s="9" t="str">
        <f>VLOOKUP(T311,[1]环任务!$B$6:$J$361,9,FALSE)</f>
        <v>mon100905</v>
      </c>
      <c r="S311" s="9" t="str">
        <f>VLOOKUP(R311,[3]怪物!$B$6:$C$167,2,FALSE)</f>
        <v>千机营弓手[203级]</v>
      </c>
      <c r="T311" s="14">
        <v>10063</v>
      </c>
      <c r="U311" s="9" t="str">
        <f>VLOOKUP(W311,[1]环任务!$B$6:$J$361,9,FALSE)</f>
        <v>mon100905</v>
      </c>
      <c r="V311" s="9" t="str">
        <f>VLOOKUP(U311,[3]怪物!$B$6:$C$167,2,FALSE)</f>
        <v>千机营弓手[203级]</v>
      </c>
      <c r="W311" s="14">
        <v>10063</v>
      </c>
      <c r="X311" s="9" t="str">
        <f>VLOOKUP(Z311,[1]环任务!$B$6:$J$361,9,FALSE)</f>
        <v>mon100907</v>
      </c>
      <c r="Y311" s="9" t="str">
        <f>VLOOKUP(X311,[3]怪物!$B$6:$C$167,2,FALSE)</f>
        <v>千机营重甲士[210级]</v>
      </c>
      <c r="Z311" s="14">
        <v>10064</v>
      </c>
      <c r="AB311" s="11">
        <f>VLOOKUP(T311,[1]环任务!$B:$H,6,FALSE)</f>
        <v>183</v>
      </c>
      <c r="AC311" s="11">
        <f>VLOOKUP(T311,[1]环任务!$B:$H,7,FALSE)</f>
        <v>79</v>
      </c>
      <c r="AE311" s="11">
        <f>VLOOKUP(W311,[1]环任务!$B:$H,6,FALSE)</f>
        <v>183</v>
      </c>
      <c r="AF311" s="11">
        <f>VLOOKUP(W311,[1]环任务!$B:$H,7,FALSE)</f>
        <v>79</v>
      </c>
      <c r="AH311" s="11">
        <f>VLOOKUP(Z311,[1]环任务!$B:$H,6,FALSE)</f>
        <v>126</v>
      </c>
      <c r="AI311" s="11">
        <f>VLOOKUP(Z311,[1]环任务!$B:$H,7,FALSE)</f>
        <v>31</v>
      </c>
      <c r="AL311" s="11" t="str">
        <f t="shared" si="13"/>
        <v>[11009,11009,11009]</v>
      </c>
      <c r="AN311" s="11" t="str">
        <f t="shared" si="15"/>
        <v>["183,79","183,79","126,31"]</v>
      </c>
      <c r="AR311" s="11" t="str">
        <f t="shared" si="14"/>
        <v>[10063,10063,10064]</v>
      </c>
    </row>
    <row r="312" spans="2:44" s="11" customFormat="1" ht="14.25" customHeight="1" x14ac:dyDescent="0.15">
      <c r="B312" s="14" t="s">
        <v>334</v>
      </c>
      <c r="C312" s="14" t="s">
        <v>26</v>
      </c>
      <c r="D312" s="14" t="s">
        <v>27</v>
      </c>
      <c r="E312" s="14">
        <v>2</v>
      </c>
      <c r="F312" s="14" t="s">
        <v>1483</v>
      </c>
      <c r="G312" s="14" t="s">
        <v>1144</v>
      </c>
      <c r="H312" s="14" t="s">
        <v>1486</v>
      </c>
      <c r="I312" s="14"/>
      <c r="J312" s="14"/>
      <c r="K312" s="14"/>
      <c r="L312" s="14">
        <v>307</v>
      </c>
      <c r="M312" s="11">
        <f>VLOOKUP(T312,[1]环任务!$B:$H,5,FALSE)</f>
        <v>11009</v>
      </c>
      <c r="O312" s="11">
        <f>VLOOKUP(W312,[1]环任务!$B:$H,5,FALSE)</f>
        <v>11009</v>
      </c>
      <c r="Q312" s="11">
        <f>VLOOKUP(Z312,[1]环任务!$B:$H,5,FALSE)</f>
        <v>11009</v>
      </c>
      <c r="R312" s="9" t="str">
        <f>VLOOKUP(T312,[1]环任务!$B$6:$J$361,9,FALSE)</f>
        <v>mon100905</v>
      </c>
      <c r="S312" s="9" t="str">
        <f>VLOOKUP(R312,[3]怪物!$B$6:$C$167,2,FALSE)</f>
        <v>千机营弓手[203级]</v>
      </c>
      <c r="T312" s="14">
        <v>10063</v>
      </c>
      <c r="U312" s="9" t="str">
        <f>VLOOKUP(W312,[1]环任务!$B$6:$J$361,9,FALSE)</f>
        <v>mon100906</v>
      </c>
      <c r="V312" s="9" t="str">
        <f>VLOOKUP(U312,[3]怪物!$B$6:$C$167,2,FALSE)</f>
        <v>千机营战士[207级]</v>
      </c>
      <c r="W312" s="14">
        <v>10113</v>
      </c>
      <c r="X312" s="9" t="str">
        <f>VLOOKUP(Z312,[1]环任务!$B$6:$J$361,9,FALSE)</f>
        <v>mon100907</v>
      </c>
      <c r="Y312" s="9" t="str">
        <f>VLOOKUP(X312,[3]怪物!$B$6:$C$167,2,FALSE)</f>
        <v>千机营重甲士[210级]</v>
      </c>
      <c r="Z312" s="14">
        <v>10064</v>
      </c>
      <c r="AB312" s="11">
        <f>VLOOKUP(T312,[1]环任务!$B:$H,6,FALSE)</f>
        <v>183</v>
      </c>
      <c r="AC312" s="11">
        <f>VLOOKUP(T312,[1]环任务!$B:$H,7,FALSE)</f>
        <v>79</v>
      </c>
      <c r="AE312" s="11">
        <f>VLOOKUP(W312,[1]环任务!$B:$H,6,FALSE)</f>
        <v>228</v>
      </c>
      <c r="AF312" s="11">
        <f>VLOOKUP(W312,[1]环任务!$B:$H,7,FALSE)</f>
        <v>66</v>
      </c>
      <c r="AH312" s="11">
        <f>VLOOKUP(Z312,[1]环任务!$B:$H,6,FALSE)</f>
        <v>126</v>
      </c>
      <c r="AI312" s="11">
        <f>VLOOKUP(Z312,[1]环任务!$B:$H,7,FALSE)</f>
        <v>31</v>
      </c>
      <c r="AL312" s="11" t="str">
        <f t="shared" si="13"/>
        <v>[11009,11009,11009]</v>
      </c>
      <c r="AN312" s="11" t="str">
        <f t="shared" si="15"/>
        <v>["183,79","228,66","126,31"]</v>
      </c>
      <c r="AR312" s="11" t="str">
        <f t="shared" si="14"/>
        <v>[10063,10113,10064]</v>
      </c>
    </row>
    <row r="313" spans="2:44" s="11" customFormat="1" ht="14.25" customHeight="1" x14ac:dyDescent="0.15">
      <c r="B313" s="14" t="s">
        <v>335</v>
      </c>
      <c r="C313" s="14" t="s">
        <v>26</v>
      </c>
      <c r="D313" s="14" t="s">
        <v>27</v>
      </c>
      <c r="E313" s="14">
        <v>2</v>
      </c>
      <c r="F313" s="14" t="s">
        <v>1483</v>
      </c>
      <c r="G313" s="14" t="s">
        <v>1145</v>
      </c>
      <c r="H313" s="14" t="s">
        <v>1487</v>
      </c>
      <c r="I313" s="14"/>
      <c r="J313" s="14"/>
      <c r="K313" s="14"/>
      <c r="L313" s="14">
        <v>308</v>
      </c>
      <c r="M313" s="11">
        <f>VLOOKUP(T313,[1]环任务!$B:$H,5,FALSE)</f>
        <v>11009</v>
      </c>
      <c r="O313" s="11">
        <f>VLOOKUP(W313,[1]环任务!$B:$H,5,FALSE)</f>
        <v>11009</v>
      </c>
      <c r="Q313" s="11">
        <f>VLOOKUP(Z313,[1]环任务!$B:$H,5,FALSE)</f>
        <v>11009</v>
      </c>
      <c r="R313" s="9" t="str">
        <f>VLOOKUP(T313,[1]环任务!$B$6:$J$361,9,FALSE)</f>
        <v>mon100905</v>
      </c>
      <c r="S313" s="9" t="str">
        <f>VLOOKUP(R313,[3]怪物!$B$6:$C$167,2,FALSE)</f>
        <v>千机营弓手[203级]</v>
      </c>
      <c r="T313" s="14">
        <v>10063</v>
      </c>
      <c r="U313" s="9" t="str">
        <f>VLOOKUP(W313,[1]环任务!$B$6:$J$361,9,FALSE)</f>
        <v>mon100906</v>
      </c>
      <c r="V313" s="9" t="str">
        <f>VLOOKUP(U313,[3]怪物!$B$6:$C$167,2,FALSE)</f>
        <v>千机营战士[207级]</v>
      </c>
      <c r="W313" s="14">
        <v>10113</v>
      </c>
      <c r="X313" s="9" t="str">
        <f>VLOOKUP(Z313,[1]环任务!$B$6:$J$361,9,FALSE)</f>
        <v>mon100908</v>
      </c>
      <c r="Y313" s="9" t="str">
        <f>VLOOKUP(X313,[3]怪物!$B$6:$C$167,2,FALSE)</f>
        <v>烽火先锋官[213级]</v>
      </c>
      <c r="Z313" s="14">
        <v>10065</v>
      </c>
      <c r="AB313" s="11">
        <f>VLOOKUP(T313,[1]环任务!$B:$H,6,FALSE)</f>
        <v>183</v>
      </c>
      <c r="AC313" s="11">
        <f>VLOOKUP(T313,[1]环任务!$B:$H,7,FALSE)</f>
        <v>79</v>
      </c>
      <c r="AE313" s="11">
        <f>VLOOKUP(W313,[1]环任务!$B:$H,6,FALSE)</f>
        <v>228</v>
      </c>
      <c r="AF313" s="11">
        <f>VLOOKUP(W313,[1]环任务!$B:$H,7,FALSE)</f>
        <v>66</v>
      </c>
      <c r="AH313" s="11">
        <f>VLOOKUP(Z313,[1]环任务!$B:$H,6,FALSE)</f>
        <v>65</v>
      </c>
      <c r="AI313" s="11">
        <f>VLOOKUP(Z313,[1]环任务!$B:$H,7,FALSE)</f>
        <v>32</v>
      </c>
      <c r="AL313" s="11" t="str">
        <f t="shared" si="13"/>
        <v>[11009,11009,11009]</v>
      </c>
      <c r="AN313" s="11" t="str">
        <f t="shared" si="15"/>
        <v>["183,79","228,66","65,32"]</v>
      </c>
      <c r="AR313" s="11" t="str">
        <f t="shared" si="14"/>
        <v>[10063,10113,10065]</v>
      </c>
    </row>
    <row r="314" spans="2:44" s="11" customFormat="1" ht="14.25" customHeight="1" x14ac:dyDescent="0.15">
      <c r="B314" s="14" t="s">
        <v>336</v>
      </c>
      <c r="C314" s="14" t="s">
        <v>26</v>
      </c>
      <c r="D314" s="14" t="s">
        <v>27</v>
      </c>
      <c r="E314" s="14">
        <v>2</v>
      </c>
      <c r="F314" s="14" t="s">
        <v>1483</v>
      </c>
      <c r="G314" s="14" t="s">
        <v>1146</v>
      </c>
      <c r="H314" s="14" t="s">
        <v>1488</v>
      </c>
      <c r="I314" s="14"/>
      <c r="J314" s="14"/>
      <c r="K314" s="14"/>
      <c r="L314" s="14">
        <v>309</v>
      </c>
      <c r="M314" s="11">
        <f>VLOOKUP(T314,[1]环任务!$B:$H,5,FALSE)</f>
        <v>11009</v>
      </c>
      <c r="O314" s="11">
        <f>VLOOKUP(W314,[1]环任务!$B:$H,5,FALSE)</f>
        <v>11009</v>
      </c>
      <c r="Q314" s="11">
        <f>VLOOKUP(Z314,[1]环任务!$B:$H,5,FALSE)</f>
        <v>11009</v>
      </c>
      <c r="R314" s="9" t="str">
        <f>VLOOKUP(T314,[1]环任务!$B$6:$J$361,9,FALSE)</f>
        <v>mon100905</v>
      </c>
      <c r="S314" s="9" t="str">
        <f>VLOOKUP(R314,[3]怪物!$B$6:$C$167,2,FALSE)</f>
        <v>千机营弓手[203级]</v>
      </c>
      <c r="T314" s="14">
        <v>10063</v>
      </c>
      <c r="U314" s="9" t="str">
        <f>VLOOKUP(W314,[1]环任务!$B$6:$J$361,9,FALSE)</f>
        <v>mon100906</v>
      </c>
      <c r="V314" s="9" t="str">
        <f>VLOOKUP(U314,[3]怪物!$B$6:$C$167,2,FALSE)</f>
        <v>千机营战士[207级]</v>
      </c>
      <c r="W314" s="14">
        <v>10113</v>
      </c>
      <c r="X314" s="9" t="str">
        <f>VLOOKUP(Z314,[1]环任务!$B$6:$J$361,9,FALSE)</f>
        <v>mon100908</v>
      </c>
      <c r="Y314" s="9" t="str">
        <f>VLOOKUP(X314,[3]怪物!$B$6:$C$167,2,FALSE)</f>
        <v>烽火先锋官[213级]</v>
      </c>
      <c r="Z314" s="14">
        <v>10065</v>
      </c>
      <c r="AB314" s="11">
        <f>VLOOKUP(T314,[1]环任务!$B:$H,6,FALSE)</f>
        <v>183</v>
      </c>
      <c r="AC314" s="11">
        <f>VLOOKUP(T314,[1]环任务!$B:$H,7,FALSE)</f>
        <v>79</v>
      </c>
      <c r="AE314" s="11">
        <f>VLOOKUP(W314,[1]环任务!$B:$H,6,FALSE)</f>
        <v>228</v>
      </c>
      <c r="AF314" s="11">
        <f>VLOOKUP(W314,[1]环任务!$B:$H,7,FALSE)</f>
        <v>66</v>
      </c>
      <c r="AH314" s="11">
        <f>VLOOKUP(Z314,[1]环任务!$B:$H,6,FALSE)</f>
        <v>65</v>
      </c>
      <c r="AI314" s="11">
        <f>VLOOKUP(Z314,[1]环任务!$B:$H,7,FALSE)</f>
        <v>32</v>
      </c>
      <c r="AL314" s="11" t="str">
        <f t="shared" si="13"/>
        <v>[11009,11009,11009]</v>
      </c>
      <c r="AN314" s="11" t="str">
        <f t="shared" si="15"/>
        <v>["183,79","228,66","65,32"]</v>
      </c>
      <c r="AR314" s="11" t="str">
        <f t="shared" si="14"/>
        <v>[10063,10113,10065]</v>
      </c>
    </row>
    <row r="315" spans="2:44" s="11" customFormat="1" ht="14.25" customHeight="1" x14ac:dyDescent="0.15">
      <c r="B315" s="14" t="s">
        <v>337</v>
      </c>
      <c r="C315" s="14" t="s">
        <v>26</v>
      </c>
      <c r="D315" s="14" t="s">
        <v>27</v>
      </c>
      <c r="E315" s="14">
        <v>2</v>
      </c>
      <c r="F315" s="14" t="s">
        <v>1489</v>
      </c>
      <c r="G315" s="14" t="s">
        <v>843</v>
      </c>
      <c r="H315" s="14" t="s">
        <v>1490</v>
      </c>
      <c r="I315" s="14"/>
      <c r="J315" s="14"/>
      <c r="K315" s="14"/>
      <c r="L315" s="14">
        <v>310</v>
      </c>
      <c r="M315" s="11">
        <f>VLOOKUP(T315,[1]环任务!$B:$H,5,FALSE)</f>
        <v>11009</v>
      </c>
      <c r="O315" s="11">
        <f>VLOOKUP(W315,[1]环任务!$B:$H,5,FALSE)</f>
        <v>11009</v>
      </c>
      <c r="Q315" s="11">
        <f>VLOOKUP(Z315,[1]环任务!$B:$H,5,FALSE)</f>
        <v>11009</v>
      </c>
      <c r="R315" s="9" t="str">
        <f>VLOOKUP(T315,[1]环任务!$B$6:$J$361,9,FALSE)</f>
        <v>mon100906</v>
      </c>
      <c r="S315" s="9" t="str">
        <f>VLOOKUP(R315,[3]怪物!$B$6:$C$167,2,FALSE)</f>
        <v>千机营战士[207级]</v>
      </c>
      <c r="T315" s="14">
        <v>10113</v>
      </c>
      <c r="U315" s="9" t="str">
        <f>VLOOKUP(W315,[1]环任务!$B$6:$J$361,9,FALSE)</f>
        <v>mon100907</v>
      </c>
      <c r="V315" s="9" t="str">
        <f>VLOOKUP(U315,[3]怪物!$B$6:$C$167,2,FALSE)</f>
        <v>千机营重甲士[210级]</v>
      </c>
      <c r="W315" s="14">
        <v>10064</v>
      </c>
      <c r="X315" s="9" t="str">
        <f>VLOOKUP(Z315,[1]环任务!$B$6:$J$361,9,FALSE)</f>
        <v>mon100908</v>
      </c>
      <c r="Y315" s="9" t="str">
        <f>VLOOKUP(X315,[3]怪物!$B$6:$C$167,2,FALSE)</f>
        <v>烽火先锋官[213级]</v>
      </c>
      <c r="Z315" s="14">
        <v>10065</v>
      </c>
      <c r="AB315" s="11">
        <f>VLOOKUP(T315,[1]环任务!$B:$H,6,FALSE)</f>
        <v>228</v>
      </c>
      <c r="AC315" s="11">
        <f>VLOOKUP(T315,[1]环任务!$B:$H,7,FALSE)</f>
        <v>66</v>
      </c>
      <c r="AE315" s="11">
        <f>VLOOKUP(W315,[1]环任务!$B:$H,6,FALSE)</f>
        <v>126</v>
      </c>
      <c r="AF315" s="11">
        <f>VLOOKUP(W315,[1]环任务!$B:$H,7,FALSE)</f>
        <v>31</v>
      </c>
      <c r="AH315" s="11">
        <f>VLOOKUP(Z315,[1]环任务!$B:$H,6,FALSE)</f>
        <v>65</v>
      </c>
      <c r="AI315" s="11">
        <f>VLOOKUP(Z315,[1]环任务!$B:$H,7,FALSE)</f>
        <v>32</v>
      </c>
      <c r="AL315" s="11" t="str">
        <f t="shared" si="13"/>
        <v>[11009,11009,11009]</v>
      </c>
      <c r="AN315" s="11" t="str">
        <f t="shared" si="15"/>
        <v>["228,66","126,31","65,32"]</v>
      </c>
      <c r="AR315" s="11" t="str">
        <f t="shared" si="14"/>
        <v>[10113,10064,10065]</v>
      </c>
    </row>
    <row r="316" spans="2:44" s="11" customFormat="1" ht="14.25" customHeight="1" x14ac:dyDescent="0.15">
      <c r="B316" s="14" t="s">
        <v>338</v>
      </c>
      <c r="C316" s="14" t="s">
        <v>26</v>
      </c>
      <c r="D316" s="14" t="s">
        <v>27</v>
      </c>
      <c r="E316" s="14">
        <v>2</v>
      </c>
      <c r="F316" s="14" t="s">
        <v>1489</v>
      </c>
      <c r="G316" s="14" t="s">
        <v>844</v>
      </c>
      <c r="H316" s="14" t="s">
        <v>1491</v>
      </c>
      <c r="I316" s="14"/>
      <c r="J316" s="14"/>
      <c r="K316" s="14"/>
      <c r="L316" s="14">
        <v>311</v>
      </c>
      <c r="M316" s="11">
        <f>VLOOKUP(T316,[1]环任务!$B:$H,5,FALSE)</f>
        <v>11009</v>
      </c>
      <c r="O316" s="11">
        <f>VLOOKUP(W316,[1]环任务!$B:$H,5,FALSE)</f>
        <v>11009</v>
      </c>
      <c r="Q316" s="11">
        <f>VLOOKUP(Z316,[1]环任务!$B:$H,5,FALSE)</f>
        <v>11009</v>
      </c>
      <c r="R316" s="9" t="str">
        <f>VLOOKUP(T316,[1]环任务!$B$6:$J$361,9,FALSE)</f>
        <v>mon100906</v>
      </c>
      <c r="S316" s="9" t="str">
        <f>VLOOKUP(R316,[3]怪物!$B$6:$C$167,2,FALSE)</f>
        <v>千机营战士[207级]</v>
      </c>
      <c r="T316" s="14">
        <v>10113</v>
      </c>
      <c r="U316" s="9" t="str">
        <f>VLOOKUP(W316,[1]环任务!$B$6:$J$361,9,FALSE)</f>
        <v>mon100907</v>
      </c>
      <c r="V316" s="9" t="str">
        <f>VLOOKUP(U316,[3]怪物!$B$6:$C$167,2,FALSE)</f>
        <v>千机营重甲士[210级]</v>
      </c>
      <c r="W316" s="14">
        <v>10064</v>
      </c>
      <c r="X316" s="9" t="str">
        <f>VLOOKUP(Z316,[1]环任务!$B$6:$J$361,9,FALSE)</f>
        <v>mon100908</v>
      </c>
      <c r="Y316" s="9" t="str">
        <f>VLOOKUP(X316,[3]怪物!$B$6:$C$167,2,FALSE)</f>
        <v>烽火先锋官[213级]</v>
      </c>
      <c r="Z316" s="14">
        <v>10065</v>
      </c>
      <c r="AB316" s="11">
        <f>VLOOKUP(T316,[1]环任务!$B:$H,6,FALSE)</f>
        <v>228</v>
      </c>
      <c r="AC316" s="11">
        <f>VLOOKUP(T316,[1]环任务!$B:$H,7,FALSE)</f>
        <v>66</v>
      </c>
      <c r="AE316" s="11">
        <f>VLOOKUP(W316,[1]环任务!$B:$H,6,FALSE)</f>
        <v>126</v>
      </c>
      <c r="AF316" s="11">
        <f>VLOOKUP(W316,[1]环任务!$B:$H,7,FALSE)</f>
        <v>31</v>
      </c>
      <c r="AH316" s="11">
        <f>VLOOKUP(Z316,[1]环任务!$B:$H,6,FALSE)</f>
        <v>65</v>
      </c>
      <c r="AI316" s="11">
        <f>VLOOKUP(Z316,[1]环任务!$B:$H,7,FALSE)</f>
        <v>32</v>
      </c>
      <c r="AL316" s="11" t="str">
        <f t="shared" si="13"/>
        <v>[11009,11009,11009]</v>
      </c>
      <c r="AN316" s="11" t="str">
        <f t="shared" si="15"/>
        <v>["228,66","126,31","65,32"]</v>
      </c>
      <c r="AR316" s="11" t="str">
        <f t="shared" si="14"/>
        <v>[10113,10064,10065]</v>
      </c>
    </row>
    <row r="317" spans="2:44" s="11" customFormat="1" ht="14.25" customHeight="1" x14ac:dyDescent="0.15">
      <c r="B317" s="14" t="s">
        <v>339</v>
      </c>
      <c r="C317" s="14" t="s">
        <v>26</v>
      </c>
      <c r="D317" s="14" t="s">
        <v>27</v>
      </c>
      <c r="E317" s="14">
        <v>2</v>
      </c>
      <c r="F317" s="14" t="s">
        <v>1489</v>
      </c>
      <c r="G317" s="14" t="s">
        <v>845</v>
      </c>
      <c r="H317" s="14" t="s">
        <v>1492</v>
      </c>
      <c r="I317" s="14"/>
      <c r="J317" s="14"/>
      <c r="K317" s="14"/>
      <c r="L317" s="14">
        <v>312</v>
      </c>
      <c r="M317" s="11">
        <f>VLOOKUP(T317,[1]环任务!$B:$H,5,FALSE)</f>
        <v>11009</v>
      </c>
      <c r="O317" s="11">
        <f>VLOOKUP(W317,[1]环任务!$B:$H,5,FALSE)</f>
        <v>11009</v>
      </c>
      <c r="Q317" s="11">
        <f>VLOOKUP(Z317,[1]环任务!$B:$H,5,FALSE)</f>
        <v>11009</v>
      </c>
      <c r="R317" s="9" t="str">
        <f>VLOOKUP(T317,[1]环任务!$B$6:$J$361,9,FALSE)</f>
        <v>mon100906</v>
      </c>
      <c r="S317" s="9" t="str">
        <f>VLOOKUP(R317,[3]怪物!$B$6:$C$167,2,FALSE)</f>
        <v>千机营战士[207级]</v>
      </c>
      <c r="T317" s="14">
        <v>10113</v>
      </c>
      <c r="U317" s="9" t="str">
        <f>VLOOKUP(W317,[1]环任务!$B$6:$J$361,9,FALSE)</f>
        <v>mon100907</v>
      </c>
      <c r="V317" s="9" t="str">
        <f>VLOOKUP(U317,[3]怪物!$B$6:$C$167,2,FALSE)</f>
        <v>千机营重甲士[210级]</v>
      </c>
      <c r="W317" s="14">
        <v>10064</v>
      </c>
      <c r="X317" s="9" t="str">
        <f>VLOOKUP(Z317,[1]环任务!$B$6:$J$361,9,FALSE)</f>
        <v>mon100910</v>
      </c>
      <c r="Y317" s="9" t="str">
        <f>VLOOKUP(X317,[3]怪物!$B$6:$C$167,2,FALSE)</f>
        <v>千机营虎战车[217级]</v>
      </c>
      <c r="Z317" s="14">
        <v>10066</v>
      </c>
      <c r="AB317" s="11">
        <f>VLOOKUP(T317,[1]环任务!$B:$H,6,FALSE)</f>
        <v>228</v>
      </c>
      <c r="AC317" s="11">
        <f>VLOOKUP(T317,[1]环任务!$B:$H,7,FALSE)</f>
        <v>66</v>
      </c>
      <c r="AE317" s="11">
        <f>VLOOKUP(W317,[1]环任务!$B:$H,6,FALSE)</f>
        <v>126</v>
      </c>
      <c r="AF317" s="11">
        <f>VLOOKUP(W317,[1]环任务!$B:$H,7,FALSE)</f>
        <v>31</v>
      </c>
      <c r="AH317" s="11">
        <f>VLOOKUP(Z317,[1]环任务!$B:$H,6,FALSE)</f>
        <v>75</v>
      </c>
      <c r="AI317" s="11">
        <f>VLOOKUP(Z317,[1]环任务!$B:$H,7,FALSE)</f>
        <v>91</v>
      </c>
      <c r="AL317" s="11" t="str">
        <f t="shared" si="13"/>
        <v>[11009,11009,11009]</v>
      </c>
      <c r="AN317" s="11" t="str">
        <f t="shared" si="15"/>
        <v>["228,66","126,31","75,91"]</v>
      </c>
      <c r="AR317" s="11" t="str">
        <f t="shared" si="14"/>
        <v>[10113,10064,10066]</v>
      </c>
    </row>
    <row r="318" spans="2:44" s="11" customFormat="1" ht="14.25" customHeight="1" x14ac:dyDescent="0.15">
      <c r="B318" s="14" t="s">
        <v>340</v>
      </c>
      <c r="C318" s="14" t="s">
        <v>26</v>
      </c>
      <c r="D318" s="14" t="s">
        <v>27</v>
      </c>
      <c r="E318" s="14">
        <v>2</v>
      </c>
      <c r="F318" s="14" t="s">
        <v>1493</v>
      </c>
      <c r="G318" s="14" t="s">
        <v>846</v>
      </c>
      <c r="H318" s="14" t="s">
        <v>1494</v>
      </c>
      <c r="I318" s="14"/>
      <c r="J318" s="14"/>
      <c r="K318" s="14"/>
      <c r="L318" s="14">
        <v>313</v>
      </c>
      <c r="M318" s="11">
        <f>VLOOKUP(T318,[1]环任务!$B:$H,5,FALSE)</f>
        <v>11009</v>
      </c>
      <c r="O318" s="11">
        <f>VLOOKUP(W318,[1]环任务!$B:$H,5,FALSE)</f>
        <v>11009</v>
      </c>
      <c r="Q318" s="11">
        <f>VLOOKUP(Z318,[1]环任务!$B:$H,5,FALSE)</f>
        <v>11009</v>
      </c>
      <c r="R318" s="9" t="str">
        <f>VLOOKUP(T318,[1]环任务!$B$6:$J$361,9,FALSE)</f>
        <v>mon100907</v>
      </c>
      <c r="S318" s="9" t="str">
        <f>VLOOKUP(R318,[3]怪物!$B$6:$C$167,2,FALSE)</f>
        <v>千机营重甲士[210级]</v>
      </c>
      <c r="T318" s="14">
        <v>10064</v>
      </c>
      <c r="U318" s="9" t="str">
        <f>VLOOKUP(W318,[1]环任务!$B$6:$J$361,9,FALSE)</f>
        <v>mon100908</v>
      </c>
      <c r="V318" s="9" t="str">
        <f>VLOOKUP(U318,[3]怪物!$B$6:$C$167,2,FALSE)</f>
        <v>烽火先锋官[213级]</v>
      </c>
      <c r="W318" s="14">
        <v>10065</v>
      </c>
      <c r="X318" s="9" t="str">
        <f>VLOOKUP(Z318,[1]环任务!$B$6:$J$361,9,FALSE)</f>
        <v>mon100910</v>
      </c>
      <c r="Y318" s="9" t="str">
        <f>VLOOKUP(X318,[3]怪物!$B$6:$C$167,2,FALSE)</f>
        <v>千机营虎战车[217级]</v>
      </c>
      <c r="Z318" s="14">
        <v>10066</v>
      </c>
      <c r="AB318" s="11">
        <f>VLOOKUP(T318,[1]环任务!$B:$H,6,FALSE)</f>
        <v>126</v>
      </c>
      <c r="AC318" s="11">
        <f>VLOOKUP(T318,[1]环任务!$B:$H,7,FALSE)</f>
        <v>31</v>
      </c>
      <c r="AE318" s="11">
        <f>VLOOKUP(W318,[1]环任务!$B:$H,6,FALSE)</f>
        <v>65</v>
      </c>
      <c r="AF318" s="11">
        <f>VLOOKUP(W318,[1]环任务!$B:$H,7,FALSE)</f>
        <v>32</v>
      </c>
      <c r="AH318" s="11">
        <f>VLOOKUP(Z318,[1]环任务!$B:$H,6,FALSE)</f>
        <v>75</v>
      </c>
      <c r="AI318" s="11">
        <f>VLOOKUP(Z318,[1]环任务!$B:$H,7,FALSE)</f>
        <v>91</v>
      </c>
      <c r="AL318" s="11" t="str">
        <f t="shared" si="13"/>
        <v>[11009,11009,11009]</v>
      </c>
      <c r="AN318" s="11" t="str">
        <f t="shared" si="15"/>
        <v>["126,31","65,32","75,91"]</v>
      </c>
      <c r="AR318" s="11" t="str">
        <f t="shared" si="14"/>
        <v>[10064,10065,10066]</v>
      </c>
    </row>
    <row r="319" spans="2:44" s="11" customFormat="1" ht="14.25" customHeight="1" x14ac:dyDescent="0.15">
      <c r="B319" s="14" t="s">
        <v>341</v>
      </c>
      <c r="C319" s="14" t="s">
        <v>26</v>
      </c>
      <c r="D319" s="14" t="s">
        <v>27</v>
      </c>
      <c r="E319" s="14">
        <v>2</v>
      </c>
      <c r="F319" s="14" t="s">
        <v>1493</v>
      </c>
      <c r="G319" s="14" t="s">
        <v>847</v>
      </c>
      <c r="H319" s="14" t="s">
        <v>1495</v>
      </c>
      <c r="I319" s="14"/>
      <c r="J319" s="14"/>
      <c r="K319" s="14"/>
      <c r="L319" s="14">
        <v>314</v>
      </c>
      <c r="M319" s="11">
        <f>VLOOKUP(T319,[1]环任务!$B:$H,5,FALSE)</f>
        <v>11009</v>
      </c>
      <c r="O319" s="11">
        <f>VLOOKUP(W319,[1]环任务!$B:$H,5,FALSE)</f>
        <v>11009</v>
      </c>
      <c r="Q319" s="11">
        <f>VLOOKUP(Z319,[1]环任务!$B:$H,5,FALSE)</f>
        <v>11009</v>
      </c>
      <c r="R319" s="9" t="str">
        <f>VLOOKUP(T319,[1]环任务!$B$6:$J$361,9,FALSE)</f>
        <v>mon100907</v>
      </c>
      <c r="S319" s="9" t="str">
        <f>VLOOKUP(R319,[3]怪物!$B$6:$C$167,2,FALSE)</f>
        <v>千机营重甲士[210级]</v>
      </c>
      <c r="T319" s="14">
        <v>10064</v>
      </c>
      <c r="U319" s="9" t="str">
        <f>VLOOKUP(W319,[1]环任务!$B$6:$J$361,9,FALSE)</f>
        <v>mon100908</v>
      </c>
      <c r="V319" s="9" t="str">
        <f>VLOOKUP(U319,[3]怪物!$B$6:$C$167,2,FALSE)</f>
        <v>烽火先锋官[213级]</v>
      </c>
      <c r="W319" s="14">
        <v>10065</v>
      </c>
      <c r="X319" s="9" t="str">
        <f>VLOOKUP(Z319,[1]环任务!$B$6:$J$361,9,FALSE)</f>
        <v>mon100910</v>
      </c>
      <c r="Y319" s="9" t="str">
        <f>VLOOKUP(X319,[3]怪物!$B$6:$C$167,2,FALSE)</f>
        <v>千机营虎战车[217级]</v>
      </c>
      <c r="Z319" s="14">
        <v>10066</v>
      </c>
      <c r="AB319" s="11">
        <f>VLOOKUP(T319,[1]环任务!$B:$H,6,FALSE)</f>
        <v>126</v>
      </c>
      <c r="AC319" s="11">
        <f>VLOOKUP(T319,[1]环任务!$B:$H,7,FALSE)</f>
        <v>31</v>
      </c>
      <c r="AE319" s="11">
        <f>VLOOKUP(W319,[1]环任务!$B:$H,6,FALSE)</f>
        <v>65</v>
      </c>
      <c r="AF319" s="11">
        <f>VLOOKUP(W319,[1]环任务!$B:$H,7,FALSE)</f>
        <v>32</v>
      </c>
      <c r="AH319" s="11">
        <f>VLOOKUP(Z319,[1]环任务!$B:$H,6,FALSE)</f>
        <v>75</v>
      </c>
      <c r="AI319" s="11">
        <f>VLOOKUP(Z319,[1]环任务!$B:$H,7,FALSE)</f>
        <v>91</v>
      </c>
      <c r="AL319" s="11" t="str">
        <f t="shared" si="13"/>
        <v>[11009,11009,11009]</v>
      </c>
      <c r="AN319" s="11" t="str">
        <f t="shared" si="15"/>
        <v>["126,31","65,32","75,91"]</v>
      </c>
      <c r="AR319" s="11" t="str">
        <f t="shared" si="14"/>
        <v>[10064,10065,10066]</v>
      </c>
    </row>
    <row r="320" spans="2:44" s="11" customFormat="1" ht="14.25" customHeight="1" x14ac:dyDescent="0.15">
      <c r="B320" s="14" t="s">
        <v>342</v>
      </c>
      <c r="C320" s="14" t="s">
        <v>26</v>
      </c>
      <c r="D320" s="14" t="s">
        <v>27</v>
      </c>
      <c r="E320" s="14">
        <v>2</v>
      </c>
      <c r="F320" s="14" t="s">
        <v>1493</v>
      </c>
      <c r="G320" s="14" t="s">
        <v>848</v>
      </c>
      <c r="H320" s="14" t="s">
        <v>1496</v>
      </c>
      <c r="I320" s="14"/>
      <c r="J320" s="14"/>
      <c r="K320" s="14"/>
      <c r="L320" s="14">
        <v>315</v>
      </c>
      <c r="M320" s="11">
        <f>VLOOKUP(T320,[1]环任务!$B:$H,5,FALSE)</f>
        <v>11009</v>
      </c>
      <c r="O320" s="11">
        <f>VLOOKUP(W320,[1]环任务!$B:$H,5,FALSE)</f>
        <v>11009</v>
      </c>
      <c r="Q320" s="11">
        <f>VLOOKUP(Z320,[1]环任务!$B:$H,5,FALSE)</f>
        <v>11009</v>
      </c>
      <c r="R320" s="9" t="str">
        <f>VLOOKUP(T320,[1]环任务!$B$6:$J$361,9,FALSE)</f>
        <v>mon100907</v>
      </c>
      <c r="S320" s="9" t="str">
        <f>VLOOKUP(R320,[3]怪物!$B$6:$C$167,2,FALSE)</f>
        <v>千机营重甲士[210级]</v>
      </c>
      <c r="T320" s="14">
        <v>10064</v>
      </c>
      <c r="U320" s="9" t="str">
        <f>VLOOKUP(W320,[1]环任务!$B$6:$J$361,9,FALSE)</f>
        <v>mon100908</v>
      </c>
      <c r="V320" s="9" t="str">
        <f>VLOOKUP(U320,[3]怪物!$B$6:$C$167,2,FALSE)</f>
        <v>烽火先锋官[213级]</v>
      </c>
      <c r="W320" s="14">
        <v>10065</v>
      </c>
      <c r="X320" s="9" t="str">
        <f>VLOOKUP(Z320,[1]环任务!$B$6:$J$361,9,FALSE)</f>
        <v>mon100911</v>
      </c>
      <c r="Y320" s="9" t="str">
        <f>VLOOKUP(X320,[3]怪物!$B$6:$C$167,2,FALSE)</f>
        <v>千机营攻城车[220级]</v>
      </c>
      <c r="Z320" s="14">
        <v>10067</v>
      </c>
      <c r="AB320" s="11">
        <f>VLOOKUP(T320,[1]环任务!$B:$H,6,FALSE)</f>
        <v>126</v>
      </c>
      <c r="AC320" s="11">
        <f>VLOOKUP(T320,[1]环任务!$B:$H,7,FALSE)</f>
        <v>31</v>
      </c>
      <c r="AE320" s="11">
        <f>VLOOKUP(W320,[1]环任务!$B:$H,6,FALSE)</f>
        <v>65</v>
      </c>
      <c r="AF320" s="11">
        <f>VLOOKUP(W320,[1]环任务!$B:$H,7,FALSE)</f>
        <v>32</v>
      </c>
      <c r="AH320" s="11">
        <f>VLOOKUP(Z320,[1]环任务!$B:$H,6,FALSE)</f>
        <v>56</v>
      </c>
      <c r="AI320" s="11">
        <f>VLOOKUP(Z320,[1]环任务!$B:$H,7,FALSE)</f>
        <v>175</v>
      </c>
      <c r="AL320" s="11" t="str">
        <f t="shared" si="13"/>
        <v>[11009,11009,11009]</v>
      </c>
      <c r="AN320" s="11" t="str">
        <f t="shared" si="15"/>
        <v>["126,31","65,32","56,175"]</v>
      </c>
      <c r="AR320" s="11" t="str">
        <f t="shared" si="14"/>
        <v>[10064,10065,10067]</v>
      </c>
    </row>
    <row r="321" spans="2:44" s="11" customFormat="1" ht="14.25" customHeight="1" x14ac:dyDescent="0.15">
      <c r="B321" s="14" t="s">
        <v>343</v>
      </c>
      <c r="C321" s="14" t="s">
        <v>26</v>
      </c>
      <c r="D321" s="14" t="s">
        <v>27</v>
      </c>
      <c r="E321" s="14">
        <v>2</v>
      </c>
      <c r="F321" s="14" t="s">
        <v>1493</v>
      </c>
      <c r="G321" s="14" t="s">
        <v>849</v>
      </c>
      <c r="H321" s="14" t="s">
        <v>1497</v>
      </c>
      <c r="I321" s="14"/>
      <c r="J321" s="14"/>
      <c r="K321" s="14"/>
      <c r="L321" s="14">
        <v>316</v>
      </c>
      <c r="M321" s="11">
        <f>VLOOKUP(T321,[1]环任务!$B:$H,5,FALSE)</f>
        <v>11009</v>
      </c>
      <c r="O321" s="11">
        <f>VLOOKUP(W321,[1]环任务!$B:$H,5,FALSE)</f>
        <v>11009</v>
      </c>
      <c r="Q321" s="11">
        <f>VLOOKUP(Z321,[1]环任务!$B:$H,5,FALSE)</f>
        <v>11009</v>
      </c>
      <c r="R321" s="9" t="str">
        <f>VLOOKUP(T321,[1]环任务!$B$6:$J$361,9,FALSE)</f>
        <v>mon100908</v>
      </c>
      <c r="S321" s="9" t="str">
        <f>VLOOKUP(R321,[3]怪物!$B$6:$C$167,2,FALSE)</f>
        <v>烽火先锋官[213级]</v>
      </c>
      <c r="T321" s="14">
        <v>10065</v>
      </c>
      <c r="U321" s="9" t="str">
        <f>VLOOKUP(W321,[1]环任务!$B$6:$J$361,9,FALSE)</f>
        <v>mon100908</v>
      </c>
      <c r="V321" s="9" t="str">
        <f>VLOOKUP(U321,[3]怪物!$B$6:$C$167,2,FALSE)</f>
        <v>烽火先锋官[213级]</v>
      </c>
      <c r="W321" s="14">
        <v>10065</v>
      </c>
      <c r="X321" s="9" t="str">
        <f>VLOOKUP(Z321,[1]环任务!$B$6:$J$361,9,FALSE)</f>
        <v>mon100911</v>
      </c>
      <c r="Y321" s="9" t="str">
        <f>VLOOKUP(X321,[3]怪物!$B$6:$C$167,2,FALSE)</f>
        <v>千机营攻城车[220级]</v>
      </c>
      <c r="Z321" s="14">
        <v>10067</v>
      </c>
      <c r="AB321" s="11">
        <f>VLOOKUP(T321,[1]环任务!$B:$H,6,FALSE)</f>
        <v>65</v>
      </c>
      <c r="AC321" s="11">
        <f>VLOOKUP(T321,[1]环任务!$B:$H,7,FALSE)</f>
        <v>32</v>
      </c>
      <c r="AE321" s="11">
        <f>VLOOKUP(W321,[1]环任务!$B:$H,6,FALSE)</f>
        <v>65</v>
      </c>
      <c r="AF321" s="11">
        <f>VLOOKUP(W321,[1]环任务!$B:$H,7,FALSE)</f>
        <v>32</v>
      </c>
      <c r="AH321" s="11">
        <f>VLOOKUP(Z321,[1]环任务!$B:$H,6,FALSE)</f>
        <v>56</v>
      </c>
      <c r="AI321" s="11">
        <f>VLOOKUP(Z321,[1]环任务!$B:$H,7,FALSE)</f>
        <v>175</v>
      </c>
      <c r="AL321" s="11" t="str">
        <f t="shared" si="13"/>
        <v>[11009,11009,11009]</v>
      </c>
      <c r="AN321" s="11" t="str">
        <f t="shared" si="15"/>
        <v>["65,32","65,32","56,175"]</v>
      </c>
      <c r="AR321" s="11" t="str">
        <f t="shared" si="14"/>
        <v>[10065,10065,10067]</v>
      </c>
    </row>
    <row r="322" spans="2:44" s="11" customFormat="1" ht="14.25" customHeight="1" x14ac:dyDescent="0.15">
      <c r="B322" s="14" t="s">
        <v>344</v>
      </c>
      <c r="C322" s="14" t="s">
        <v>26</v>
      </c>
      <c r="D322" s="14" t="s">
        <v>27</v>
      </c>
      <c r="E322" s="14">
        <v>2</v>
      </c>
      <c r="F322" s="14" t="s">
        <v>1493</v>
      </c>
      <c r="G322" s="14" t="s">
        <v>850</v>
      </c>
      <c r="H322" s="14" t="s">
        <v>1498</v>
      </c>
      <c r="I322" s="14"/>
      <c r="J322" s="14"/>
      <c r="K322" s="14"/>
      <c r="L322" s="14">
        <v>317</v>
      </c>
      <c r="M322" s="11">
        <f>VLOOKUP(T322,[1]环任务!$B:$H,5,FALSE)</f>
        <v>11009</v>
      </c>
      <c r="O322" s="11">
        <f>VLOOKUP(W322,[1]环任务!$B:$H,5,FALSE)</f>
        <v>11009</v>
      </c>
      <c r="Q322" s="11">
        <f>VLOOKUP(Z322,[1]环任务!$B:$H,5,FALSE)</f>
        <v>11009</v>
      </c>
      <c r="R322" s="9" t="str">
        <f>VLOOKUP(T322,[1]环任务!$B$6:$J$361,9,FALSE)</f>
        <v>mon100908</v>
      </c>
      <c r="S322" s="9" t="str">
        <f>VLOOKUP(R322,[3]怪物!$B$6:$C$167,2,FALSE)</f>
        <v>烽火先锋官[213级]</v>
      </c>
      <c r="T322" s="14">
        <v>10065</v>
      </c>
      <c r="U322" s="9" t="str">
        <f>VLOOKUP(W322,[1]环任务!$B$6:$J$361,9,FALSE)</f>
        <v>mon100910</v>
      </c>
      <c r="V322" s="9" t="str">
        <f>VLOOKUP(U322,[3]怪物!$B$6:$C$167,2,FALSE)</f>
        <v>千机营虎战车[217级]</v>
      </c>
      <c r="W322" s="14">
        <v>10066</v>
      </c>
      <c r="X322" s="9" t="str">
        <f>VLOOKUP(Z322,[1]环任务!$B$6:$J$361,9,FALSE)</f>
        <v>mon100911</v>
      </c>
      <c r="Y322" s="9" t="str">
        <f>VLOOKUP(X322,[3]怪物!$B$6:$C$167,2,FALSE)</f>
        <v>千机营攻城车[220级]</v>
      </c>
      <c r="Z322" s="14">
        <v>10067</v>
      </c>
      <c r="AB322" s="11">
        <f>VLOOKUP(T322,[1]环任务!$B:$H,6,FALSE)</f>
        <v>65</v>
      </c>
      <c r="AC322" s="11">
        <f>VLOOKUP(T322,[1]环任务!$B:$H,7,FALSE)</f>
        <v>32</v>
      </c>
      <c r="AE322" s="11">
        <f>VLOOKUP(W322,[1]环任务!$B:$H,6,FALSE)</f>
        <v>75</v>
      </c>
      <c r="AF322" s="11">
        <f>VLOOKUP(W322,[1]环任务!$B:$H,7,FALSE)</f>
        <v>91</v>
      </c>
      <c r="AH322" s="11">
        <f>VLOOKUP(Z322,[1]环任务!$B:$H,6,FALSE)</f>
        <v>56</v>
      </c>
      <c r="AI322" s="11">
        <f>VLOOKUP(Z322,[1]环任务!$B:$H,7,FALSE)</f>
        <v>175</v>
      </c>
      <c r="AL322" s="11" t="str">
        <f t="shared" si="13"/>
        <v>[11009,11009,11009]</v>
      </c>
      <c r="AN322" s="11" t="str">
        <f t="shared" si="15"/>
        <v>["65,32","75,91","56,175"]</v>
      </c>
      <c r="AR322" s="11" t="str">
        <f t="shared" si="14"/>
        <v>[10065,10066,10067]</v>
      </c>
    </row>
    <row r="323" spans="2:44" s="11" customFormat="1" ht="14.25" customHeight="1" x14ac:dyDescent="0.15">
      <c r="B323" s="14" t="s">
        <v>345</v>
      </c>
      <c r="C323" s="14" t="s">
        <v>26</v>
      </c>
      <c r="D323" s="14" t="s">
        <v>27</v>
      </c>
      <c r="E323" s="14">
        <v>2</v>
      </c>
      <c r="F323" s="14" t="s">
        <v>1493</v>
      </c>
      <c r="G323" s="14" t="s">
        <v>851</v>
      </c>
      <c r="H323" s="14" t="s">
        <v>1499</v>
      </c>
      <c r="I323" s="14"/>
      <c r="J323" s="14"/>
      <c r="K323" s="14"/>
      <c r="L323" s="14">
        <v>318</v>
      </c>
      <c r="M323" s="11">
        <f>VLOOKUP(T323,[1]环任务!$B:$H,5,FALSE)</f>
        <v>11009</v>
      </c>
      <c r="O323" s="11">
        <f>VLOOKUP(W323,[1]环任务!$B:$H,5,FALSE)</f>
        <v>11009</v>
      </c>
      <c r="Q323" s="11">
        <f>VLOOKUP(Z323,[1]环任务!$B:$H,5,FALSE)</f>
        <v>11010</v>
      </c>
      <c r="R323" s="9" t="str">
        <f>VLOOKUP(T323,[1]环任务!$B$6:$J$361,9,FALSE)</f>
        <v>mon100908</v>
      </c>
      <c r="S323" s="9" t="str">
        <f>VLOOKUP(R323,[3]怪物!$B$6:$C$167,2,FALSE)</f>
        <v>烽火先锋官[213级]</v>
      </c>
      <c r="T323" s="14">
        <v>10065</v>
      </c>
      <c r="U323" s="9" t="str">
        <f>VLOOKUP(W323,[1]环任务!$B$6:$J$361,9,FALSE)</f>
        <v>mon100910</v>
      </c>
      <c r="V323" s="9" t="str">
        <f>VLOOKUP(U323,[3]怪物!$B$6:$C$167,2,FALSE)</f>
        <v>千机营虎战车[217级]</v>
      </c>
      <c r="W323" s="14">
        <v>10066</v>
      </c>
      <c r="X323" s="9" t="str">
        <f>VLOOKUP(Z323,[1]环任务!$B$6:$J$361,9,FALSE)</f>
        <v>mon101002</v>
      </c>
      <c r="Y323" s="9" t="str">
        <f>VLOOKUP(X323,[3]怪物!$B$6:$C$167,2,FALSE)</f>
        <v>神锋营擂木士[223级]</v>
      </c>
      <c r="Z323" s="14">
        <v>10070</v>
      </c>
      <c r="AB323" s="11">
        <f>VLOOKUP(T323,[1]环任务!$B:$H,6,FALSE)</f>
        <v>65</v>
      </c>
      <c r="AC323" s="11">
        <f>VLOOKUP(T323,[1]环任务!$B:$H,7,FALSE)</f>
        <v>32</v>
      </c>
      <c r="AE323" s="11">
        <f>VLOOKUP(W323,[1]环任务!$B:$H,6,FALSE)</f>
        <v>75</v>
      </c>
      <c r="AF323" s="11">
        <f>VLOOKUP(W323,[1]环任务!$B:$H,7,FALSE)</f>
        <v>91</v>
      </c>
      <c r="AH323" s="11">
        <f>VLOOKUP(Z323,[1]环任务!$B:$H,6,FALSE)</f>
        <v>261</v>
      </c>
      <c r="AI323" s="11">
        <f>VLOOKUP(Z323,[1]环任务!$B:$H,7,FALSE)</f>
        <v>122</v>
      </c>
      <c r="AL323" s="11" t="str">
        <f t="shared" si="13"/>
        <v>[11009,11009,11010]</v>
      </c>
      <c r="AN323" s="11" t="str">
        <f t="shared" si="15"/>
        <v>["65,32","75,91","261,122"]</v>
      </c>
      <c r="AR323" s="11" t="str">
        <f t="shared" si="14"/>
        <v>[10065,10066,10070]</v>
      </c>
    </row>
    <row r="324" spans="2:44" s="11" customFormat="1" ht="14.25" customHeight="1" x14ac:dyDescent="0.15">
      <c r="B324" s="14" t="s">
        <v>346</v>
      </c>
      <c r="C324" s="14" t="s">
        <v>26</v>
      </c>
      <c r="D324" s="14" t="s">
        <v>27</v>
      </c>
      <c r="E324" s="14">
        <v>2</v>
      </c>
      <c r="F324" s="14" t="s">
        <v>1493</v>
      </c>
      <c r="G324" s="14" t="s">
        <v>852</v>
      </c>
      <c r="H324" s="14" t="s">
        <v>1500</v>
      </c>
      <c r="I324" s="14"/>
      <c r="J324" s="14"/>
      <c r="K324" s="14"/>
      <c r="L324" s="14">
        <v>319</v>
      </c>
      <c r="M324" s="11">
        <f>VLOOKUP(T324,[1]环任务!$B:$H,5,FALSE)</f>
        <v>11009</v>
      </c>
      <c r="O324" s="11">
        <f>VLOOKUP(W324,[1]环任务!$B:$H,5,FALSE)</f>
        <v>11009</v>
      </c>
      <c r="Q324" s="11">
        <f>VLOOKUP(Z324,[1]环任务!$B:$H,5,FALSE)</f>
        <v>11009</v>
      </c>
      <c r="R324" s="9" t="str">
        <f>VLOOKUP(T324,[1]环任务!$B$6:$J$361,9,FALSE)</f>
        <v>mon100908</v>
      </c>
      <c r="S324" s="9" t="str">
        <f>VLOOKUP(R324,[3]怪物!$B$6:$C$167,2,FALSE)</f>
        <v>烽火先锋官[213级]</v>
      </c>
      <c r="T324" s="14">
        <v>10065</v>
      </c>
      <c r="U324" s="9" t="str">
        <f>VLOOKUP(W324,[1]环任务!$B$6:$J$361,9,FALSE)</f>
        <v>mon100910</v>
      </c>
      <c r="V324" s="9" t="str">
        <f>VLOOKUP(U324,[3]怪物!$B$6:$C$167,2,FALSE)</f>
        <v>千机营虎战车[217级]</v>
      </c>
      <c r="W324" s="14">
        <v>10066</v>
      </c>
      <c r="X324" s="9" t="str">
        <f>VLOOKUP(Z324,[1]环任务!$B$6:$J$361,9,FALSE)</f>
        <v>mon100912</v>
      </c>
      <c r="Y324" s="9" t="str">
        <f>VLOOKUP(X324,[3]怪物!$B$6:$C$167,2,FALSE)</f>
        <v>千机营操控手[224级]</v>
      </c>
      <c r="Z324" s="14">
        <v>10068</v>
      </c>
      <c r="AB324" s="11">
        <f>VLOOKUP(T324,[1]环任务!$B:$H,6,FALSE)</f>
        <v>65</v>
      </c>
      <c r="AC324" s="11">
        <f>VLOOKUP(T324,[1]环任务!$B:$H,7,FALSE)</f>
        <v>32</v>
      </c>
      <c r="AE324" s="11">
        <f>VLOOKUP(W324,[1]环任务!$B:$H,6,FALSE)</f>
        <v>75</v>
      </c>
      <c r="AF324" s="11">
        <f>VLOOKUP(W324,[1]环任务!$B:$H,7,FALSE)</f>
        <v>91</v>
      </c>
      <c r="AH324" s="11">
        <f>VLOOKUP(Z324,[1]环任务!$B:$H,6,FALSE)</f>
        <v>65</v>
      </c>
      <c r="AI324" s="11">
        <f>VLOOKUP(Z324,[1]环任务!$B:$H,7,FALSE)</f>
        <v>230</v>
      </c>
      <c r="AL324" s="11" t="str">
        <f t="shared" si="13"/>
        <v>[11009,11009,11009]</v>
      </c>
      <c r="AN324" s="11" t="str">
        <f t="shared" si="15"/>
        <v>["65,32","75,91","65,230"]</v>
      </c>
      <c r="AR324" s="11" t="str">
        <f t="shared" si="14"/>
        <v>[10065,10066,10068]</v>
      </c>
    </row>
    <row r="325" spans="2:44" s="11" customFormat="1" ht="14.25" customHeight="1" x14ac:dyDescent="0.15">
      <c r="B325" s="14" t="s">
        <v>347</v>
      </c>
      <c r="C325" s="14" t="s">
        <v>26</v>
      </c>
      <c r="D325" s="14" t="s">
        <v>27</v>
      </c>
      <c r="E325" s="14">
        <v>2</v>
      </c>
      <c r="F325" s="14" t="s">
        <v>1493</v>
      </c>
      <c r="G325" s="14" t="s">
        <v>853</v>
      </c>
      <c r="H325" s="14" t="s">
        <v>1501</v>
      </c>
      <c r="I325" s="14"/>
      <c r="J325" s="14"/>
      <c r="K325" s="14"/>
      <c r="L325" s="14">
        <v>320</v>
      </c>
      <c r="M325" s="11">
        <f>VLOOKUP(T325,[1]环任务!$B:$H,5,FALSE)</f>
        <v>11009</v>
      </c>
      <c r="O325" s="11">
        <f>VLOOKUP(W325,[1]环任务!$B:$H,5,FALSE)</f>
        <v>11009</v>
      </c>
      <c r="Q325" s="11">
        <f>VLOOKUP(Z325,[1]环任务!$B:$H,5,FALSE)</f>
        <v>11009</v>
      </c>
      <c r="R325" s="9" t="str">
        <f>VLOOKUP(T325,[1]环任务!$B$6:$J$361,9,FALSE)</f>
        <v>mon100910</v>
      </c>
      <c r="S325" s="9" t="str">
        <f>VLOOKUP(R325,[3]怪物!$B$6:$C$167,2,FALSE)</f>
        <v>千机营虎战车[217级]</v>
      </c>
      <c r="T325" s="14">
        <v>10066</v>
      </c>
      <c r="U325" s="9" t="str">
        <f>VLOOKUP(W325,[1]环任务!$B$6:$J$361,9,FALSE)</f>
        <v>mon100911</v>
      </c>
      <c r="V325" s="9" t="str">
        <f>VLOOKUP(U325,[3]怪物!$B$6:$C$167,2,FALSE)</f>
        <v>千机营攻城车[220级]</v>
      </c>
      <c r="W325" s="14">
        <v>10067</v>
      </c>
      <c r="X325" s="9" t="str">
        <f>VLOOKUP(Z325,[1]环任务!$B$6:$J$361,9,FALSE)</f>
        <v>mon100912</v>
      </c>
      <c r="Y325" s="9" t="str">
        <f>VLOOKUP(X325,[3]怪物!$B$6:$C$167,2,FALSE)</f>
        <v>千机营操控手[224级]</v>
      </c>
      <c r="Z325" s="14">
        <v>10068</v>
      </c>
      <c r="AB325" s="11">
        <f>VLOOKUP(T325,[1]环任务!$B:$H,6,FALSE)</f>
        <v>75</v>
      </c>
      <c r="AC325" s="11">
        <f>VLOOKUP(T325,[1]环任务!$B:$H,7,FALSE)</f>
        <v>91</v>
      </c>
      <c r="AE325" s="11">
        <f>VLOOKUP(W325,[1]环任务!$B:$H,6,FALSE)</f>
        <v>56</v>
      </c>
      <c r="AF325" s="11">
        <f>VLOOKUP(W325,[1]环任务!$B:$H,7,FALSE)</f>
        <v>175</v>
      </c>
      <c r="AH325" s="11">
        <f>VLOOKUP(Z325,[1]环任务!$B:$H,6,FALSE)</f>
        <v>65</v>
      </c>
      <c r="AI325" s="11">
        <f>VLOOKUP(Z325,[1]环任务!$B:$H,7,FALSE)</f>
        <v>230</v>
      </c>
      <c r="AL325" s="11" t="str">
        <f t="shared" si="13"/>
        <v>[11009,11009,11009]</v>
      </c>
      <c r="AN325" s="11" t="str">
        <f t="shared" si="15"/>
        <v>["75,91","56,175","65,230"]</v>
      </c>
      <c r="AR325" s="11" t="str">
        <f t="shared" si="14"/>
        <v>[10066,10067,10068]</v>
      </c>
    </row>
    <row r="326" spans="2:44" s="11" customFormat="1" ht="14.25" customHeight="1" x14ac:dyDescent="0.15">
      <c r="B326" s="14" t="s">
        <v>348</v>
      </c>
      <c r="C326" s="14" t="s">
        <v>26</v>
      </c>
      <c r="D326" s="14" t="s">
        <v>27</v>
      </c>
      <c r="E326" s="14">
        <v>2</v>
      </c>
      <c r="F326" s="14" t="s">
        <v>1493</v>
      </c>
      <c r="G326" s="14" t="s">
        <v>854</v>
      </c>
      <c r="H326" s="14" t="s">
        <v>1502</v>
      </c>
      <c r="I326" s="14"/>
      <c r="J326" s="14"/>
      <c r="K326" s="14"/>
      <c r="L326" s="14">
        <v>321</v>
      </c>
      <c r="M326" s="11">
        <f>VLOOKUP(T326,[1]环任务!$B:$H,5,FALSE)</f>
        <v>11009</v>
      </c>
      <c r="O326" s="11">
        <f>VLOOKUP(W326,[1]环任务!$B:$H,5,FALSE)</f>
        <v>11009</v>
      </c>
      <c r="Q326" s="11">
        <f>VLOOKUP(Z326,[1]环任务!$B:$H,5,FALSE)</f>
        <v>11009</v>
      </c>
      <c r="R326" s="9" t="str">
        <f>VLOOKUP(T326,[1]环任务!$B$6:$J$361,9,FALSE)</f>
        <v>mon100910</v>
      </c>
      <c r="S326" s="9" t="str">
        <f>VLOOKUP(R326,[3]怪物!$B$6:$C$167,2,FALSE)</f>
        <v>千机营虎战车[217级]</v>
      </c>
      <c r="T326" s="14">
        <v>10066</v>
      </c>
      <c r="U326" s="9" t="str">
        <f>VLOOKUP(W326,[1]环任务!$B$6:$J$361,9,FALSE)</f>
        <v>mon100911</v>
      </c>
      <c r="V326" s="9" t="str">
        <f>VLOOKUP(U326,[3]怪物!$B$6:$C$167,2,FALSE)</f>
        <v>千机营攻城车[220级]</v>
      </c>
      <c r="W326" s="14">
        <v>10067</v>
      </c>
      <c r="X326" s="9" t="str">
        <f>VLOOKUP(Z326,[1]环任务!$B$6:$J$361,9,FALSE)</f>
        <v>mon100912</v>
      </c>
      <c r="Y326" s="9" t="str">
        <f>VLOOKUP(X326,[3]怪物!$B$6:$C$167,2,FALSE)</f>
        <v>千机营操控手[224级]</v>
      </c>
      <c r="Z326" s="14">
        <v>10068</v>
      </c>
      <c r="AB326" s="11">
        <f>VLOOKUP(T326,[1]环任务!$B:$H,6,FALSE)</f>
        <v>75</v>
      </c>
      <c r="AC326" s="11">
        <f>VLOOKUP(T326,[1]环任务!$B:$H,7,FALSE)</f>
        <v>91</v>
      </c>
      <c r="AE326" s="11">
        <f>VLOOKUP(W326,[1]环任务!$B:$H,6,FALSE)</f>
        <v>56</v>
      </c>
      <c r="AF326" s="11">
        <f>VLOOKUP(W326,[1]环任务!$B:$H,7,FALSE)</f>
        <v>175</v>
      </c>
      <c r="AH326" s="11">
        <f>VLOOKUP(Z326,[1]环任务!$B:$H,6,FALSE)</f>
        <v>65</v>
      </c>
      <c r="AI326" s="11">
        <f>VLOOKUP(Z326,[1]环任务!$B:$H,7,FALSE)</f>
        <v>230</v>
      </c>
      <c r="AL326" s="11" t="str">
        <f t="shared" ref="AL326:AL389" si="16">"["&amp;M326&amp;","&amp;O326&amp;","&amp;Q326&amp;"]"</f>
        <v>[11009,11009,11009]</v>
      </c>
      <c r="AN326" s="11" t="str">
        <f t="shared" si="15"/>
        <v>["75,91","56,175","65,230"]</v>
      </c>
      <c r="AR326" s="11" t="str">
        <f t="shared" ref="AR326:AR389" si="17">"["&amp;T326&amp;","&amp;W326&amp;","&amp;Z326&amp;"]"</f>
        <v>[10066,10067,10068]</v>
      </c>
    </row>
    <row r="327" spans="2:44" s="11" customFormat="1" ht="14.25" customHeight="1" x14ac:dyDescent="0.15">
      <c r="B327" s="14" t="s">
        <v>349</v>
      </c>
      <c r="C327" s="14" t="s">
        <v>26</v>
      </c>
      <c r="D327" s="14" t="s">
        <v>27</v>
      </c>
      <c r="E327" s="14">
        <v>2</v>
      </c>
      <c r="F327" s="14" t="s">
        <v>1493</v>
      </c>
      <c r="G327" s="14" t="s">
        <v>855</v>
      </c>
      <c r="H327" s="14" t="s">
        <v>1503</v>
      </c>
      <c r="I327" s="14"/>
      <c r="J327" s="14"/>
      <c r="K327" s="14"/>
      <c r="L327" s="14">
        <v>322</v>
      </c>
      <c r="M327" s="11">
        <f>VLOOKUP(T327,[1]环任务!$B:$H,5,FALSE)</f>
        <v>11009</v>
      </c>
      <c r="O327" s="11">
        <f>VLOOKUP(W327,[1]环任务!$B:$H,5,FALSE)</f>
        <v>11009</v>
      </c>
      <c r="Q327" s="11">
        <f>VLOOKUP(Z327,[1]环任务!$B:$H,5,FALSE)</f>
        <v>11010</v>
      </c>
      <c r="R327" s="9" t="str">
        <f>VLOOKUP(T327,[1]环任务!$B$6:$J$361,9,FALSE)</f>
        <v>mon100910</v>
      </c>
      <c r="S327" s="9" t="str">
        <f>VLOOKUP(R327,[3]怪物!$B$6:$C$167,2,FALSE)</f>
        <v>千机营虎战车[217级]</v>
      </c>
      <c r="T327" s="14">
        <v>10066</v>
      </c>
      <c r="U327" s="9" t="str">
        <f>VLOOKUP(W327,[1]环任务!$B$6:$J$361,9,FALSE)</f>
        <v>mon100911</v>
      </c>
      <c r="V327" s="9" t="str">
        <f>VLOOKUP(U327,[3]怪物!$B$6:$C$167,2,FALSE)</f>
        <v>千机营攻城车[220级]</v>
      </c>
      <c r="W327" s="14">
        <v>10067</v>
      </c>
      <c r="X327" s="9" t="str">
        <f>VLOOKUP(Z327,[1]环任务!$B$6:$J$361,9,FALSE)</f>
        <v>mon101003</v>
      </c>
      <c r="Y327" s="9" t="str">
        <f>VLOOKUP(X327,[3]怪物!$B$6:$C$167,2,FALSE)</f>
        <v>黄铜战车[227级]</v>
      </c>
      <c r="Z327" s="14">
        <v>10109</v>
      </c>
      <c r="AB327" s="11">
        <f>VLOOKUP(T327,[1]环任务!$B:$H,6,FALSE)</f>
        <v>75</v>
      </c>
      <c r="AC327" s="11">
        <f>VLOOKUP(T327,[1]环任务!$B:$H,7,FALSE)</f>
        <v>91</v>
      </c>
      <c r="AE327" s="11">
        <f>VLOOKUP(W327,[1]环任务!$B:$H,6,FALSE)</f>
        <v>56</v>
      </c>
      <c r="AF327" s="11">
        <f>VLOOKUP(W327,[1]环任务!$B:$H,7,FALSE)</f>
        <v>175</v>
      </c>
      <c r="AH327" s="11">
        <f>VLOOKUP(Z327,[1]环任务!$B:$H,6,FALSE)</f>
        <v>249</v>
      </c>
      <c r="AI327" s="11">
        <f>VLOOKUP(Z327,[1]环任务!$B:$H,7,FALSE)</f>
        <v>57</v>
      </c>
      <c r="AL327" s="11" t="str">
        <f t="shared" si="16"/>
        <v>[11009,11009,11010]</v>
      </c>
      <c r="AN327" s="11" t="str">
        <f t="shared" si="15"/>
        <v>["75,91","56,175","249,57"]</v>
      </c>
      <c r="AR327" s="11" t="str">
        <f t="shared" si="17"/>
        <v>[10066,10067,10109]</v>
      </c>
    </row>
    <row r="328" spans="2:44" s="11" customFormat="1" ht="14.25" customHeight="1" x14ac:dyDescent="0.15">
      <c r="B328" s="14" t="s">
        <v>350</v>
      </c>
      <c r="C328" s="14" t="s">
        <v>26</v>
      </c>
      <c r="D328" s="14" t="s">
        <v>27</v>
      </c>
      <c r="E328" s="14">
        <v>2</v>
      </c>
      <c r="F328" s="14" t="s">
        <v>1493</v>
      </c>
      <c r="G328" s="14" t="s">
        <v>856</v>
      </c>
      <c r="H328" s="14" t="s">
        <v>1504</v>
      </c>
      <c r="I328" s="14"/>
      <c r="J328" s="14"/>
      <c r="K328" s="14"/>
      <c r="L328" s="14">
        <v>323</v>
      </c>
      <c r="M328" s="11">
        <f>VLOOKUP(T328,[1]环任务!$B:$H,5,FALSE)</f>
        <v>11009</v>
      </c>
      <c r="O328" s="11">
        <f>VLOOKUP(W328,[1]环任务!$B:$H,5,FALSE)</f>
        <v>11010</v>
      </c>
      <c r="Q328" s="11">
        <f>VLOOKUP(Z328,[1]环任务!$B:$H,5,FALSE)</f>
        <v>11010</v>
      </c>
      <c r="R328" s="9" t="str">
        <f>VLOOKUP(T328,[1]环任务!$B$6:$J$361,9,FALSE)</f>
        <v>mon100911</v>
      </c>
      <c r="S328" s="9" t="str">
        <f>VLOOKUP(R328,[3]怪物!$B$6:$C$167,2,FALSE)</f>
        <v>千机营攻城车[220级]</v>
      </c>
      <c r="T328" s="14">
        <v>10067</v>
      </c>
      <c r="U328" s="9" t="str">
        <f>VLOOKUP(W328,[1]环任务!$B$6:$J$361,9,FALSE)</f>
        <v>mon101002</v>
      </c>
      <c r="V328" s="9" t="str">
        <f>VLOOKUP(U328,[3]怪物!$B$6:$C$167,2,FALSE)</f>
        <v>神锋营擂木士[223级]</v>
      </c>
      <c r="W328" s="14">
        <v>10070</v>
      </c>
      <c r="X328" s="9" t="str">
        <f>VLOOKUP(Z328,[1]环任务!$B$6:$J$361,9,FALSE)</f>
        <v>mon101003</v>
      </c>
      <c r="Y328" s="9" t="str">
        <f>VLOOKUP(X328,[3]怪物!$B$6:$C$167,2,FALSE)</f>
        <v>黄铜战车[227级]</v>
      </c>
      <c r="Z328" s="14">
        <v>10109</v>
      </c>
      <c r="AB328" s="11">
        <f>VLOOKUP(T328,[1]环任务!$B:$H,6,FALSE)</f>
        <v>56</v>
      </c>
      <c r="AC328" s="11">
        <f>VLOOKUP(T328,[1]环任务!$B:$H,7,FALSE)</f>
        <v>175</v>
      </c>
      <c r="AE328" s="11">
        <f>VLOOKUP(W328,[1]环任务!$B:$H,6,FALSE)</f>
        <v>261</v>
      </c>
      <c r="AF328" s="11">
        <f>VLOOKUP(W328,[1]环任务!$B:$H,7,FALSE)</f>
        <v>122</v>
      </c>
      <c r="AH328" s="11">
        <f>VLOOKUP(Z328,[1]环任务!$B:$H,6,FALSE)</f>
        <v>249</v>
      </c>
      <c r="AI328" s="11">
        <f>VLOOKUP(Z328,[1]环任务!$B:$H,7,FALSE)</f>
        <v>57</v>
      </c>
      <c r="AL328" s="11" t="str">
        <f t="shared" si="16"/>
        <v>[11009,11010,11010]</v>
      </c>
      <c r="AN328" s="11" t="str">
        <f t="shared" si="15"/>
        <v>["56,175","261,122","249,57"]</v>
      </c>
      <c r="AR328" s="11" t="str">
        <f t="shared" si="17"/>
        <v>[10067,10070,10109]</v>
      </c>
    </row>
    <row r="329" spans="2:44" s="11" customFormat="1" ht="14.25" customHeight="1" x14ac:dyDescent="0.15">
      <c r="B329" s="14" t="s">
        <v>351</v>
      </c>
      <c r="C329" s="14" t="s">
        <v>26</v>
      </c>
      <c r="D329" s="14" t="s">
        <v>27</v>
      </c>
      <c r="E329" s="14">
        <v>2</v>
      </c>
      <c r="F329" s="14" t="s">
        <v>1493</v>
      </c>
      <c r="G329" s="14" t="s">
        <v>857</v>
      </c>
      <c r="H329" s="14" t="s">
        <v>1505</v>
      </c>
      <c r="I329" s="14"/>
      <c r="J329" s="14"/>
      <c r="K329" s="14"/>
      <c r="L329" s="14">
        <v>324</v>
      </c>
      <c r="M329" s="11">
        <f>VLOOKUP(T329,[1]环任务!$B:$H,5,FALSE)</f>
        <v>11009</v>
      </c>
      <c r="O329" s="11">
        <f>VLOOKUP(W329,[1]环任务!$B:$H,5,FALSE)</f>
        <v>11009</v>
      </c>
      <c r="Q329" s="11">
        <f>VLOOKUP(Z329,[1]环任务!$B:$H,5,FALSE)</f>
        <v>11010</v>
      </c>
      <c r="R329" s="9" t="str">
        <f>VLOOKUP(T329,[1]环任务!$B$6:$J$361,9,FALSE)</f>
        <v>mon100911</v>
      </c>
      <c r="S329" s="9" t="str">
        <f>VLOOKUP(R329,[3]怪物!$B$6:$C$167,2,FALSE)</f>
        <v>千机营攻城车[220级]</v>
      </c>
      <c r="T329" s="14">
        <v>10067</v>
      </c>
      <c r="U329" s="9" t="str">
        <f>VLOOKUP(W329,[1]环任务!$B$6:$J$361,9,FALSE)</f>
        <v>mon100912</v>
      </c>
      <c r="V329" s="9" t="str">
        <f>VLOOKUP(U329,[3]怪物!$B$6:$C$167,2,FALSE)</f>
        <v>千机营操控手[224级]</v>
      </c>
      <c r="W329" s="14">
        <v>10068</v>
      </c>
      <c r="X329" s="9" t="str">
        <f>VLOOKUP(Z329,[1]环任务!$B$6:$J$361,9,FALSE)</f>
        <v>mon101003</v>
      </c>
      <c r="Y329" s="9" t="str">
        <f>VLOOKUP(X329,[3]怪物!$B$6:$C$167,2,FALSE)</f>
        <v>黄铜战车[227级]</v>
      </c>
      <c r="Z329" s="14">
        <v>10109</v>
      </c>
      <c r="AB329" s="11">
        <f>VLOOKUP(T329,[1]环任务!$B:$H,6,FALSE)</f>
        <v>56</v>
      </c>
      <c r="AC329" s="11">
        <f>VLOOKUP(T329,[1]环任务!$B:$H,7,FALSE)</f>
        <v>175</v>
      </c>
      <c r="AE329" s="11">
        <f>VLOOKUP(W329,[1]环任务!$B:$H,6,FALSE)</f>
        <v>65</v>
      </c>
      <c r="AF329" s="11">
        <f>VLOOKUP(W329,[1]环任务!$B:$H,7,FALSE)</f>
        <v>230</v>
      </c>
      <c r="AH329" s="11">
        <f>VLOOKUP(Z329,[1]环任务!$B:$H,6,FALSE)</f>
        <v>249</v>
      </c>
      <c r="AI329" s="11">
        <f>VLOOKUP(Z329,[1]环任务!$B:$H,7,FALSE)</f>
        <v>57</v>
      </c>
      <c r="AL329" s="11" t="str">
        <f t="shared" si="16"/>
        <v>[11009,11009,11010]</v>
      </c>
      <c r="AN329" s="11" t="str">
        <f t="shared" si="15"/>
        <v>["56,175","65,230","249,57"]</v>
      </c>
      <c r="AR329" s="11" t="str">
        <f t="shared" si="17"/>
        <v>[10067,10068,10109]</v>
      </c>
    </row>
    <row r="330" spans="2:44" s="11" customFormat="1" ht="14.25" customHeight="1" x14ac:dyDescent="0.15">
      <c r="B330" s="14" t="s">
        <v>352</v>
      </c>
      <c r="C330" s="14" t="s">
        <v>26</v>
      </c>
      <c r="D330" s="14" t="s">
        <v>27</v>
      </c>
      <c r="E330" s="14">
        <v>2</v>
      </c>
      <c r="F330" s="14" t="s">
        <v>1493</v>
      </c>
      <c r="G330" s="14" t="s">
        <v>1147</v>
      </c>
      <c r="H330" s="14" t="s">
        <v>1506</v>
      </c>
      <c r="I330" s="14"/>
      <c r="J330" s="14"/>
      <c r="K330" s="14"/>
      <c r="L330" s="14">
        <v>325</v>
      </c>
      <c r="M330" s="11">
        <f>VLOOKUP(T330,[1]环任务!$B:$H,5,FALSE)</f>
        <v>11009</v>
      </c>
      <c r="O330" s="11">
        <f>VLOOKUP(W330,[1]环任务!$B:$H,5,FALSE)</f>
        <v>11009</v>
      </c>
      <c r="Q330" s="11">
        <f>VLOOKUP(Z330,[1]环任务!$B:$H,5,FALSE)</f>
        <v>11010</v>
      </c>
      <c r="R330" s="9" t="str">
        <f>VLOOKUP(T330,[1]环任务!$B$6:$J$361,9,FALSE)</f>
        <v>mon100911</v>
      </c>
      <c r="S330" s="9" t="str">
        <f>VLOOKUP(R330,[3]怪物!$B$6:$C$167,2,FALSE)</f>
        <v>千机营攻城车[220级]</v>
      </c>
      <c r="T330" s="14">
        <v>10067</v>
      </c>
      <c r="U330" s="9" t="str">
        <f>VLOOKUP(W330,[1]环任务!$B$6:$J$361,9,FALSE)</f>
        <v>mon100912</v>
      </c>
      <c r="V330" s="9" t="str">
        <f>VLOOKUP(U330,[3]怪物!$B$6:$C$167,2,FALSE)</f>
        <v>千机营操控手[224级]</v>
      </c>
      <c r="W330" s="14">
        <v>10068</v>
      </c>
      <c r="X330" s="9" t="str">
        <f>VLOOKUP(Z330,[1]环任务!$B$6:$J$361,9,FALSE)</f>
        <v>mon101003</v>
      </c>
      <c r="Y330" s="9" t="str">
        <f>VLOOKUP(X330,[3]怪物!$B$6:$C$167,2,FALSE)</f>
        <v>黄铜战车[227级]</v>
      </c>
      <c r="Z330" s="14">
        <v>10109</v>
      </c>
      <c r="AB330" s="11">
        <f>VLOOKUP(T330,[1]环任务!$B:$H,6,FALSE)</f>
        <v>56</v>
      </c>
      <c r="AC330" s="11">
        <f>VLOOKUP(T330,[1]环任务!$B:$H,7,FALSE)</f>
        <v>175</v>
      </c>
      <c r="AE330" s="11">
        <f>VLOOKUP(W330,[1]环任务!$B:$H,6,FALSE)</f>
        <v>65</v>
      </c>
      <c r="AF330" s="11">
        <f>VLOOKUP(W330,[1]环任务!$B:$H,7,FALSE)</f>
        <v>230</v>
      </c>
      <c r="AH330" s="11">
        <f>VLOOKUP(Z330,[1]环任务!$B:$H,6,FALSE)</f>
        <v>249</v>
      </c>
      <c r="AI330" s="11">
        <f>VLOOKUP(Z330,[1]环任务!$B:$H,7,FALSE)</f>
        <v>57</v>
      </c>
      <c r="AL330" s="11" t="str">
        <f t="shared" si="16"/>
        <v>[11009,11009,11010]</v>
      </c>
      <c r="AN330" s="11" t="str">
        <f t="shared" si="15"/>
        <v>["56,175","65,230","249,57"]</v>
      </c>
      <c r="AR330" s="11" t="str">
        <f t="shared" si="17"/>
        <v>[10067,10068,10109]</v>
      </c>
    </row>
    <row r="331" spans="2:44" s="11" customFormat="1" ht="14.25" customHeight="1" x14ac:dyDescent="0.15">
      <c r="B331" s="14" t="s">
        <v>353</v>
      </c>
      <c r="C331" s="14" t="s">
        <v>26</v>
      </c>
      <c r="D331" s="14" t="s">
        <v>27</v>
      </c>
      <c r="E331" s="14">
        <v>2</v>
      </c>
      <c r="F331" s="14" t="s">
        <v>1493</v>
      </c>
      <c r="G331" s="14" t="s">
        <v>1148</v>
      </c>
      <c r="H331" s="14" t="s">
        <v>1507</v>
      </c>
      <c r="I331" s="14"/>
      <c r="J331" s="14"/>
      <c r="K331" s="14"/>
      <c r="L331" s="14">
        <v>326</v>
      </c>
      <c r="M331" s="11">
        <f>VLOOKUP(T331,[1]环任务!$B:$H,5,FALSE)</f>
        <v>11010</v>
      </c>
      <c r="O331" s="11">
        <f>VLOOKUP(W331,[1]环任务!$B:$H,5,FALSE)</f>
        <v>11009</v>
      </c>
      <c r="Q331" s="11">
        <f>VLOOKUP(Z331,[1]环任务!$B:$H,5,FALSE)</f>
        <v>11010</v>
      </c>
      <c r="R331" s="9" t="str">
        <f>VLOOKUP(T331,[1]环任务!$B$6:$J$361,9,FALSE)</f>
        <v>mon101002</v>
      </c>
      <c r="S331" s="9" t="str">
        <f>VLOOKUP(R331,[3]怪物!$B$6:$C$167,2,FALSE)</f>
        <v>神锋营擂木士[223级]</v>
      </c>
      <c r="T331" s="14">
        <v>10070</v>
      </c>
      <c r="U331" s="9" t="str">
        <f>VLOOKUP(W331,[1]环任务!$B$6:$J$361,9,FALSE)</f>
        <v>mon100912</v>
      </c>
      <c r="V331" s="9" t="str">
        <f>VLOOKUP(U331,[3]怪物!$B$6:$C$167,2,FALSE)</f>
        <v>千机营操控手[224级]</v>
      </c>
      <c r="W331" s="14">
        <v>10068</v>
      </c>
      <c r="X331" s="9" t="str">
        <f>VLOOKUP(Z331,[1]环任务!$B$6:$J$361,9,FALSE)</f>
        <v>mon101003</v>
      </c>
      <c r="Y331" s="9" t="str">
        <f>VLOOKUP(X331,[3]怪物!$B$6:$C$167,2,FALSE)</f>
        <v>黄铜战车[227级]</v>
      </c>
      <c r="Z331" s="14">
        <v>10109</v>
      </c>
      <c r="AB331" s="11">
        <f>VLOOKUP(T331,[1]环任务!$B:$H,6,FALSE)</f>
        <v>261</v>
      </c>
      <c r="AC331" s="11">
        <f>VLOOKUP(T331,[1]环任务!$B:$H,7,FALSE)</f>
        <v>122</v>
      </c>
      <c r="AE331" s="11">
        <f>VLOOKUP(W331,[1]环任务!$B:$H,6,FALSE)</f>
        <v>65</v>
      </c>
      <c r="AF331" s="11">
        <f>VLOOKUP(W331,[1]环任务!$B:$H,7,FALSE)</f>
        <v>230</v>
      </c>
      <c r="AH331" s="11">
        <f>VLOOKUP(Z331,[1]环任务!$B:$H,6,FALSE)</f>
        <v>249</v>
      </c>
      <c r="AI331" s="11">
        <f>VLOOKUP(Z331,[1]环任务!$B:$H,7,FALSE)</f>
        <v>57</v>
      </c>
      <c r="AL331" s="11" t="str">
        <f t="shared" si="16"/>
        <v>[11010,11009,11010]</v>
      </c>
      <c r="AN331" s="11" t="str">
        <f t="shared" si="15"/>
        <v>["261,122","65,230","249,57"]</v>
      </c>
      <c r="AR331" s="11" t="str">
        <f t="shared" si="17"/>
        <v>[10070,10068,10109]</v>
      </c>
    </row>
    <row r="332" spans="2:44" s="11" customFormat="1" ht="14.25" customHeight="1" x14ac:dyDescent="0.15">
      <c r="B332" s="14" t="s">
        <v>354</v>
      </c>
      <c r="C332" s="14" t="s">
        <v>26</v>
      </c>
      <c r="D332" s="14" t="s">
        <v>27</v>
      </c>
      <c r="E332" s="14">
        <v>2</v>
      </c>
      <c r="F332" s="14" t="s">
        <v>1493</v>
      </c>
      <c r="G332" s="14" t="s">
        <v>1149</v>
      </c>
      <c r="H332" s="14" t="s">
        <v>1508</v>
      </c>
      <c r="I332" s="14"/>
      <c r="J332" s="14"/>
      <c r="K332" s="14"/>
      <c r="L332" s="14">
        <v>327</v>
      </c>
      <c r="M332" s="11">
        <f>VLOOKUP(T332,[1]环任务!$B:$H,5,FALSE)</f>
        <v>11009</v>
      </c>
      <c r="O332" s="11">
        <f>VLOOKUP(W332,[1]环任务!$B:$H,5,FALSE)</f>
        <v>11010</v>
      </c>
      <c r="Q332" s="11">
        <f>VLOOKUP(Z332,[1]环任务!$B:$H,5,FALSE)</f>
        <v>11010</v>
      </c>
      <c r="R332" s="9" t="str">
        <f>VLOOKUP(T332,[1]环任务!$B$6:$J$361,9,FALSE)</f>
        <v>mon100912</v>
      </c>
      <c r="S332" s="9" t="str">
        <f>VLOOKUP(R332,[3]怪物!$B$6:$C$167,2,FALSE)</f>
        <v>千机营操控手[224级]</v>
      </c>
      <c r="T332" s="14">
        <v>10068</v>
      </c>
      <c r="U332" s="9" t="str">
        <f>VLOOKUP(W332,[1]环任务!$B$6:$J$361,9,FALSE)</f>
        <v>mon101003</v>
      </c>
      <c r="V332" s="9" t="str">
        <f>VLOOKUP(U332,[3]怪物!$B$6:$C$167,2,FALSE)</f>
        <v>黄铜战车[227级]</v>
      </c>
      <c r="W332" s="14">
        <v>10109</v>
      </c>
      <c r="X332" s="9" t="str">
        <f>VLOOKUP(Z332,[1]环任务!$B$6:$J$361,9,FALSE)</f>
        <v>mon101003</v>
      </c>
      <c r="Y332" s="9" t="str">
        <f>VLOOKUP(X332,[3]怪物!$B$6:$C$167,2,FALSE)</f>
        <v>黄铜战车[227级]</v>
      </c>
      <c r="Z332" s="14">
        <v>10109</v>
      </c>
      <c r="AB332" s="11">
        <f>VLOOKUP(T332,[1]环任务!$B:$H,6,FALSE)</f>
        <v>65</v>
      </c>
      <c r="AC332" s="11">
        <f>VLOOKUP(T332,[1]环任务!$B:$H,7,FALSE)</f>
        <v>230</v>
      </c>
      <c r="AE332" s="11">
        <f>VLOOKUP(W332,[1]环任务!$B:$H,6,FALSE)</f>
        <v>249</v>
      </c>
      <c r="AF332" s="11">
        <f>VLOOKUP(W332,[1]环任务!$B:$H,7,FALSE)</f>
        <v>57</v>
      </c>
      <c r="AH332" s="11">
        <f>VLOOKUP(Z332,[1]环任务!$B:$H,6,FALSE)</f>
        <v>249</v>
      </c>
      <c r="AI332" s="11">
        <f>VLOOKUP(Z332,[1]环任务!$B:$H,7,FALSE)</f>
        <v>57</v>
      </c>
      <c r="AL332" s="11" t="str">
        <f t="shared" si="16"/>
        <v>[11009,11010,11010]</v>
      </c>
      <c r="AN332" s="11" t="str">
        <f t="shared" si="15"/>
        <v>["65,230","249,57","249,57"]</v>
      </c>
      <c r="AR332" s="11" t="str">
        <f t="shared" si="17"/>
        <v>[10068,10109,10109]</v>
      </c>
    </row>
    <row r="333" spans="2:44" s="11" customFormat="1" ht="14.25" customHeight="1" x14ac:dyDescent="0.15">
      <c r="B333" s="14" t="s">
        <v>355</v>
      </c>
      <c r="C333" s="14" t="s">
        <v>26</v>
      </c>
      <c r="D333" s="14" t="s">
        <v>27</v>
      </c>
      <c r="E333" s="14">
        <v>2</v>
      </c>
      <c r="F333" s="14" t="s">
        <v>1493</v>
      </c>
      <c r="G333" s="14" t="s">
        <v>1149</v>
      </c>
      <c r="H333" s="14" t="s">
        <v>1508</v>
      </c>
      <c r="I333" s="14"/>
      <c r="J333" s="14"/>
      <c r="K333" s="14"/>
      <c r="L333" s="14">
        <v>328</v>
      </c>
      <c r="M333" s="11">
        <f>VLOOKUP(T333,[1]环任务!$B:$H,5,FALSE)</f>
        <v>11009</v>
      </c>
      <c r="O333" s="11">
        <f>VLOOKUP(W333,[1]环任务!$B:$H,5,FALSE)</f>
        <v>11010</v>
      </c>
      <c r="Q333" s="11">
        <f>VLOOKUP(Z333,[1]环任务!$B:$H,5,FALSE)</f>
        <v>11010</v>
      </c>
      <c r="R333" s="9" t="str">
        <f>VLOOKUP(T333,[1]环任务!$B$6:$J$361,9,FALSE)</f>
        <v>mon100912</v>
      </c>
      <c r="S333" s="9" t="str">
        <f>VLOOKUP(R333,[3]怪物!$B$6:$C$167,2,FALSE)</f>
        <v>千机营操控手[224级]</v>
      </c>
      <c r="T333" s="14">
        <v>10068</v>
      </c>
      <c r="U333" s="9" t="str">
        <f>VLOOKUP(W333,[1]环任务!$B$6:$J$361,9,FALSE)</f>
        <v>mon101003</v>
      </c>
      <c r="V333" s="9" t="str">
        <f>VLOOKUP(U333,[3]怪物!$B$6:$C$167,2,FALSE)</f>
        <v>黄铜战车[227级]</v>
      </c>
      <c r="W333" s="14">
        <v>10109</v>
      </c>
      <c r="X333" s="9" t="str">
        <f>VLOOKUP(Z333,[1]环任务!$B$6:$J$361,9,FALSE)</f>
        <v>mon101004</v>
      </c>
      <c r="Y333" s="9" t="str">
        <f>VLOOKUP(X333,[3]怪物!$B$6:$C$167,2,FALSE)</f>
        <v>神锋营步卒[233级]</v>
      </c>
      <c r="Z333" s="14">
        <v>10071</v>
      </c>
      <c r="AB333" s="11">
        <f>VLOOKUP(T333,[1]环任务!$B:$H,6,FALSE)</f>
        <v>65</v>
      </c>
      <c r="AC333" s="11">
        <f>VLOOKUP(T333,[1]环任务!$B:$H,7,FALSE)</f>
        <v>230</v>
      </c>
      <c r="AE333" s="11">
        <f>VLOOKUP(W333,[1]环任务!$B:$H,6,FALSE)</f>
        <v>249</v>
      </c>
      <c r="AF333" s="11">
        <f>VLOOKUP(W333,[1]环任务!$B:$H,7,FALSE)</f>
        <v>57</v>
      </c>
      <c r="AH333" s="11">
        <f>VLOOKUP(Z333,[1]环任务!$B:$H,6,FALSE)</f>
        <v>227</v>
      </c>
      <c r="AI333" s="11">
        <f>VLOOKUP(Z333,[1]环任务!$B:$H,7,FALSE)</f>
        <v>28</v>
      </c>
      <c r="AL333" s="11" t="str">
        <f t="shared" si="16"/>
        <v>[11009,11010,11010]</v>
      </c>
      <c r="AN333" s="11" t="str">
        <f t="shared" si="15"/>
        <v>["65,230","249,57","227,28"]</v>
      </c>
      <c r="AR333" s="11" t="str">
        <f t="shared" si="17"/>
        <v>[10068,10109,10071]</v>
      </c>
    </row>
    <row r="334" spans="2:44" s="11" customFormat="1" ht="14.25" customHeight="1" x14ac:dyDescent="0.15">
      <c r="B334" s="14" t="s">
        <v>356</v>
      </c>
      <c r="C334" s="14" t="s">
        <v>26</v>
      </c>
      <c r="D334" s="14" t="s">
        <v>27</v>
      </c>
      <c r="E334" s="14">
        <v>2</v>
      </c>
      <c r="F334" s="14" t="s">
        <v>1493</v>
      </c>
      <c r="G334" s="14" t="s">
        <v>1149</v>
      </c>
      <c r="H334" s="14" t="s">
        <v>1508</v>
      </c>
      <c r="I334" s="14"/>
      <c r="J334" s="14"/>
      <c r="K334" s="14"/>
      <c r="L334" s="14">
        <v>329</v>
      </c>
      <c r="M334" s="11">
        <f>VLOOKUP(T334,[1]环任务!$B:$H,5,FALSE)</f>
        <v>11009</v>
      </c>
      <c r="O334" s="11">
        <f>VLOOKUP(W334,[1]环任务!$B:$H,5,FALSE)</f>
        <v>11010</v>
      </c>
      <c r="Q334" s="11">
        <f>VLOOKUP(Z334,[1]环任务!$B:$H,5,FALSE)</f>
        <v>11010</v>
      </c>
      <c r="R334" s="9" t="str">
        <f>VLOOKUP(T334,[1]环任务!$B$6:$J$361,9,FALSE)</f>
        <v>mon100912</v>
      </c>
      <c r="S334" s="9" t="str">
        <f>VLOOKUP(R334,[3]怪物!$B$6:$C$167,2,FALSE)</f>
        <v>千机营操控手[224级]</v>
      </c>
      <c r="T334" s="14">
        <v>10068</v>
      </c>
      <c r="U334" s="9" t="str">
        <f>VLOOKUP(W334,[1]环任务!$B$6:$J$361,9,FALSE)</f>
        <v>mon101003</v>
      </c>
      <c r="V334" s="9" t="str">
        <f>VLOOKUP(U334,[3]怪物!$B$6:$C$167,2,FALSE)</f>
        <v>黄铜战车[227级]</v>
      </c>
      <c r="W334" s="14">
        <v>10109</v>
      </c>
      <c r="X334" s="9" t="str">
        <f>VLOOKUP(Z334,[1]环任务!$B$6:$J$361,9,FALSE)</f>
        <v>mon101004</v>
      </c>
      <c r="Y334" s="9" t="str">
        <f>VLOOKUP(X334,[3]怪物!$B$6:$C$167,2,FALSE)</f>
        <v>神锋营步卒[233级]</v>
      </c>
      <c r="Z334" s="14">
        <v>10071</v>
      </c>
      <c r="AB334" s="11">
        <f>VLOOKUP(T334,[1]环任务!$B:$H,6,FALSE)</f>
        <v>65</v>
      </c>
      <c r="AC334" s="11">
        <f>VLOOKUP(T334,[1]环任务!$B:$H,7,FALSE)</f>
        <v>230</v>
      </c>
      <c r="AE334" s="11">
        <f>VLOOKUP(W334,[1]环任务!$B:$H,6,FALSE)</f>
        <v>249</v>
      </c>
      <c r="AF334" s="11">
        <f>VLOOKUP(W334,[1]环任务!$B:$H,7,FALSE)</f>
        <v>57</v>
      </c>
      <c r="AH334" s="11">
        <f>VLOOKUP(Z334,[1]环任务!$B:$H,6,FALSE)</f>
        <v>227</v>
      </c>
      <c r="AI334" s="11">
        <f>VLOOKUP(Z334,[1]环任务!$B:$H,7,FALSE)</f>
        <v>28</v>
      </c>
      <c r="AL334" s="11" t="str">
        <f t="shared" si="16"/>
        <v>[11009,11010,11010]</v>
      </c>
      <c r="AN334" s="11" t="str">
        <f t="shared" si="15"/>
        <v>["65,230","249,57","227,28"]</v>
      </c>
      <c r="AR334" s="11" t="str">
        <f t="shared" si="17"/>
        <v>[10068,10109,10071]</v>
      </c>
    </row>
    <row r="335" spans="2:44" s="11" customFormat="1" ht="14.25" customHeight="1" x14ac:dyDescent="0.15">
      <c r="B335" s="14" t="s">
        <v>357</v>
      </c>
      <c r="C335" s="14" t="s">
        <v>26</v>
      </c>
      <c r="D335" s="14" t="s">
        <v>27</v>
      </c>
      <c r="E335" s="14">
        <v>2</v>
      </c>
      <c r="F335" s="14" t="s">
        <v>1509</v>
      </c>
      <c r="G335" s="14" t="s">
        <v>1150</v>
      </c>
      <c r="H335" s="14" t="s">
        <v>1510</v>
      </c>
      <c r="I335" s="14"/>
      <c r="J335" s="14"/>
      <c r="K335" s="14"/>
      <c r="L335" s="14">
        <v>330</v>
      </c>
      <c r="M335" s="11">
        <f>VLOOKUP(T335,[1]环任务!$B:$H,5,FALSE)</f>
        <v>11010</v>
      </c>
      <c r="O335" s="11">
        <f>VLOOKUP(W335,[1]环任务!$B:$H,5,FALSE)</f>
        <v>11010</v>
      </c>
      <c r="Q335" s="11">
        <f>VLOOKUP(Z335,[1]环任务!$B:$H,5,FALSE)</f>
        <v>11010</v>
      </c>
      <c r="R335" s="9" t="str">
        <f>VLOOKUP(T335,[1]环任务!$B$6:$J$361,9,FALSE)</f>
        <v>mon101003</v>
      </c>
      <c r="S335" s="9" t="str">
        <f>VLOOKUP(R335,[3]怪物!$B$6:$C$167,2,FALSE)</f>
        <v>黄铜战车[227级]</v>
      </c>
      <c r="T335" s="14">
        <v>10109</v>
      </c>
      <c r="U335" s="9" t="str">
        <f>VLOOKUP(W335,[1]环任务!$B$6:$J$361,9,FALSE)</f>
        <v>mon101003</v>
      </c>
      <c r="V335" s="9" t="str">
        <f>VLOOKUP(U335,[3]怪物!$B$6:$C$167,2,FALSE)</f>
        <v>黄铜战车[227级]</v>
      </c>
      <c r="W335" s="14">
        <v>10109</v>
      </c>
      <c r="X335" s="9" t="str">
        <f>VLOOKUP(Z335,[1]环任务!$B$6:$J$361,9,FALSE)</f>
        <v>mon101004</v>
      </c>
      <c r="Y335" s="9" t="str">
        <f>VLOOKUP(X335,[3]怪物!$B$6:$C$167,2,FALSE)</f>
        <v>神锋营步卒[233级]</v>
      </c>
      <c r="Z335" s="14">
        <v>10071</v>
      </c>
      <c r="AB335" s="11">
        <f>VLOOKUP(T335,[1]环任务!$B:$H,6,FALSE)</f>
        <v>249</v>
      </c>
      <c r="AC335" s="11">
        <f>VLOOKUP(T335,[1]环任务!$B:$H,7,FALSE)</f>
        <v>57</v>
      </c>
      <c r="AE335" s="11">
        <f>VLOOKUP(W335,[1]环任务!$B:$H,6,FALSE)</f>
        <v>249</v>
      </c>
      <c r="AF335" s="11">
        <f>VLOOKUP(W335,[1]环任务!$B:$H,7,FALSE)</f>
        <v>57</v>
      </c>
      <c r="AH335" s="11">
        <f>VLOOKUP(Z335,[1]环任务!$B:$H,6,FALSE)</f>
        <v>227</v>
      </c>
      <c r="AI335" s="11">
        <f>VLOOKUP(Z335,[1]环任务!$B:$H,7,FALSE)</f>
        <v>28</v>
      </c>
      <c r="AL335" s="11" t="str">
        <f t="shared" si="16"/>
        <v>[11010,11010,11010]</v>
      </c>
      <c r="AN335" s="11" t="str">
        <f t="shared" si="15"/>
        <v>["249,57","249,57","227,28"]</v>
      </c>
      <c r="AR335" s="11" t="str">
        <f t="shared" si="17"/>
        <v>[10109,10109,10071]</v>
      </c>
    </row>
    <row r="336" spans="2:44" s="11" customFormat="1" ht="14.25" customHeight="1" x14ac:dyDescent="0.15">
      <c r="B336" s="14" t="s">
        <v>358</v>
      </c>
      <c r="C336" s="14" t="s">
        <v>26</v>
      </c>
      <c r="D336" s="14" t="s">
        <v>27</v>
      </c>
      <c r="E336" s="14">
        <v>2</v>
      </c>
      <c r="F336" s="14" t="s">
        <v>1509</v>
      </c>
      <c r="G336" s="14" t="s">
        <v>858</v>
      </c>
      <c r="H336" s="14" t="s">
        <v>1511</v>
      </c>
      <c r="I336" s="14"/>
      <c r="J336" s="14"/>
      <c r="K336" s="14"/>
      <c r="L336" s="14">
        <v>331</v>
      </c>
      <c r="M336" s="11">
        <f>VLOOKUP(T336,[1]环任务!$B:$H,5,FALSE)</f>
        <v>11010</v>
      </c>
      <c r="O336" s="11">
        <f>VLOOKUP(W336,[1]环任务!$B:$H,5,FALSE)</f>
        <v>11010</v>
      </c>
      <c r="Q336" s="11">
        <f>VLOOKUP(Z336,[1]环任务!$B:$H,5,FALSE)</f>
        <v>11010</v>
      </c>
      <c r="R336" s="9" t="str">
        <f>VLOOKUP(T336,[1]环任务!$B$6:$J$361,9,FALSE)</f>
        <v>mon101003</v>
      </c>
      <c r="S336" s="9" t="str">
        <f>VLOOKUP(R336,[3]怪物!$B$6:$C$167,2,FALSE)</f>
        <v>黄铜战车[227级]</v>
      </c>
      <c r="T336" s="14">
        <v>10109</v>
      </c>
      <c r="U336" s="9" t="str">
        <f>VLOOKUP(W336,[1]环任务!$B$6:$J$361,9,FALSE)</f>
        <v>mon101003</v>
      </c>
      <c r="V336" s="9" t="str">
        <f>VLOOKUP(U336,[3]怪物!$B$6:$C$167,2,FALSE)</f>
        <v>黄铜战车[227级]</v>
      </c>
      <c r="W336" s="14">
        <v>10109</v>
      </c>
      <c r="X336" s="9" t="str">
        <f>VLOOKUP(Z336,[1]环任务!$B$6:$J$361,9,FALSE)</f>
        <v>mon101004</v>
      </c>
      <c r="Y336" s="9" t="str">
        <f>VLOOKUP(X336,[3]怪物!$B$6:$C$167,2,FALSE)</f>
        <v>神锋营步卒[233级]</v>
      </c>
      <c r="Z336" s="14">
        <v>10071</v>
      </c>
      <c r="AB336" s="11">
        <f>VLOOKUP(T336,[1]环任务!$B:$H,6,FALSE)</f>
        <v>249</v>
      </c>
      <c r="AC336" s="11">
        <f>VLOOKUP(T336,[1]环任务!$B:$H,7,FALSE)</f>
        <v>57</v>
      </c>
      <c r="AE336" s="11">
        <f>VLOOKUP(W336,[1]环任务!$B:$H,6,FALSE)</f>
        <v>249</v>
      </c>
      <c r="AF336" s="11">
        <f>VLOOKUP(W336,[1]环任务!$B:$H,7,FALSE)</f>
        <v>57</v>
      </c>
      <c r="AH336" s="11">
        <f>VLOOKUP(Z336,[1]环任务!$B:$H,6,FALSE)</f>
        <v>227</v>
      </c>
      <c r="AI336" s="11">
        <f>VLOOKUP(Z336,[1]环任务!$B:$H,7,FALSE)</f>
        <v>28</v>
      </c>
      <c r="AL336" s="11" t="str">
        <f t="shared" si="16"/>
        <v>[11010,11010,11010]</v>
      </c>
      <c r="AN336" s="11" t="str">
        <f t="shared" si="15"/>
        <v>["249,57","249,57","227,28"]</v>
      </c>
      <c r="AR336" s="11" t="str">
        <f t="shared" si="17"/>
        <v>[10109,10109,10071]</v>
      </c>
    </row>
    <row r="337" spans="2:44" s="11" customFormat="1" ht="14.25" customHeight="1" x14ac:dyDescent="0.15">
      <c r="B337" s="14" t="s">
        <v>359</v>
      </c>
      <c r="C337" s="14" t="s">
        <v>26</v>
      </c>
      <c r="D337" s="14" t="s">
        <v>27</v>
      </c>
      <c r="E337" s="14">
        <v>2</v>
      </c>
      <c r="F337" s="14" t="s">
        <v>1509</v>
      </c>
      <c r="G337" s="14" t="s">
        <v>859</v>
      </c>
      <c r="H337" s="14" t="s">
        <v>1512</v>
      </c>
      <c r="I337" s="14"/>
      <c r="J337" s="14"/>
      <c r="K337" s="14"/>
      <c r="L337" s="14">
        <v>332</v>
      </c>
      <c r="M337" s="11">
        <f>VLOOKUP(T337,[1]环任务!$B:$H,5,FALSE)</f>
        <v>11010</v>
      </c>
      <c r="O337" s="11">
        <f>VLOOKUP(W337,[1]环任务!$B:$H,5,FALSE)</f>
        <v>11010</v>
      </c>
      <c r="Q337" s="11">
        <f>VLOOKUP(Z337,[1]环任务!$B:$H,5,FALSE)</f>
        <v>11010</v>
      </c>
      <c r="R337" s="9" t="str">
        <f>VLOOKUP(T337,[1]环任务!$B$6:$J$361,9,FALSE)</f>
        <v>mon101003</v>
      </c>
      <c r="S337" s="9" t="str">
        <f>VLOOKUP(R337,[3]怪物!$B$6:$C$167,2,FALSE)</f>
        <v>黄铜战车[227级]</v>
      </c>
      <c r="T337" s="14">
        <v>10109</v>
      </c>
      <c r="U337" s="9" t="str">
        <f>VLOOKUP(W337,[1]环任务!$B$6:$J$361,9,FALSE)</f>
        <v>mon101003</v>
      </c>
      <c r="V337" s="9" t="str">
        <f>VLOOKUP(U337,[3]怪物!$B$6:$C$167,2,FALSE)</f>
        <v>黄铜战车[227级]</v>
      </c>
      <c r="W337" s="14">
        <v>10109</v>
      </c>
      <c r="X337" s="9" t="str">
        <f>VLOOKUP(Z337,[1]环任务!$B$6:$J$361,9,FALSE)</f>
        <v>mon101005</v>
      </c>
      <c r="Y337" s="9" t="str">
        <f>VLOOKUP(X337,[3]怪物!$B$6:$C$167,2,FALSE)</f>
        <v>白银战车[237级]</v>
      </c>
      <c r="Z337" s="14">
        <v>10110</v>
      </c>
      <c r="AB337" s="11">
        <f>VLOOKUP(T337,[1]环任务!$B:$H,6,FALSE)</f>
        <v>249</v>
      </c>
      <c r="AC337" s="11">
        <f>VLOOKUP(T337,[1]环任务!$B:$H,7,FALSE)</f>
        <v>57</v>
      </c>
      <c r="AE337" s="11">
        <f>VLOOKUP(W337,[1]环任务!$B:$H,6,FALSE)</f>
        <v>249</v>
      </c>
      <c r="AF337" s="11">
        <f>VLOOKUP(W337,[1]环任务!$B:$H,7,FALSE)</f>
        <v>57</v>
      </c>
      <c r="AH337" s="11">
        <f>VLOOKUP(Z337,[1]环任务!$B:$H,6,FALSE)</f>
        <v>85</v>
      </c>
      <c r="AI337" s="11">
        <f>VLOOKUP(Z337,[1]环任务!$B:$H,7,FALSE)</f>
        <v>37</v>
      </c>
      <c r="AL337" s="11" t="str">
        <f t="shared" si="16"/>
        <v>[11010,11010,11010]</v>
      </c>
      <c r="AN337" s="11" t="str">
        <f t="shared" si="15"/>
        <v>["249,57","249,57","85,37"]</v>
      </c>
      <c r="AR337" s="11" t="str">
        <f t="shared" si="17"/>
        <v>[10109,10109,10110]</v>
      </c>
    </row>
    <row r="338" spans="2:44" s="11" customFormat="1" ht="14.25" customHeight="1" x14ac:dyDescent="0.15">
      <c r="B338" s="14" t="s">
        <v>360</v>
      </c>
      <c r="C338" s="14" t="s">
        <v>26</v>
      </c>
      <c r="D338" s="14" t="s">
        <v>27</v>
      </c>
      <c r="E338" s="14">
        <v>2</v>
      </c>
      <c r="F338" s="14" t="s">
        <v>1513</v>
      </c>
      <c r="G338" s="14" t="s">
        <v>860</v>
      </c>
      <c r="H338" s="14" t="s">
        <v>1514</v>
      </c>
      <c r="I338" s="14"/>
      <c r="J338" s="14"/>
      <c r="K338" s="14"/>
      <c r="L338" s="14">
        <v>333</v>
      </c>
      <c r="M338" s="11">
        <f>VLOOKUP(T338,[1]环任务!$B:$H,5,FALSE)</f>
        <v>11010</v>
      </c>
      <c r="O338" s="11">
        <f>VLOOKUP(W338,[1]环任务!$B:$H,5,FALSE)</f>
        <v>11010</v>
      </c>
      <c r="Q338" s="11">
        <f>VLOOKUP(Z338,[1]环任务!$B:$H,5,FALSE)</f>
        <v>11010</v>
      </c>
      <c r="R338" s="9" t="str">
        <f>VLOOKUP(T338,[1]环任务!$B$6:$J$361,9,FALSE)</f>
        <v>mon101003</v>
      </c>
      <c r="S338" s="9" t="str">
        <f>VLOOKUP(R338,[3]怪物!$B$6:$C$167,2,FALSE)</f>
        <v>黄铜战车[227级]</v>
      </c>
      <c r="T338" s="14">
        <v>10109</v>
      </c>
      <c r="U338" s="9" t="str">
        <f>VLOOKUP(W338,[1]环任务!$B$6:$J$361,9,FALSE)</f>
        <v>mon101004</v>
      </c>
      <c r="V338" s="9" t="str">
        <f>VLOOKUP(U338,[3]怪物!$B$6:$C$167,2,FALSE)</f>
        <v>神锋营步卒[233级]</v>
      </c>
      <c r="W338" s="14">
        <v>10071</v>
      </c>
      <c r="X338" s="9" t="str">
        <f>VLOOKUP(Z338,[1]环任务!$B$6:$J$361,9,FALSE)</f>
        <v>mon101005</v>
      </c>
      <c r="Y338" s="9" t="str">
        <f>VLOOKUP(X338,[3]怪物!$B$6:$C$167,2,FALSE)</f>
        <v>白银战车[237级]</v>
      </c>
      <c r="Z338" s="14">
        <v>10110</v>
      </c>
      <c r="AB338" s="11">
        <f>VLOOKUP(T338,[1]环任务!$B:$H,6,FALSE)</f>
        <v>249</v>
      </c>
      <c r="AC338" s="11">
        <f>VLOOKUP(T338,[1]环任务!$B:$H,7,FALSE)</f>
        <v>57</v>
      </c>
      <c r="AE338" s="11">
        <f>VLOOKUP(W338,[1]环任务!$B:$H,6,FALSE)</f>
        <v>227</v>
      </c>
      <c r="AF338" s="11">
        <f>VLOOKUP(W338,[1]环任务!$B:$H,7,FALSE)</f>
        <v>28</v>
      </c>
      <c r="AH338" s="11">
        <f>VLOOKUP(Z338,[1]环任务!$B:$H,6,FALSE)</f>
        <v>85</v>
      </c>
      <c r="AI338" s="11">
        <f>VLOOKUP(Z338,[1]环任务!$B:$H,7,FALSE)</f>
        <v>37</v>
      </c>
      <c r="AL338" s="11" t="str">
        <f t="shared" si="16"/>
        <v>[11010,11010,11010]</v>
      </c>
      <c r="AN338" s="11" t="str">
        <f t="shared" si="15"/>
        <v>["249,57","227,28","85,37"]</v>
      </c>
      <c r="AR338" s="11" t="str">
        <f t="shared" si="17"/>
        <v>[10109,10071,10110]</v>
      </c>
    </row>
    <row r="339" spans="2:44" s="11" customFormat="1" ht="14.25" customHeight="1" x14ac:dyDescent="0.15">
      <c r="B339" s="14" t="s">
        <v>361</v>
      </c>
      <c r="C339" s="14" t="s">
        <v>26</v>
      </c>
      <c r="D339" s="14" t="s">
        <v>27</v>
      </c>
      <c r="E339" s="14">
        <v>2</v>
      </c>
      <c r="F339" s="14" t="s">
        <v>1513</v>
      </c>
      <c r="G339" s="14" t="s">
        <v>861</v>
      </c>
      <c r="H339" s="14" t="s">
        <v>1515</v>
      </c>
      <c r="I339" s="14"/>
      <c r="J339" s="14"/>
      <c r="K339" s="14"/>
      <c r="L339" s="14">
        <v>334</v>
      </c>
      <c r="M339" s="11">
        <f>VLOOKUP(T339,[1]环任务!$B:$H,5,FALSE)</f>
        <v>11010</v>
      </c>
      <c r="O339" s="11">
        <f>VLOOKUP(W339,[1]环任务!$B:$H,5,FALSE)</f>
        <v>11010</v>
      </c>
      <c r="Q339" s="11">
        <f>VLOOKUP(Z339,[1]环任务!$B:$H,5,FALSE)</f>
        <v>11010</v>
      </c>
      <c r="R339" s="9" t="str">
        <f>VLOOKUP(T339,[1]环任务!$B$6:$J$361,9,FALSE)</f>
        <v>mon101003</v>
      </c>
      <c r="S339" s="9" t="str">
        <f>VLOOKUP(R339,[3]怪物!$B$6:$C$167,2,FALSE)</f>
        <v>黄铜战车[227级]</v>
      </c>
      <c r="T339" s="14">
        <v>10109</v>
      </c>
      <c r="U339" s="9" t="str">
        <f>VLOOKUP(W339,[1]环任务!$B$6:$J$361,9,FALSE)</f>
        <v>mon101004</v>
      </c>
      <c r="V339" s="9" t="str">
        <f>VLOOKUP(U339,[3]怪物!$B$6:$C$167,2,FALSE)</f>
        <v>神锋营步卒[233级]</v>
      </c>
      <c r="W339" s="14">
        <v>10071</v>
      </c>
      <c r="X339" s="9" t="str">
        <f>VLOOKUP(Z339,[1]环任务!$B$6:$J$361,9,FALSE)</f>
        <v>mon101005</v>
      </c>
      <c r="Y339" s="9" t="str">
        <f>VLOOKUP(X339,[3]怪物!$B$6:$C$167,2,FALSE)</f>
        <v>白银战车[237级]</v>
      </c>
      <c r="Z339" s="14">
        <v>10110</v>
      </c>
      <c r="AB339" s="11">
        <f>VLOOKUP(T339,[1]环任务!$B:$H,6,FALSE)</f>
        <v>249</v>
      </c>
      <c r="AC339" s="11">
        <f>VLOOKUP(T339,[1]环任务!$B:$H,7,FALSE)</f>
        <v>57</v>
      </c>
      <c r="AE339" s="11">
        <f>VLOOKUP(W339,[1]环任务!$B:$H,6,FALSE)</f>
        <v>227</v>
      </c>
      <c r="AF339" s="11">
        <f>VLOOKUP(W339,[1]环任务!$B:$H,7,FALSE)</f>
        <v>28</v>
      </c>
      <c r="AH339" s="11">
        <f>VLOOKUP(Z339,[1]环任务!$B:$H,6,FALSE)</f>
        <v>85</v>
      </c>
      <c r="AI339" s="11">
        <f>VLOOKUP(Z339,[1]环任务!$B:$H,7,FALSE)</f>
        <v>37</v>
      </c>
      <c r="AL339" s="11" t="str">
        <f t="shared" si="16"/>
        <v>[11010,11010,11010]</v>
      </c>
      <c r="AN339" s="11" t="str">
        <f t="shared" si="15"/>
        <v>["249,57","227,28","85,37"]</v>
      </c>
      <c r="AR339" s="11" t="str">
        <f t="shared" si="17"/>
        <v>[10109,10071,10110]</v>
      </c>
    </row>
    <row r="340" spans="2:44" s="9" customFormat="1" ht="14.25" customHeight="1" x14ac:dyDescent="0.15">
      <c r="B340" s="10" t="s">
        <v>362</v>
      </c>
      <c r="C340" s="10" t="s">
        <v>26</v>
      </c>
      <c r="D340" s="10" t="s">
        <v>27</v>
      </c>
      <c r="E340" s="10">
        <v>2</v>
      </c>
      <c r="F340" s="10" t="s">
        <v>1513</v>
      </c>
      <c r="G340" s="10" t="s">
        <v>862</v>
      </c>
      <c r="H340" s="10" t="s">
        <v>1516</v>
      </c>
      <c r="I340" s="10"/>
      <c r="J340" s="10"/>
      <c r="K340" s="10"/>
      <c r="L340" s="10">
        <v>335</v>
      </c>
      <c r="M340" s="9">
        <f>VLOOKUP(T340,[1]环任务!$B:$H,5,FALSE)</f>
        <v>21006</v>
      </c>
      <c r="O340" s="9">
        <f>VLOOKUP(W340,[1]环任务!$B:$H,5,FALSE)</f>
        <v>21006</v>
      </c>
      <c r="Q340" s="9">
        <f>VLOOKUP(Z340,[1]环任务!$B:$H,5,FALSE)</f>
        <v>21006</v>
      </c>
      <c r="R340" s="9" t="str">
        <f>VLOOKUP(T340,[1]环任务!$B$6:$J$361,9,FALSE)</f>
        <v>mon100603</v>
      </c>
      <c r="S340" s="9" t="str">
        <f>VLOOKUP(R340,[3]怪物!$B$6:$C$167,2,FALSE)</f>
        <v>鬼祟羽士[77级]</v>
      </c>
      <c r="T340" s="10">
        <v>20022</v>
      </c>
      <c r="U340" s="9" t="str">
        <f>VLOOKUP(W340,[1]环任务!$B$6:$J$361,9,FALSE)</f>
        <v>mon100605</v>
      </c>
      <c r="V340" s="9" t="str">
        <f>VLOOKUP(U340,[3]怪物!$B$6:$C$167,2,FALSE)</f>
        <v>傀儡虫[81级]</v>
      </c>
      <c r="W340" s="10">
        <v>20021</v>
      </c>
      <c r="X340" s="9" t="str">
        <f>VLOOKUP(Z340,[1]环任务!$B$6:$J$361,9,FALSE)</f>
        <v>mon100607</v>
      </c>
      <c r="Y340" s="9" t="str">
        <f>VLOOKUP(X340,[3]怪物!$B$6:$C$167,2,FALSE)</f>
        <v>掘金营伍长[85级]</v>
      </c>
      <c r="Z340" s="10">
        <v>20026</v>
      </c>
      <c r="AB340" s="9">
        <f>VLOOKUP(T340,[1]环任务!$B:$H,6,FALSE)</f>
        <v>107</v>
      </c>
      <c r="AC340" s="9">
        <f>VLOOKUP(T340,[1]环任务!$B:$H,7,FALSE)</f>
        <v>110</v>
      </c>
      <c r="AE340" s="9">
        <f>VLOOKUP(W340,[1]环任务!$B:$H,6,FALSE)</f>
        <v>41</v>
      </c>
      <c r="AF340" s="9">
        <f>VLOOKUP(W340,[1]环任务!$B:$H,7,FALSE)</f>
        <v>153</v>
      </c>
      <c r="AH340" s="9">
        <f>VLOOKUP(Z340,[1]环任务!$B:$H,6,FALSE)</f>
        <v>102</v>
      </c>
      <c r="AI340" s="9">
        <f>VLOOKUP(Z340,[1]环任务!$B:$H,7,FALSE)</f>
        <v>203</v>
      </c>
      <c r="AL340" s="9" t="str">
        <f t="shared" si="16"/>
        <v>[21006,21006,21006]</v>
      </c>
      <c r="AN340" s="9" t="str">
        <f t="shared" ref="AN340:AN388" si="18">"["""&amp;AB340&amp;","&amp;AC340&amp;""","&amp;""""&amp;AE340&amp;","&amp;AF340&amp;""","&amp;""""&amp;AH340&amp;","&amp;AI340&amp;"""]"</f>
        <v>["107,110","41,153","102,203"]</v>
      </c>
      <c r="AR340" s="9" t="str">
        <f t="shared" si="17"/>
        <v>[20022,20021,20026]</v>
      </c>
    </row>
    <row r="341" spans="2:44" s="11" customFormat="1" ht="14.25" customHeight="1" x14ac:dyDescent="0.15">
      <c r="B341" s="14" t="s">
        <v>363</v>
      </c>
      <c r="C341" s="14" t="s">
        <v>26</v>
      </c>
      <c r="D341" s="14" t="s">
        <v>27</v>
      </c>
      <c r="E341" s="14">
        <v>2</v>
      </c>
      <c r="F341" s="14" t="s">
        <v>1513</v>
      </c>
      <c r="G341" s="14" t="s">
        <v>862</v>
      </c>
      <c r="H341" s="14" t="s">
        <v>1516</v>
      </c>
      <c r="I341" s="14"/>
      <c r="J341" s="14"/>
      <c r="K341" s="14"/>
      <c r="L341" s="14">
        <v>336</v>
      </c>
      <c r="M341" s="11">
        <f>VLOOKUP(T341,[1]环任务!$B:$H,5,FALSE)</f>
        <v>21006</v>
      </c>
      <c r="O341" s="11">
        <f>VLOOKUP(W341,[1]环任务!$B:$H,5,FALSE)</f>
        <v>21006</v>
      </c>
      <c r="Q341" s="11">
        <f>VLOOKUP(Z341,[1]环任务!$B:$H,5,FALSE)</f>
        <v>21006</v>
      </c>
      <c r="R341" s="9" t="str">
        <f>VLOOKUP(T341,[1]环任务!$B$6:$J$361,9,FALSE)</f>
        <v>mon100603</v>
      </c>
      <c r="S341" s="9" t="str">
        <f>VLOOKUP(R341,[3]怪物!$B$6:$C$167,2,FALSE)</f>
        <v>鬼祟羽士[77级]</v>
      </c>
      <c r="T341" s="14">
        <v>20022</v>
      </c>
      <c r="U341" s="9" t="str">
        <f>VLOOKUP(W341,[1]环任务!$B$6:$J$361,9,FALSE)</f>
        <v>mon100605</v>
      </c>
      <c r="V341" s="9" t="str">
        <f>VLOOKUP(U341,[3]怪物!$B$6:$C$167,2,FALSE)</f>
        <v>傀儡虫[81级]</v>
      </c>
      <c r="W341" s="14">
        <v>20021</v>
      </c>
      <c r="X341" s="9" t="str">
        <f>VLOOKUP(Z341,[1]环任务!$B$6:$J$361,9,FALSE)</f>
        <v>mon100607</v>
      </c>
      <c r="Y341" s="9" t="str">
        <f>VLOOKUP(X341,[3]怪物!$B$6:$C$167,2,FALSE)</f>
        <v>掘金营伍长[85级]</v>
      </c>
      <c r="Z341" s="14">
        <v>20026</v>
      </c>
      <c r="AB341" s="11">
        <f>VLOOKUP(T341,[1]环任务!$B:$H,6,FALSE)</f>
        <v>107</v>
      </c>
      <c r="AC341" s="11">
        <f>VLOOKUP(T341,[1]环任务!$B:$H,7,FALSE)</f>
        <v>110</v>
      </c>
      <c r="AE341" s="11">
        <f>VLOOKUP(W341,[1]环任务!$B:$H,6,FALSE)</f>
        <v>41</v>
      </c>
      <c r="AF341" s="11">
        <f>VLOOKUP(W341,[1]环任务!$B:$H,7,FALSE)</f>
        <v>153</v>
      </c>
      <c r="AH341" s="11">
        <f>VLOOKUP(Z341,[1]环任务!$B:$H,6,FALSE)</f>
        <v>102</v>
      </c>
      <c r="AI341" s="11">
        <f>VLOOKUP(Z341,[1]环任务!$B:$H,7,FALSE)</f>
        <v>203</v>
      </c>
      <c r="AL341" s="11" t="str">
        <f t="shared" si="16"/>
        <v>[21006,21006,21006]</v>
      </c>
      <c r="AN341" s="11" t="str">
        <f t="shared" si="18"/>
        <v>["107,110","41,153","102,203"]</v>
      </c>
      <c r="AR341" s="11" t="str">
        <f t="shared" si="17"/>
        <v>[20022,20021,20026]</v>
      </c>
    </row>
    <row r="342" spans="2:44" s="11" customFormat="1" ht="14.25" customHeight="1" x14ac:dyDescent="0.15">
      <c r="B342" s="14" t="s">
        <v>364</v>
      </c>
      <c r="C342" s="14" t="s">
        <v>26</v>
      </c>
      <c r="D342" s="14" t="s">
        <v>27</v>
      </c>
      <c r="E342" s="14">
        <v>2</v>
      </c>
      <c r="F342" s="14" t="s">
        <v>1513</v>
      </c>
      <c r="G342" s="14" t="s">
        <v>1186</v>
      </c>
      <c r="H342" s="14" t="s">
        <v>1517</v>
      </c>
      <c r="I342" s="14"/>
      <c r="J342" s="14"/>
      <c r="K342" s="14"/>
      <c r="L342" s="14">
        <v>337</v>
      </c>
      <c r="M342" s="11">
        <f>VLOOKUP(T342,[1]环任务!$B:$H,5,FALSE)</f>
        <v>21006</v>
      </c>
      <c r="O342" s="11">
        <f>VLOOKUP(W342,[1]环任务!$B:$H,5,FALSE)</f>
        <v>21006</v>
      </c>
      <c r="Q342" s="11">
        <f>VLOOKUP(Z342,[1]环任务!$B:$H,5,FALSE)</f>
        <v>21006</v>
      </c>
      <c r="R342" s="9" t="str">
        <f>VLOOKUP(T342,[1]环任务!$B$6:$J$361,9,FALSE)</f>
        <v>mon100604</v>
      </c>
      <c r="S342" s="9" t="str">
        <f>VLOOKUP(R342,[3]怪物!$B$6:$C$167,2,FALSE)</f>
        <v>掘金营小卒[79级]</v>
      </c>
      <c r="T342" s="14">
        <v>20023</v>
      </c>
      <c r="U342" s="9" t="str">
        <f>VLOOKUP(W342,[1]环任务!$B$6:$J$361,9,FALSE)</f>
        <v>mon100606</v>
      </c>
      <c r="V342" s="9" t="str">
        <f>VLOOKUP(U342,[3]怪物!$B$6:$C$167,2,FALSE)</f>
        <v>掘金营工兵[83级]</v>
      </c>
      <c r="W342" s="14">
        <v>20024</v>
      </c>
      <c r="X342" s="9" t="str">
        <f>VLOOKUP(Z342,[1]环任务!$B$6:$J$361,9,FALSE)</f>
        <v>mon100608</v>
      </c>
      <c r="Y342" s="9" t="str">
        <f>VLOOKUP(X342,[3]怪物!$B$6:$C$167,2,FALSE)</f>
        <v>发丘营步卒[87级]</v>
      </c>
      <c r="Z342" s="14">
        <v>20102</v>
      </c>
      <c r="AB342" s="11">
        <f>VLOOKUP(T342,[1]环任务!$B:$H,6,FALSE)</f>
        <v>164</v>
      </c>
      <c r="AC342" s="11">
        <f>VLOOKUP(T342,[1]环任务!$B:$H,7,FALSE)</f>
        <v>148</v>
      </c>
      <c r="AE342" s="11">
        <f>VLOOKUP(W342,[1]环任务!$B:$H,6,FALSE)</f>
        <v>38</v>
      </c>
      <c r="AF342" s="11">
        <f>VLOOKUP(W342,[1]环任务!$B:$H,7,FALSE)</f>
        <v>221</v>
      </c>
      <c r="AH342" s="11">
        <f>VLOOKUP(Z342,[1]环任务!$B:$H,6,FALSE)</f>
        <v>214</v>
      </c>
      <c r="AI342" s="11">
        <f>VLOOKUP(Z342,[1]环任务!$B:$H,7,FALSE)</f>
        <v>198</v>
      </c>
      <c r="AL342" s="11" t="str">
        <f t="shared" si="16"/>
        <v>[21006,21006,21006]</v>
      </c>
      <c r="AN342" s="11" t="str">
        <f t="shared" si="18"/>
        <v>["164,148","38,221","214,198"]</v>
      </c>
      <c r="AR342" s="11" t="str">
        <f t="shared" si="17"/>
        <v>[20023,20024,20102]</v>
      </c>
    </row>
    <row r="343" spans="2:44" s="11" customFormat="1" ht="14.25" customHeight="1" x14ac:dyDescent="0.15">
      <c r="B343" s="14" t="s">
        <v>365</v>
      </c>
      <c r="C343" s="14" t="s">
        <v>26</v>
      </c>
      <c r="D343" s="14" t="s">
        <v>27</v>
      </c>
      <c r="E343" s="14">
        <v>2</v>
      </c>
      <c r="F343" s="14" t="s">
        <v>1513</v>
      </c>
      <c r="G343" s="14" t="s">
        <v>1187</v>
      </c>
      <c r="H343" s="14" t="s">
        <v>1526</v>
      </c>
      <c r="I343" s="14"/>
      <c r="J343" s="14"/>
      <c r="K343" s="14"/>
      <c r="L343" s="14">
        <v>338</v>
      </c>
      <c r="M343" s="11">
        <f>VLOOKUP(T343,[1]环任务!$B:$H,5,FALSE)</f>
        <v>21006</v>
      </c>
      <c r="O343" s="11">
        <f>VLOOKUP(W343,[1]环任务!$B:$H,5,FALSE)</f>
        <v>21006</v>
      </c>
      <c r="Q343" s="11">
        <f>VLOOKUP(Z343,[1]环任务!$B:$H,5,FALSE)</f>
        <v>21006</v>
      </c>
      <c r="R343" s="9" t="str">
        <f>VLOOKUP(T343,[1]环任务!$B$6:$J$361,9,FALSE)</f>
        <v>mon100605</v>
      </c>
      <c r="S343" s="9" t="str">
        <f>VLOOKUP(R343,[3]怪物!$B$6:$C$167,2,FALSE)</f>
        <v>傀儡虫[81级]</v>
      </c>
      <c r="T343" s="14">
        <v>20021</v>
      </c>
      <c r="U343" s="9" t="str">
        <f>VLOOKUP(W343,[1]环任务!$B$6:$J$361,9,FALSE)</f>
        <v>mon100606</v>
      </c>
      <c r="V343" s="9" t="str">
        <f>VLOOKUP(U343,[3]怪物!$B$6:$C$167,2,FALSE)</f>
        <v>掘金营工兵[83级]</v>
      </c>
      <c r="W343" s="14">
        <v>20024</v>
      </c>
      <c r="X343" s="9" t="str">
        <f>VLOOKUP(Z343,[1]环任务!$B$6:$J$361,9,FALSE)</f>
        <v>mon100608</v>
      </c>
      <c r="Y343" s="9" t="str">
        <f>VLOOKUP(X343,[3]怪物!$B$6:$C$167,2,FALSE)</f>
        <v>发丘营步卒[87级]</v>
      </c>
      <c r="Z343" s="14">
        <v>20102</v>
      </c>
      <c r="AB343" s="11">
        <f>VLOOKUP(T343,[1]环任务!$B:$H,6,FALSE)</f>
        <v>41</v>
      </c>
      <c r="AC343" s="11">
        <f>VLOOKUP(T343,[1]环任务!$B:$H,7,FALSE)</f>
        <v>153</v>
      </c>
      <c r="AE343" s="11">
        <f>VLOOKUP(W343,[1]环任务!$B:$H,6,FALSE)</f>
        <v>38</v>
      </c>
      <c r="AF343" s="11">
        <f>VLOOKUP(W343,[1]环任务!$B:$H,7,FALSE)</f>
        <v>221</v>
      </c>
      <c r="AH343" s="11">
        <f>VLOOKUP(Z343,[1]环任务!$B:$H,6,FALSE)</f>
        <v>214</v>
      </c>
      <c r="AI343" s="11">
        <f>VLOOKUP(Z343,[1]环任务!$B:$H,7,FALSE)</f>
        <v>198</v>
      </c>
      <c r="AL343" s="11" t="str">
        <f t="shared" si="16"/>
        <v>[21006,21006,21006]</v>
      </c>
      <c r="AN343" s="11" t="str">
        <f t="shared" si="18"/>
        <v>["41,153","38,221","214,198"]</v>
      </c>
      <c r="AR343" s="11" t="str">
        <f t="shared" si="17"/>
        <v>[20021,20024,20102]</v>
      </c>
    </row>
    <row r="344" spans="2:44" s="11" customFormat="1" ht="14.25" customHeight="1" x14ac:dyDescent="0.15">
      <c r="B344" s="14" t="s">
        <v>366</v>
      </c>
      <c r="C344" s="14" t="s">
        <v>26</v>
      </c>
      <c r="D344" s="14" t="s">
        <v>27</v>
      </c>
      <c r="E344" s="14">
        <v>2</v>
      </c>
      <c r="F344" s="14" t="s">
        <v>1513</v>
      </c>
      <c r="G344" s="14" t="s">
        <v>1188</v>
      </c>
      <c r="H344" s="14" t="s">
        <v>1518</v>
      </c>
      <c r="I344" s="14"/>
      <c r="J344" s="14"/>
      <c r="K344" s="14"/>
      <c r="L344" s="14">
        <v>339</v>
      </c>
      <c r="M344" s="11">
        <f>VLOOKUP(T344,[1]环任务!$B:$H,5,FALSE)</f>
        <v>21006</v>
      </c>
      <c r="O344" s="11">
        <f>VLOOKUP(W344,[1]环任务!$B:$H,5,FALSE)</f>
        <v>21006</v>
      </c>
      <c r="Q344" s="11">
        <f>VLOOKUP(Z344,[1]环任务!$B:$H,5,FALSE)</f>
        <v>21006</v>
      </c>
      <c r="R344" s="9" t="str">
        <f>VLOOKUP(T344,[1]环任务!$B$6:$J$361,9,FALSE)</f>
        <v>mon100605</v>
      </c>
      <c r="S344" s="9" t="str">
        <f>VLOOKUP(R344,[3]怪物!$B$6:$C$167,2,FALSE)</f>
        <v>傀儡虫[81级]</v>
      </c>
      <c r="T344" s="14">
        <v>20021</v>
      </c>
      <c r="U344" s="9" t="str">
        <f>VLOOKUP(W344,[1]环任务!$B$6:$J$361,9,FALSE)</f>
        <v>mon100606</v>
      </c>
      <c r="V344" s="9" t="str">
        <f>VLOOKUP(U344,[3]怪物!$B$6:$C$167,2,FALSE)</f>
        <v>掘金营工兵[83级]</v>
      </c>
      <c r="W344" s="14">
        <v>20024</v>
      </c>
      <c r="X344" s="9" t="str">
        <f>VLOOKUP(Z344,[1]环任务!$B$6:$J$361,9,FALSE)</f>
        <v>mon100609</v>
      </c>
      <c r="Y344" s="9" t="str">
        <f>VLOOKUP(X344,[3]怪物!$B$6:$C$167,2,FALSE)</f>
        <v>掘金营督军[89级]</v>
      </c>
      <c r="Z344" s="14">
        <v>20025</v>
      </c>
      <c r="AB344" s="11">
        <f>VLOOKUP(T344,[1]环任务!$B:$H,6,FALSE)</f>
        <v>41</v>
      </c>
      <c r="AC344" s="11">
        <f>VLOOKUP(T344,[1]环任务!$B:$H,7,FALSE)</f>
        <v>153</v>
      </c>
      <c r="AE344" s="11">
        <f>VLOOKUP(W344,[1]环任务!$B:$H,6,FALSE)</f>
        <v>38</v>
      </c>
      <c r="AF344" s="11">
        <f>VLOOKUP(W344,[1]环任务!$B:$H,7,FALSE)</f>
        <v>221</v>
      </c>
      <c r="AH344" s="11">
        <f>VLOOKUP(Z344,[1]环任务!$B:$H,6,FALSE)</f>
        <v>272</v>
      </c>
      <c r="AI344" s="11">
        <f>VLOOKUP(Z344,[1]环任务!$B:$H,7,FALSE)</f>
        <v>162</v>
      </c>
      <c r="AL344" s="11" t="str">
        <f t="shared" si="16"/>
        <v>[21006,21006,21006]</v>
      </c>
      <c r="AN344" s="11" t="str">
        <f t="shared" si="18"/>
        <v>["41,153","38,221","272,162"]</v>
      </c>
      <c r="AR344" s="11" t="str">
        <f t="shared" si="17"/>
        <v>[20021,20024,20025]</v>
      </c>
    </row>
    <row r="345" spans="2:44" s="11" customFormat="1" ht="14.25" customHeight="1" x14ac:dyDescent="0.15">
      <c r="B345" s="14" t="s">
        <v>367</v>
      </c>
      <c r="C345" s="14" t="s">
        <v>26</v>
      </c>
      <c r="D345" s="14" t="s">
        <v>27</v>
      </c>
      <c r="E345" s="14">
        <v>2</v>
      </c>
      <c r="F345" s="14" t="s">
        <v>1513</v>
      </c>
      <c r="G345" s="14" t="s">
        <v>1174</v>
      </c>
      <c r="H345" s="14" t="s">
        <v>1527</v>
      </c>
      <c r="I345" s="14"/>
      <c r="J345" s="14"/>
      <c r="K345" s="14"/>
      <c r="L345" s="14">
        <v>340</v>
      </c>
      <c r="M345" s="11">
        <f>VLOOKUP(T345,[1]环任务!$B:$H,5,FALSE)</f>
        <v>21006</v>
      </c>
      <c r="O345" s="11">
        <f>VLOOKUP(W345,[1]环任务!$B:$H,5,FALSE)</f>
        <v>21006</v>
      </c>
      <c r="Q345" s="11">
        <f>VLOOKUP(Z345,[1]环任务!$B:$H,5,FALSE)</f>
        <v>21006</v>
      </c>
      <c r="R345" s="9" t="str">
        <f>VLOOKUP(T345,[1]环任务!$B$6:$J$361,9,FALSE)</f>
        <v>mon100606</v>
      </c>
      <c r="S345" s="9" t="str">
        <f>VLOOKUP(R345,[3]怪物!$B$6:$C$167,2,FALSE)</f>
        <v>掘金营工兵[83级]</v>
      </c>
      <c r="T345" s="14">
        <v>20024</v>
      </c>
      <c r="U345" s="9" t="str">
        <f>VLOOKUP(W345,[1]环任务!$B$6:$J$361,9,FALSE)</f>
        <v>mon100607</v>
      </c>
      <c r="V345" s="9" t="str">
        <f>VLOOKUP(U345,[3]怪物!$B$6:$C$167,2,FALSE)</f>
        <v>掘金营伍长[85级]</v>
      </c>
      <c r="W345" s="14">
        <v>20026</v>
      </c>
      <c r="X345" s="9" t="str">
        <f>VLOOKUP(Z345,[1]环任务!$B$6:$J$361,9,FALSE)</f>
        <v>mon100609</v>
      </c>
      <c r="Y345" s="9" t="str">
        <f>VLOOKUP(X345,[3]怪物!$B$6:$C$167,2,FALSE)</f>
        <v>掘金营督军[89级]</v>
      </c>
      <c r="Z345" s="14">
        <v>20025</v>
      </c>
      <c r="AB345" s="11">
        <f>VLOOKUP(T345,[1]环任务!$B:$H,6,FALSE)</f>
        <v>38</v>
      </c>
      <c r="AC345" s="11">
        <f>VLOOKUP(T345,[1]环任务!$B:$H,7,FALSE)</f>
        <v>221</v>
      </c>
      <c r="AE345" s="11">
        <f>VLOOKUP(W345,[1]环任务!$B:$H,6,FALSE)</f>
        <v>102</v>
      </c>
      <c r="AF345" s="11">
        <f>VLOOKUP(W345,[1]环任务!$B:$H,7,FALSE)</f>
        <v>203</v>
      </c>
      <c r="AH345" s="11">
        <f>VLOOKUP(Z345,[1]环任务!$B:$H,6,FALSE)</f>
        <v>272</v>
      </c>
      <c r="AI345" s="11">
        <f>VLOOKUP(Z345,[1]环任务!$B:$H,7,FALSE)</f>
        <v>162</v>
      </c>
      <c r="AL345" s="11" t="str">
        <f t="shared" si="16"/>
        <v>[21006,21006,21006]</v>
      </c>
      <c r="AN345" s="11" t="str">
        <f t="shared" si="18"/>
        <v>["38,221","102,203","272,162"]</v>
      </c>
      <c r="AR345" s="11" t="str">
        <f t="shared" si="17"/>
        <v>[20024,20026,20025]</v>
      </c>
    </row>
    <row r="346" spans="2:44" s="11" customFormat="1" ht="14.25" customHeight="1" x14ac:dyDescent="0.15">
      <c r="B346" s="14" t="s">
        <v>368</v>
      </c>
      <c r="C346" s="14" t="s">
        <v>26</v>
      </c>
      <c r="D346" s="14" t="s">
        <v>27</v>
      </c>
      <c r="E346" s="14">
        <v>2</v>
      </c>
      <c r="F346" s="14" t="s">
        <v>1513</v>
      </c>
      <c r="G346" s="14" t="s">
        <v>1189</v>
      </c>
      <c r="H346" s="14" t="s">
        <v>1519</v>
      </c>
      <c r="I346" s="14"/>
      <c r="J346" s="14"/>
      <c r="K346" s="14"/>
      <c r="L346" s="14">
        <v>341</v>
      </c>
      <c r="M346" s="11">
        <f>VLOOKUP(T346,[1]环任务!$B:$H,5,FALSE)</f>
        <v>21006</v>
      </c>
      <c r="O346" s="11">
        <f>VLOOKUP(W346,[1]环任务!$B:$H,5,FALSE)</f>
        <v>21006</v>
      </c>
      <c r="Q346" s="11">
        <f>VLOOKUP(Z346,[1]环任务!$B:$H,5,FALSE)</f>
        <v>21006</v>
      </c>
      <c r="R346" s="9" t="str">
        <f>VLOOKUP(T346,[1]环任务!$B$6:$J$361,9,FALSE)</f>
        <v>mon100606</v>
      </c>
      <c r="S346" s="9" t="str">
        <f>VLOOKUP(R346,[3]怪物!$B$6:$C$167,2,FALSE)</f>
        <v>掘金营工兵[83级]</v>
      </c>
      <c r="T346" s="14">
        <v>20024</v>
      </c>
      <c r="U346" s="9" t="str">
        <f>VLOOKUP(W346,[1]环任务!$B$6:$J$361,9,FALSE)</f>
        <v>mon100607</v>
      </c>
      <c r="V346" s="9" t="str">
        <f>VLOOKUP(U346,[3]怪物!$B$6:$C$167,2,FALSE)</f>
        <v>掘金营伍长[85级]</v>
      </c>
      <c r="W346" s="14">
        <v>20026</v>
      </c>
      <c r="X346" s="9" t="str">
        <f>VLOOKUP(Z346,[1]环任务!$B$6:$J$361,9,FALSE)</f>
        <v>mon100610</v>
      </c>
      <c r="Y346" s="9" t="str">
        <f>VLOOKUP(X346,[3]怪物!$B$6:$C$167,2,FALSE)</f>
        <v>发丘营护卫[91级]</v>
      </c>
      <c r="Z346" s="14">
        <v>20027</v>
      </c>
      <c r="AB346" s="11">
        <f>VLOOKUP(T346,[1]环任务!$B:$H,6,FALSE)</f>
        <v>38</v>
      </c>
      <c r="AC346" s="11">
        <f>VLOOKUP(T346,[1]环任务!$B:$H,7,FALSE)</f>
        <v>221</v>
      </c>
      <c r="AE346" s="11">
        <f>VLOOKUP(W346,[1]环任务!$B:$H,6,FALSE)</f>
        <v>102</v>
      </c>
      <c r="AF346" s="11">
        <f>VLOOKUP(W346,[1]环任务!$B:$H,7,FALSE)</f>
        <v>203</v>
      </c>
      <c r="AH346" s="11">
        <f>VLOOKUP(Z346,[1]环任务!$B:$H,6,FALSE)</f>
        <v>247</v>
      </c>
      <c r="AI346" s="11">
        <f>VLOOKUP(Z346,[1]环任务!$B:$H,7,FALSE)</f>
        <v>127</v>
      </c>
      <c r="AL346" s="11" t="str">
        <f t="shared" si="16"/>
        <v>[21006,21006,21006]</v>
      </c>
      <c r="AN346" s="11" t="str">
        <f t="shared" si="18"/>
        <v>["38,221","102,203","247,127"]</v>
      </c>
      <c r="AR346" s="11" t="str">
        <f t="shared" si="17"/>
        <v>[20024,20026,20027]</v>
      </c>
    </row>
    <row r="347" spans="2:44" s="11" customFormat="1" ht="14.25" customHeight="1" x14ac:dyDescent="0.15">
      <c r="B347" s="14" t="s">
        <v>369</v>
      </c>
      <c r="C347" s="14" t="s">
        <v>26</v>
      </c>
      <c r="D347" s="14" t="s">
        <v>27</v>
      </c>
      <c r="E347" s="14">
        <v>2</v>
      </c>
      <c r="F347" s="14" t="s">
        <v>1513</v>
      </c>
      <c r="G347" s="14" t="s">
        <v>1190</v>
      </c>
      <c r="H347" s="14" t="s">
        <v>1520</v>
      </c>
      <c r="I347" s="14"/>
      <c r="J347" s="14"/>
      <c r="K347" s="14"/>
      <c r="L347" s="14">
        <v>342</v>
      </c>
      <c r="M347" s="11">
        <f>VLOOKUP(T347,[1]环任务!$B:$H,5,FALSE)</f>
        <v>21006</v>
      </c>
      <c r="O347" s="11">
        <f>VLOOKUP(W347,[1]环任务!$B:$H,5,FALSE)</f>
        <v>21006</v>
      </c>
      <c r="Q347" s="11">
        <f>VLOOKUP(Z347,[1]环任务!$B:$H,5,FALSE)</f>
        <v>21006</v>
      </c>
      <c r="R347" s="9" t="str">
        <f>VLOOKUP(T347,[1]环任务!$B$6:$J$361,9,FALSE)</f>
        <v>mon100606</v>
      </c>
      <c r="S347" s="9" t="str">
        <f>VLOOKUP(R347,[3]怪物!$B$6:$C$167,2,FALSE)</f>
        <v>掘金营工兵[83级]</v>
      </c>
      <c r="T347" s="14">
        <v>20024</v>
      </c>
      <c r="U347" s="9" t="str">
        <f>VLOOKUP(W347,[1]环任务!$B$6:$J$361,9,FALSE)</f>
        <v>mon100608</v>
      </c>
      <c r="V347" s="9" t="str">
        <f>VLOOKUP(U347,[3]怪物!$B$6:$C$167,2,FALSE)</f>
        <v>发丘营步卒[87级]</v>
      </c>
      <c r="W347" s="14">
        <v>20102</v>
      </c>
      <c r="X347" s="9" t="str">
        <f>VLOOKUP(Z347,[1]环任务!$B$6:$J$361,9,FALSE)</f>
        <v>mon100610</v>
      </c>
      <c r="Y347" s="9" t="str">
        <f>VLOOKUP(X347,[3]怪物!$B$6:$C$167,2,FALSE)</f>
        <v>发丘营护卫[91级]</v>
      </c>
      <c r="Z347" s="14">
        <v>20027</v>
      </c>
      <c r="AB347" s="11">
        <f>VLOOKUP(T347,[1]环任务!$B:$H,6,FALSE)</f>
        <v>38</v>
      </c>
      <c r="AC347" s="11">
        <f>VLOOKUP(T347,[1]环任务!$B:$H,7,FALSE)</f>
        <v>221</v>
      </c>
      <c r="AE347" s="11">
        <f>VLOOKUP(W347,[1]环任务!$B:$H,6,FALSE)</f>
        <v>214</v>
      </c>
      <c r="AF347" s="11">
        <f>VLOOKUP(W347,[1]环任务!$B:$H,7,FALSE)</f>
        <v>198</v>
      </c>
      <c r="AH347" s="11">
        <f>VLOOKUP(Z347,[1]环任务!$B:$H,6,FALSE)</f>
        <v>247</v>
      </c>
      <c r="AI347" s="11">
        <f>VLOOKUP(Z347,[1]环任务!$B:$H,7,FALSE)</f>
        <v>127</v>
      </c>
      <c r="AL347" s="11" t="str">
        <f t="shared" si="16"/>
        <v>[21006,21006,21006]</v>
      </c>
      <c r="AN347" s="11" t="str">
        <f t="shared" si="18"/>
        <v>["38,221","214,198","247,127"]</v>
      </c>
      <c r="AR347" s="11" t="str">
        <f t="shared" si="17"/>
        <v>[20024,20102,20027]</v>
      </c>
    </row>
    <row r="348" spans="2:44" s="11" customFormat="1" ht="14.25" customHeight="1" x14ac:dyDescent="0.15">
      <c r="B348" s="14" t="s">
        <v>370</v>
      </c>
      <c r="C348" s="14" t="s">
        <v>26</v>
      </c>
      <c r="D348" s="14" t="s">
        <v>27</v>
      </c>
      <c r="E348" s="14">
        <v>2</v>
      </c>
      <c r="F348" s="14" t="s">
        <v>1513</v>
      </c>
      <c r="G348" s="14" t="s">
        <v>1191</v>
      </c>
      <c r="H348" s="14" t="s">
        <v>1521</v>
      </c>
      <c r="I348" s="14"/>
      <c r="J348" s="14"/>
      <c r="K348" s="14"/>
      <c r="L348" s="14">
        <v>343</v>
      </c>
      <c r="M348" s="11">
        <f>VLOOKUP(T348,[1]环任务!$B:$H,5,FALSE)</f>
        <v>21006</v>
      </c>
      <c r="O348" s="11">
        <f>VLOOKUP(W348,[1]环任务!$B:$H,5,FALSE)</f>
        <v>21006</v>
      </c>
      <c r="Q348" s="11">
        <f>VLOOKUP(Z348,[1]环任务!$B:$H,5,FALSE)</f>
        <v>21006</v>
      </c>
      <c r="R348" s="9" t="str">
        <f>VLOOKUP(T348,[1]环任务!$B$6:$J$361,9,FALSE)</f>
        <v>mon100607</v>
      </c>
      <c r="S348" s="9" t="str">
        <f>VLOOKUP(R348,[3]怪物!$B$6:$C$167,2,FALSE)</f>
        <v>掘金营伍长[85级]</v>
      </c>
      <c r="T348" s="14">
        <v>20026</v>
      </c>
      <c r="U348" s="9" t="str">
        <f>VLOOKUP(W348,[1]环任务!$B$6:$J$361,9,FALSE)</f>
        <v>mon100608</v>
      </c>
      <c r="V348" s="9" t="str">
        <f>VLOOKUP(U348,[3]怪物!$B$6:$C$167,2,FALSE)</f>
        <v>发丘营步卒[87级]</v>
      </c>
      <c r="W348" s="14">
        <v>20102</v>
      </c>
      <c r="X348" s="9" t="str">
        <f>VLOOKUP(Z348,[1]环任务!$B$6:$J$361,9,FALSE)</f>
        <v>mon100611</v>
      </c>
      <c r="Y348" s="9" t="str">
        <f>VLOOKUP(X348,[3]怪物!$B$6:$C$167,2,FALSE)</f>
        <v>发丘营监军[93级]</v>
      </c>
      <c r="Z348" s="14">
        <v>20028</v>
      </c>
      <c r="AB348" s="11">
        <f>VLOOKUP(T348,[1]环任务!$B:$H,6,FALSE)</f>
        <v>102</v>
      </c>
      <c r="AC348" s="11">
        <f>VLOOKUP(T348,[1]环任务!$B:$H,7,FALSE)</f>
        <v>203</v>
      </c>
      <c r="AE348" s="11">
        <f>VLOOKUP(W348,[1]环任务!$B:$H,6,FALSE)</f>
        <v>214</v>
      </c>
      <c r="AF348" s="11">
        <f>VLOOKUP(W348,[1]环任务!$B:$H,7,FALSE)</f>
        <v>198</v>
      </c>
      <c r="AH348" s="11">
        <f>VLOOKUP(Z348,[1]环任务!$B:$H,6,FALSE)</f>
        <v>220</v>
      </c>
      <c r="AI348" s="11">
        <f>VLOOKUP(Z348,[1]环任务!$B:$H,7,FALSE)</f>
        <v>74</v>
      </c>
      <c r="AL348" s="11" t="str">
        <f t="shared" si="16"/>
        <v>[21006,21006,21006]</v>
      </c>
      <c r="AN348" s="11" t="str">
        <f t="shared" si="18"/>
        <v>["102,203","214,198","220,74"]</v>
      </c>
      <c r="AR348" s="11" t="str">
        <f t="shared" si="17"/>
        <v>[20026,20102,20028]</v>
      </c>
    </row>
    <row r="349" spans="2:44" s="11" customFormat="1" ht="14.25" customHeight="1" x14ac:dyDescent="0.15">
      <c r="B349" s="14" t="s">
        <v>371</v>
      </c>
      <c r="C349" s="14" t="s">
        <v>26</v>
      </c>
      <c r="D349" s="14" t="s">
        <v>27</v>
      </c>
      <c r="E349" s="14">
        <v>2</v>
      </c>
      <c r="F349" s="14" t="s">
        <v>1513</v>
      </c>
      <c r="G349" s="14" t="s">
        <v>1192</v>
      </c>
      <c r="H349" s="14" t="s">
        <v>1522</v>
      </c>
      <c r="I349" s="14"/>
      <c r="J349" s="14"/>
      <c r="K349" s="14"/>
      <c r="L349" s="14">
        <v>344</v>
      </c>
      <c r="M349" s="11">
        <f>VLOOKUP(T349,[1]环任务!$B:$H,5,FALSE)</f>
        <v>21006</v>
      </c>
      <c r="O349" s="11">
        <f>VLOOKUP(W349,[1]环任务!$B:$H,5,FALSE)</f>
        <v>21006</v>
      </c>
      <c r="Q349" s="11">
        <f>VLOOKUP(Z349,[1]环任务!$B:$H,5,FALSE)</f>
        <v>21006</v>
      </c>
      <c r="R349" s="9" t="str">
        <f>VLOOKUP(T349,[1]环任务!$B$6:$J$361,9,FALSE)</f>
        <v>mon100607</v>
      </c>
      <c r="S349" s="9" t="str">
        <f>VLOOKUP(R349,[3]怪物!$B$6:$C$167,2,FALSE)</f>
        <v>掘金营伍长[85级]</v>
      </c>
      <c r="T349" s="14">
        <v>20026</v>
      </c>
      <c r="U349" s="9" t="str">
        <f>VLOOKUP(W349,[1]环任务!$B$6:$J$361,9,FALSE)</f>
        <v>mon100609</v>
      </c>
      <c r="V349" s="9" t="str">
        <f>VLOOKUP(U349,[3]怪物!$B$6:$C$167,2,FALSE)</f>
        <v>掘金营督军[89级]</v>
      </c>
      <c r="W349" s="14">
        <v>20025</v>
      </c>
      <c r="X349" s="9" t="str">
        <f>VLOOKUP(Z349,[1]环任务!$B$6:$J$361,9,FALSE)</f>
        <v>mon100611</v>
      </c>
      <c r="Y349" s="9" t="str">
        <f>VLOOKUP(X349,[3]怪物!$B$6:$C$167,2,FALSE)</f>
        <v>发丘营监军[93级]</v>
      </c>
      <c r="Z349" s="14">
        <v>20028</v>
      </c>
      <c r="AB349" s="11">
        <f>VLOOKUP(T349,[1]环任务!$B:$H,6,FALSE)</f>
        <v>102</v>
      </c>
      <c r="AC349" s="11">
        <f>VLOOKUP(T349,[1]环任务!$B:$H,7,FALSE)</f>
        <v>203</v>
      </c>
      <c r="AE349" s="11">
        <f>VLOOKUP(W349,[1]环任务!$B:$H,6,FALSE)</f>
        <v>272</v>
      </c>
      <c r="AF349" s="11">
        <f>VLOOKUP(W349,[1]环任务!$B:$H,7,FALSE)</f>
        <v>162</v>
      </c>
      <c r="AH349" s="11">
        <f>VLOOKUP(Z349,[1]环任务!$B:$H,6,FALSE)</f>
        <v>220</v>
      </c>
      <c r="AI349" s="11">
        <f>VLOOKUP(Z349,[1]环任务!$B:$H,7,FALSE)</f>
        <v>74</v>
      </c>
      <c r="AL349" s="11" t="str">
        <f t="shared" si="16"/>
        <v>[21006,21006,21006]</v>
      </c>
      <c r="AN349" s="11" t="str">
        <f t="shared" si="18"/>
        <v>["102,203","272,162","220,74"]</v>
      </c>
      <c r="AR349" s="11" t="str">
        <f t="shared" si="17"/>
        <v>[20026,20025,20028]</v>
      </c>
    </row>
    <row r="350" spans="2:44" s="11" customFormat="1" ht="14.25" customHeight="1" x14ac:dyDescent="0.15">
      <c r="B350" s="14" t="s">
        <v>372</v>
      </c>
      <c r="C350" s="14" t="s">
        <v>26</v>
      </c>
      <c r="D350" s="14" t="s">
        <v>27</v>
      </c>
      <c r="E350" s="14">
        <v>2</v>
      </c>
      <c r="F350" s="14" t="s">
        <v>1513</v>
      </c>
      <c r="G350" s="14" t="s">
        <v>863</v>
      </c>
      <c r="H350" s="14" t="s">
        <v>1523</v>
      </c>
      <c r="I350" s="14"/>
      <c r="J350" s="14"/>
      <c r="K350" s="14"/>
      <c r="L350" s="14">
        <v>345</v>
      </c>
      <c r="M350" s="11">
        <f>VLOOKUP(T350,[1]环任务!$B:$H,5,FALSE)</f>
        <v>21006</v>
      </c>
      <c r="O350" s="11">
        <f>VLOOKUP(W350,[1]环任务!$B:$H,5,FALSE)</f>
        <v>21006</v>
      </c>
      <c r="Q350" s="11">
        <f>VLOOKUP(Z350,[1]环任务!$B:$H,5,FALSE)</f>
        <v>21006</v>
      </c>
      <c r="R350" s="9" t="str">
        <f>VLOOKUP(T350,[1]环任务!$B$6:$J$361,9,FALSE)</f>
        <v>mon100608</v>
      </c>
      <c r="S350" s="9" t="str">
        <f>VLOOKUP(R350,[3]怪物!$B$6:$C$167,2,FALSE)</f>
        <v>发丘营步卒[87级]</v>
      </c>
      <c r="T350" s="14">
        <v>20102</v>
      </c>
      <c r="U350" s="9" t="str">
        <f>VLOOKUP(W350,[1]环任务!$B$6:$J$361,9,FALSE)</f>
        <v>mon100609</v>
      </c>
      <c r="V350" s="9" t="str">
        <f>VLOOKUP(U350,[3]怪物!$B$6:$C$167,2,FALSE)</f>
        <v>掘金营督军[89级]</v>
      </c>
      <c r="W350" s="14">
        <v>20025</v>
      </c>
      <c r="X350" s="9" t="str">
        <f>VLOOKUP(Z350,[1]环任务!$B$6:$J$361,9,FALSE)</f>
        <v>mon100612</v>
      </c>
      <c r="Y350" s="9" t="str">
        <f>VLOOKUP(X350,[3]怪物!$B$6:$C$167,2,FALSE)</f>
        <v>石卒[95级]</v>
      </c>
      <c r="Z350" s="14">
        <v>20029</v>
      </c>
      <c r="AB350" s="11">
        <f>VLOOKUP(T350,[1]环任务!$B:$H,6,FALSE)</f>
        <v>214</v>
      </c>
      <c r="AC350" s="11">
        <f>VLOOKUP(T350,[1]环任务!$B:$H,7,FALSE)</f>
        <v>198</v>
      </c>
      <c r="AE350" s="11">
        <f>VLOOKUP(W350,[1]环任务!$B:$H,6,FALSE)</f>
        <v>272</v>
      </c>
      <c r="AF350" s="11">
        <f>VLOOKUP(W350,[1]环任务!$B:$H,7,FALSE)</f>
        <v>162</v>
      </c>
      <c r="AH350" s="11">
        <f>VLOOKUP(Z350,[1]环任务!$B:$H,6,FALSE)</f>
        <v>116</v>
      </c>
      <c r="AI350" s="11">
        <f>VLOOKUP(Z350,[1]环任务!$B:$H,7,FALSE)</f>
        <v>38</v>
      </c>
      <c r="AL350" s="11" t="str">
        <f t="shared" si="16"/>
        <v>[21006,21006,21006]</v>
      </c>
      <c r="AN350" s="11" t="str">
        <f t="shared" si="18"/>
        <v>["214,198","272,162","116,38"]</v>
      </c>
      <c r="AR350" s="11" t="str">
        <f t="shared" si="17"/>
        <v>[20102,20025,20029]</v>
      </c>
    </row>
    <row r="351" spans="2:44" s="11" customFormat="1" ht="14.25" customHeight="1" x14ac:dyDescent="0.15">
      <c r="B351" s="14" t="s">
        <v>373</v>
      </c>
      <c r="C351" s="14" t="s">
        <v>26</v>
      </c>
      <c r="D351" s="14" t="s">
        <v>27</v>
      </c>
      <c r="E351" s="14">
        <v>2</v>
      </c>
      <c r="F351" s="14" t="s">
        <v>1513</v>
      </c>
      <c r="G351" s="14" t="s">
        <v>864</v>
      </c>
      <c r="H351" s="14" t="s">
        <v>1528</v>
      </c>
      <c r="I351" s="14"/>
      <c r="J351" s="14"/>
      <c r="K351" s="14"/>
      <c r="L351" s="14">
        <v>346</v>
      </c>
      <c r="M351" s="11">
        <f>VLOOKUP(T351,[1]环任务!$B:$H,5,FALSE)</f>
        <v>21006</v>
      </c>
      <c r="O351" s="11">
        <f>VLOOKUP(W351,[1]环任务!$B:$H,5,FALSE)</f>
        <v>21006</v>
      </c>
      <c r="Q351" s="11">
        <f>VLOOKUP(Z351,[1]环任务!$B:$H,5,FALSE)</f>
        <v>21006</v>
      </c>
      <c r="R351" s="9" t="str">
        <f>VLOOKUP(T351,[1]环任务!$B$6:$J$361,9,FALSE)</f>
        <v>mon100608</v>
      </c>
      <c r="S351" s="9" t="str">
        <f>VLOOKUP(R351,[3]怪物!$B$6:$C$167,2,FALSE)</f>
        <v>发丘营步卒[87级]</v>
      </c>
      <c r="T351" s="14">
        <v>20102</v>
      </c>
      <c r="U351" s="9" t="str">
        <f>VLOOKUP(W351,[1]环任务!$B$6:$J$361,9,FALSE)</f>
        <v>mon100610</v>
      </c>
      <c r="V351" s="9" t="str">
        <f>VLOOKUP(U351,[3]怪物!$B$6:$C$167,2,FALSE)</f>
        <v>发丘营护卫[91级]</v>
      </c>
      <c r="W351" s="14">
        <v>20027</v>
      </c>
      <c r="X351" s="9" t="str">
        <f>VLOOKUP(Z351,[1]环任务!$B$6:$J$361,9,FALSE)</f>
        <v>mon100612</v>
      </c>
      <c r="Y351" s="9" t="str">
        <f>VLOOKUP(X351,[3]怪物!$B$6:$C$167,2,FALSE)</f>
        <v>石卒[95级]</v>
      </c>
      <c r="Z351" s="14">
        <v>20029</v>
      </c>
      <c r="AB351" s="11">
        <f>VLOOKUP(T351,[1]环任务!$B:$H,6,FALSE)</f>
        <v>214</v>
      </c>
      <c r="AC351" s="11">
        <f>VLOOKUP(T351,[1]环任务!$B:$H,7,FALSE)</f>
        <v>198</v>
      </c>
      <c r="AE351" s="11">
        <f>VLOOKUP(W351,[1]环任务!$B:$H,6,FALSE)</f>
        <v>247</v>
      </c>
      <c r="AF351" s="11">
        <f>VLOOKUP(W351,[1]环任务!$B:$H,7,FALSE)</f>
        <v>127</v>
      </c>
      <c r="AH351" s="11">
        <f>VLOOKUP(Z351,[1]环任务!$B:$H,6,FALSE)</f>
        <v>116</v>
      </c>
      <c r="AI351" s="11">
        <f>VLOOKUP(Z351,[1]环任务!$B:$H,7,FALSE)</f>
        <v>38</v>
      </c>
      <c r="AL351" s="11" t="str">
        <f t="shared" si="16"/>
        <v>[21006,21006,21006]</v>
      </c>
      <c r="AN351" s="11" t="str">
        <f t="shared" si="18"/>
        <v>["214,198","247,127","116,38"]</v>
      </c>
      <c r="AR351" s="11" t="str">
        <f t="shared" si="17"/>
        <v>[20102,20027,20029]</v>
      </c>
    </row>
    <row r="352" spans="2:44" s="11" customFormat="1" ht="14.25" customHeight="1" x14ac:dyDescent="0.15">
      <c r="B352" s="14" t="s">
        <v>374</v>
      </c>
      <c r="C352" s="14" t="s">
        <v>26</v>
      </c>
      <c r="D352" s="14" t="s">
        <v>27</v>
      </c>
      <c r="E352" s="14">
        <v>2</v>
      </c>
      <c r="F352" s="14" t="s">
        <v>1513</v>
      </c>
      <c r="G352" s="14" t="s">
        <v>865</v>
      </c>
      <c r="H352" s="14" t="s">
        <v>1529</v>
      </c>
      <c r="I352" s="14"/>
      <c r="J352" s="14"/>
      <c r="K352" s="14"/>
      <c r="L352" s="14">
        <v>347</v>
      </c>
      <c r="M352" s="11">
        <f>VLOOKUP(T352,[1]环任务!$B:$H,5,FALSE)</f>
        <v>21006</v>
      </c>
      <c r="O352" s="11">
        <f>VLOOKUP(W352,[1]环任务!$B:$H,5,FALSE)</f>
        <v>21006</v>
      </c>
      <c r="Q352" s="11">
        <f>VLOOKUP(Z352,[1]环任务!$B:$H,5,FALSE)</f>
        <v>21006</v>
      </c>
      <c r="R352" s="9" t="str">
        <f>VLOOKUP(T352,[1]环任务!$B$6:$J$361,9,FALSE)</f>
        <v>mon100609</v>
      </c>
      <c r="S352" s="9" t="str">
        <f>VLOOKUP(R352,[3]怪物!$B$6:$C$167,2,FALSE)</f>
        <v>掘金营督军[89级]</v>
      </c>
      <c r="T352" s="14">
        <v>20025</v>
      </c>
      <c r="U352" s="9" t="str">
        <f>VLOOKUP(W352,[1]环任务!$B$6:$J$361,9,FALSE)</f>
        <v>mon100610</v>
      </c>
      <c r="V352" s="9" t="str">
        <f>VLOOKUP(U352,[3]怪物!$B$6:$C$167,2,FALSE)</f>
        <v>发丘营护卫[91级]</v>
      </c>
      <c r="W352" s="14">
        <v>20027</v>
      </c>
      <c r="X352" s="9" t="str">
        <f>VLOOKUP(Z352,[1]环任务!$B$6:$J$361,9,FALSE)</f>
        <v>mon100612</v>
      </c>
      <c r="Y352" s="9" t="str">
        <f>VLOOKUP(X352,[3]怪物!$B$6:$C$167,2,FALSE)</f>
        <v>石卒[95级]</v>
      </c>
      <c r="Z352" s="14">
        <v>20029</v>
      </c>
      <c r="AB352" s="11">
        <f>VLOOKUP(T352,[1]环任务!$B:$H,6,FALSE)</f>
        <v>272</v>
      </c>
      <c r="AC352" s="11">
        <f>VLOOKUP(T352,[1]环任务!$B:$H,7,FALSE)</f>
        <v>162</v>
      </c>
      <c r="AE352" s="11">
        <f>VLOOKUP(W352,[1]环任务!$B:$H,6,FALSE)</f>
        <v>247</v>
      </c>
      <c r="AF352" s="11">
        <f>VLOOKUP(W352,[1]环任务!$B:$H,7,FALSE)</f>
        <v>127</v>
      </c>
      <c r="AH352" s="11">
        <f>VLOOKUP(Z352,[1]环任务!$B:$H,6,FALSE)</f>
        <v>116</v>
      </c>
      <c r="AI352" s="11">
        <f>VLOOKUP(Z352,[1]环任务!$B:$H,7,FALSE)</f>
        <v>38</v>
      </c>
      <c r="AL352" s="11" t="str">
        <f t="shared" si="16"/>
        <v>[21006,21006,21006]</v>
      </c>
      <c r="AN352" s="11" t="str">
        <f t="shared" si="18"/>
        <v>["272,162","247,127","116,38"]</v>
      </c>
      <c r="AR352" s="11" t="str">
        <f t="shared" si="17"/>
        <v>[20025,20027,20029]</v>
      </c>
    </row>
    <row r="353" spans="2:44" s="11" customFormat="1" ht="14.25" customHeight="1" x14ac:dyDescent="0.15">
      <c r="B353" s="14" t="s">
        <v>375</v>
      </c>
      <c r="C353" s="14" t="s">
        <v>26</v>
      </c>
      <c r="D353" s="14" t="s">
        <v>27</v>
      </c>
      <c r="E353" s="14">
        <v>2</v>
      </c>
      <c r="F353" s="14" t="s">
        <v>1513</v>
      </c>
      <c r="G353" s="14" t="s">
        <v>866</v>
      </c>
      <c r="H353" s="14" t="s">
        <v>1530</v>
      </c>
      <c r="I353" s="14"/>
      <c r="J353" s="14"/>
      <c r="K353" s="14"/>
      <c r="L353" s="14">
        <v>348</v>
      </c>
      <c r="M353" s="11">
        <f>VLOOKUP(T353,[1]环任务!$B:$H,5,FALSE)</f>
        <v>21006</v>
      </c>
      <c r="O353" s="11">
        <f>VLOOKUP(W353,[1]环任务!$B:$H,5,FALSE)</f>
        <v>21006</v>
      </c>
      <c r="Q353" s="11">
        <f>VLOOKUP(Z353,[1]环任务!$B:$H,5,FALSE)</f>
        <v>21006</v>
      </c>
      <c r="R353" s="9" t="str">
        <f>VLOOKUP(T353,[1]环任务!$B$6:$J$361,9,FALSE)</f>
        <v>mon100609</v>
      </c>
      <c r="S353" s="9" t="str">
        <f>VLOOKUP(R353,[3]怪物!$B$6:$C$167,2,FALSE)</f>
        <v>掘金营督军[89级]</v>
      </c>
      <c r="T353" s="14">
        <v>20025</v>
      </c>
      <c r="U353" s="9" t="str">
        <f>VLOOKUP(W353,[1]环任务!$B$6:$J$361,9,FALSE)</f>
        <v>mon100611</v>
      </c>
      <c r="V353" s="9" t="str">
        <f>VLOOKUP(U353,[3]怪物!$B$6:$C$167,2,FALSE)</f>
        <v>发丘营监军[93级]</v>
      </c>
      <c r="W353" s="14">
        <v>20028</v>
      </c>
      <c r="X353" s="9" t="str">
        <f>VLOOKUP(Z353,[1]环任务!$B$6:$J$361,9,FALSE)</f>
        <v>mon100612</v>
      </c>
      <c r="Y353" s="9" t="str">
        <f>VLOOKUP(X353,[3]怪物!$B$6:$C$167,2,FALSE)</f>
        <v>石卒[95级]</v>
      </c>
      <c r="Z353" s="14">
        <v>20029</v>
      </c>
      <c r="AB353" s="11">
        <f>VLOOKUP(T353,[1]环任务!$B:$H,6,FALSE)</f>
        <v>272</v>
      </c>
      <c r="AC353" s="11">
        <f>VLOOKUP(T353,[1]环任务!$B:$H,7,FALSE)</f>
        <v>162</v>
      </c>
      <c r="AE353" s="11">
        <f>VLOOKUP(W353,[1]环任务!$B:$H,6,FALSE)</f>
        <v>220</v>
      </c>
      <c r="AF353" s="11">
        <f>VLOOKUP(W353,[1]环任务!$B:$H,7,FALSE)</f>
        <v>74</v>
      </c>
      <c r="AH353" s="11">
        <f>VLOOKUP(Z353,[1]环任务!$B:$H,6,FALSE)</f>
        <v>116</v>
      </c>
      <c r="AI353" s="11">
        <f>VLOOKUP(Z353,[1]环任务!$B:$H,7,FALSE)</f>
        <v>38</v>
      </c>
      <c r="AL353" s="11" t="str">
        <f t="shared" si="16"/>
        <v>[21006,21006,21006]</v>
      </c>
      <c r="AN353" s="11" t="str">
        <f t="shared" si="18"/>
        <v>["272,162","220,74","116,38"]</v>
      </c>
      <c r="AR353" s="11" t="str">
        <f t="shared" si="17"/>
        <v>[20025,20028,20029]</v>
      </c>
    </row>
    <row r="354" spans="2:44" s="11" customFormat="1" ht="14.25" customHeight="1" x14ac:dyDescent="0.15">
      <c r="B354" s="14" t="s">
        <v>376</v>
      </c>
      <c r="C354" s="14" t="s">
        <v>26</v>
      </c>
      <c r="D354" s="14" t="s">
        <v>27</v>
      </c>
      <c r="E354" s="14">
        <v>2</v>
      </c>
      <c r="F354" s="14" t="s">
        <v>1513</v>
      </c>
      <c r="G354" s="14" t="s">
        <v>867</v>
      </c>
      <c r="H354" s="14" t="s">
        <v>1531</v>
      </c>
      <c r="I354" s="14"/>
      <c r="J354" s="14"/>
      <c r="K354" s="14"/>
      <c r="L354" s="14">
        <v>349</v>
      </c>
      <c r="M354" s="11">
        <f>VLOOKUP(T354,[1]环任务!$B:$H,5,FALSE)</f>
        <v>21006</v>
      </c>
      <c r="O354" s="11">
        <f>VLOOKUP(W354,[1]环任务!$B:$H,5,FALSE)</f>
        <v>21006</v>
      </c>
      <c r="Q354" s="11">
        <f>VLOOKUP(Z354,[1]环任务!$B:$H,5,FALSE)</f>
        <v>21006</v>
      </c>
      <c r="R354" s="9" t="str">
        <f>VLOOKUP(T354,[1]环任务!$B$6:$J$361,9,FALSE)</f>
        <v>mon100610</v>
      </c>
      <c r="S354" s="9" t="str">
        <f>VLOOKUP(R354,[3]怪物!$B$6:$C$167,2,FALSE)</f>
        <v>发丘营护卫[91级]</v>
      </c>
      <c r="T354" s="14">
        <v>20027</v>
      </c>
      <c r="U354" s="9" t="str">
        <f>VLOOKUP(W354,[1]环任务!$B$6:$J$361,9,FALSE)</f>
        <v>mon100611</v>
      </c>
      <c r="V354" s="9" t="str">
        <f>VLOOKUP(U354,[3]怪物!$B$6:$C$167,2,FALSE)</f>
        <v>发丘营监军[93级]</v>
      </c>
      <c r="W354" s="14">
        <v>20028</v>
      </c>
      <c r="X354" s="9" t="str">
        <f>VLOOKUP(Z354,[1]环任务!$B$6:$J$361,9,FALSE)</f>
        <v>mon100612</v>
      </c>
      <c r="Y354" s="9" t="str">
        <f>VLOOKUP(X354,[3]怪物!$B$6:$C$167,2,FALSE)</f>
        <v>石卒[95级]</v>
      </c>
      <c r="Z354" s="14">
        <v>20029</v>
      </c>
      <c r="AB354" s="11">
        <f>VLOOKUP(T354,[1]环任务!$B:$H,6,FALSE)</f>
        <v>247</v>
      </c>
      <c r="AC354" s="11">
        <f>VLOOKUP(T354,[1]环任务!$B:$H,7,FALSE)</f>
        <v>127</v>
      </c>
      <c r="AE354" s="11">
        <f>VLOOKUP(W354,[1]环任务!$B:$H,6,FALSE)</f>
        <v>220</v>
      </c>
      <c r="AF354" s="11">
        <f>VLOOKUP(W354,[1]环任务!$B:$H,7,FALSE)</f>
        <v>74</v>
      </c>
      <c r="AH354" s="11">
        <f>VLOOKUP(Z354,[1]环任务!$B:$H,6,FALSE)</f>
        <v>116</v>
      </c>
      <c r="AI354" s="11">
        <f>VLOOKUP(Z354,[1]环任务!$B:$H,7,FALSE)</f>
        <v>38</v>
      </c>
      <c r="AL354" s="11" t="str">
        <f t="shared" si="16"/>
        <v>[21006,21006,21006]</v>
      </c>
      <c r="AN354" s="11" t="str">
        <f t="shared" si="18"/>
        <v>["247,127","220,74","116,38"]</v>
      </c>
      <c r="AR354" s="11" t="str">
        <f t="shared" si="17"/>
        <v>[20027,20028,20029]</v>
      </c>
    </row>
    <row r="355" spans="2:44" s="11" customFormat="1" ht="14.25" customHeight="1" x14ac:dyDescent="0.15">
      <c r="B355" s="14" t="s">
        <v>377</v>
      </c>
      <c r="C355" s="14" t="s">
        <v>26</v>
      </c>
      <c r="D355" s="14" t="s">
        <v>27</v>
      </c>
      <c r="E355" s="14">
        <v>2</v>
      </c>
      <c r="F355" s="14" t="s">
        <v>1513</v>
      </c>
      <c r="G355" s="14" t="s">
        <v>867</v>
      </c>
      <c r="H355" s="14" t="s">
        <v>1531</v>
      </c>
      <c r="I355" s="14"/>
      <c r="J355" s="14"/>
      <c r="K355" s="14"/>
      <c r="L355" s="14">
        <v>350</v>
      </c>
      <c r="M355" s="11">
        <f>VLOOKUP(T355,[1]环任务!$B:$H,5,FALSE)</f>
        <v>21006</v>
      </c>
      <c r="O355" s="11">
        <f>VLOOKUP(W355,[1]环任务!$B:$H,5,FALSE)</f>
        <v>21006</v>
      </c>
      <c r="Q355" s="11">
        <f>VLOOKUP(Z355,[1]环任务!$B:$H,5,FALSE)</f>
        <v>21006</v>
      </c>
      <c r="R355" s="9" t="str">
        <f>VLOOKUP(T355,[1]环任务!$B$6:$J$361,9,FALSE)</f>
        <v>mon100610</v>
      </c>
      <c r="S355" s="9" t="str">
        <f>VLOOKUP(R355,[3]怪物!$B$6:$C$167,2,FALSE)</f>
        <v>发丘营护卫[91级]</v>
      </c>
      <c r="T355" s="14">
        <v>20027</v>
      </c>
      <c r="U355" s="9" t="str">
        <f>VLOOKUP(W355,[1]环任务!$B$6:$J$361,9,FALSE)</f>
        <v>mon100611</v>
      </c>
      <c r="V355" s="9" t="str">
        <f>VLOOKUP(U355,[3]怪物!$B$6:$C$167,2,FALSE)</f>
        <v>发丘营监军[93级]</v>
      </c>
      <c r="W355" s="14">
        <v>20028</v>
      </c>
      <c r="X355" s="9" t="str">
        <f>VLOOKUP(Z355,[1]环任务!$B$6:$J$361,9,FALSE)</f>
        <v>mon100612</v>
      </c>
      <c r="Y355" s="9" t="str">
        <f>VLOOKUP(X355,[3]怪物!$B$6:$C$167,2,FALSE)</f>
        <v>石卒[95级]</v>
      </c>
      <c r="Z355" s="14">
        <v>20029</v>
      </c>
      <c r="AB355" s="11">
        <f>VLOOKUP(T355,[1]环任务!$B:$H,6,FALSE)</f>
        <v>247</v>
      </c>
      <c r="AC355" s="11">
        <f>VLOOKUP(T355,[1]环任务!$B:$H,7,FALSE)</f>
        <v>127</v>
      </c>
      <c r="AE355" s="11">
        <f>VLOOKUP(W355,[1]环任务!$B:$H,6,FALSE)</f>
        <v>220</v>
      </c>
      <c r="AF355" s="11">
        <f>VLOOKUP(W355,[1]环任务!$B:$H,7,FALSE)</f>
        <v>74</v>
      </c>
      <c r="AH355" s="11">
        <f>VLOOKUP(Z355,[1]环任务!$B:$H,6,FALSE)</f>
        <v>116</v>
      </c>
      <c r="AI355" s="11">
        <f>VLOOKUP(Z355,[1]环任务!$B:$H,7,FALSE)</f>
        <v>38</v>
      </c>
      <c r="AL355" s="11" t="str">
        <f t="shared" si="16"/>
        <v>[21006,21006,21006]</v>
      </c>
      <c r="AN355" s="11" t="str">
        <f t="shared" si="18"/>
        <v>["247,127","220,74","116,38"]</v>
      </c>
      <c r="AR355" s="11" t="str">
        <f t="shared" si="17"/>
        <v>[20027,20028,20029]</v>
      </c>
    </row>
    <row r="356" spans="2:44" s="11" customFormat="1" ht="14.25" customHeight="1" x14ac:dyDescent="0.15">
      <c r="B356" s="14" t="s">
        <v>378</v>
      </c>
      <c r="C356" s="14" t="s">
        <v>26</v>
      </c>
      <c r="D356" s="14" t="s">
        <v>27</v>
      </c>
      <c r="E356" s="14">
        <v>2</v>
      </c>
      <c r="F356" s="14" t="s">
        <v>1513</v>
      </c>
      <c r="G356" s="14" t="s">
        <v>867</v>
      </c>
      <c r="H356" s="14" t="s">
        <v>1531</v>
      </c>
      <c r="I356" s="14"/>
      <c r="J356" s="14"/>
      <c r="K356" s="14"/>
      <c r="L356" s="14">
        <v>351</v>
      </c>
      <c r="M356" s="11">
        <f>VLOOKUP(T356,[1]环任务!$B:$H,5,FALSE)</f>
        <v>21006</v>
      </c>
      <c r="O356" s="11">
        <f>VLOOKUP(W356,[1]环任务!$B:$H,5,FALSE)</f>
        <v>21006</v>
      </c>
      <c r="Q356" s="11">
        <f>VLOOKUP(Z356,[1]环任务!$B:$H,5,FALSE)</f>
        <v>21006</v>
      </c>
      <c r="R356" s="9" t="str">
        <f>VLOOKUP(T356,[1]环任务!$B$6:$J$361,9,FALSE)</f>
        <v>mon100610</v>
      </c>
      <c r="S356" s="9" t="str">
        <f>VLOOKUP(R356,[3]怪物!$B$6:$C$167,2,FALSE)</f>
        <v>发丘营护卫[91级]</v>
      </c>
      <c r="T356" s="14">
        <v>20027</v>
      </c>
      <c r="U356" s="9" t="str">
        <f>VLOOKUP(W356,[1]环任务!$B$6:$J$361,9,FALSE)</f>
        <v>mon100611</v>
      </c>
      <c r="V356" s="9" t="str">
        <f>VLOOKUP(U356,[3]怪物!$B$6:$C$167,2,FALSE)</f>
        <v>发丘营监军[93级]</v>
      </c>
      <c r="W356" s="14">
        <v>20028</v>
      </c>
      <c r="X356" s="9" t="str">
        <f>VLOOKUP(Z356,[1]环任务!$B$6:$J$361,9,FALSE)</f>
        <v>mon100612</v>
      </c>
      <c r="Y356" s="9" t="str">
        <f>VLOOKUP(X356,[3]怪物!$B$6:$C$167,2,FALSE)</f>
        <v>石卒[95级]</v>
      </c>
      <c r="Z356" s="14">
        <v>20029</v>
      </c>
      <c r="AB356" s="11">
        <f>VLOOKUP(T356,[1]环任务!$B:$H,6,FALSE)</f>
        <v>247</v>
      </c>
      <c r="AC356" s="11">
        <f>VLOOKUP(T356,[1]环任务!$B:$H,7,FALSE)</f>
        <v>127</v>
      </c>
      <c r="AE356" s="11">
        <f>VLOOKUP(W356,[1]环任务!$B:$H,6,FALSE)</f>
        <v>220</v>
      </c>
      <c r="AF356" s="11">
        <f>VLOOKUP(W356,[1]环任务!$B:$H,7,FALSE)</f>
        <v>74</v>
      </c>
      <c r="AH356" s="11">
        <f>VLOOKUP(Z356,[1]环任务!$B:$H,6,FALSE)</f>
        <v>116</v>
      </c>
      <c r="AI356" s="11">
        <f>VLOOKUP(Z356,[1]环任务!$B:$H,7,FALSE)</f>
        <v>38</v>
      </c>
      <c r="AL356" s="11" t="str">
        <f t="shared" si="16"/>
        <v>[21006,21006,21006]</v>
      </c>
      <c r="AN356" s="11" t="str">
        <f t="shared" si="18"/>
        <v>["247,127","220,74","116,38"]</v>
      </c>
      <c r="AR356" s="11" t="str">
        <f t="shared" si="17"/>
        <v>[20027,20028,20029]</v>
      </c>
    </row>
    <row r="357" spans="2:44" s="11" customFormat="1" ht="14.25" customHeight="1" x14ac:dyDescent="0.15">
      <c r="B357" s="14" t="s">
        <v>379</v>
      </c>
      <c r="C357" s="14" t="s">
        <v>26</v>
      </c>
      <c r="D357" s="14" t="s">
        <v>27</v>
      </c>
      <c r="E357" s="14">
        <v>2</v>
      </c>
      <c r="F357" s="14" t="s">
        <v>1513</v>
      </c>
      <c r="G357" s="14" t="s">
        <v>867</v>
      </c>
      <c r="H357" s="14" t="s">
        <v>1531</v>
      </c>
      <c r="I357" s="14"/>
      <c r="J357" s="14"/>
      <c r="K357" s="14"/>
      <c r="L357" s="14">
        <v>352</v>
      </c>
      <c r="M357" s="11">
        <f>VLOOKUP(T357,[1]环任务!$B:$H,5,FALSE)</f>
        <v>21006</v>
      </c>
      <c r="O357" s="11">
        <f>VLOOKUP(W357,[1]环任务!$B:$H,5,FALSE)</f>
        <v>21006</v>
      </c>
      <c r="Q357" s="11">
        <f>VLOOKUP(Z357,[1]环任务!$B:$H,5,FALSE)</f>
        <v>21006</v>
      </c>
      <c r="R357" s="9" t="str">
        <f>VLOOKUP(T357,[1]环任务!$B$6:$J$361,9,FALSE)</f>
        <v>mon100610</v>
      </c>
      <c r="S357" s="9" t="str">
        <f>VLOOKUP(R357,[3]怪物!$B$6:$C$167,2,FALSE)</f>
        <v>发丘营护卫[91级]</v>
      </c>
      <c r="T357" s="14">
        <v>20027</v>
      </c>
      <c r="U357" s="9" t="str">
        <f>VLOOKUP(W357,[1]环任务!$B$6:$J$361,9,FALSE)</f>
        <v>mon100611</v>
      </c>
      <c r="V357" s="9" t="str">
        <f>VLOOKUP(U357,[3]怪物!$B$6:$C$167,2,FALSE)</f>
        <v>发丘营监军[93级]</v>
      </c>
      <c r="W357" s="14">
        <v>20028</v>
      </c>
      <c r="X357" s="9" t="str">
        <f>VLOOKUP(Z357,[1]环任务!$B$6:$J$361,9,FALSE)</f>
        <v>mon100612</v>
      </c>
      <c r="Y357" s="9" t="str">
        <f>VLOOKUP(X357,[3]怪物!$B$6:$C$167,2,FALSE)</f>
        <v>石卒[95级]</v>
      </c>
      <c r="Z357" s="14">
        <v>20029</v>
      </c>
      <c r="AB357" s="11">
        <f>VLOOKUP(T357,[1]环任务!$B:$H,6,FALSE)</f>
        <v>247</v>
      </c>
      <c r="AC357" s="11">
        <f>VLOOKUP(T357,[1]环任务!$B:$H,7,FALSE)</f>
        <v>127</v>
      </c>
      <c r="AE357" s="11">
        <f>VLOOKUP(W357,[1]环任务!$B:$H,6,FALSE)</f>
        <v>220</v>
      </c>
      <c r="AF357" s="11">
        <f>VLOOKUP(W357,[1]环任务!$B:$H,7,FALSE)</f>
        <v>74</v>
      </c>
      <c r="AH357" s="11">
        <f>VLOOKUP(Z357,[1]环任务!$B:$H,6,FALSE)</f>
        <v>116</v>
      </c>
      <c r="AI357" s="11">
        <f>VLOOKUP(Z357,[1]环任务!$B:$H,7,FALSE)</f>
        <v>38</v>
      </c>
      <c r="AL357" s="11" t="str">
        <f t="shared" si="16"/>
        <v>[21006,21006,21006]</v>
      </c>
      <c r="AN357" s="11" t="str">
        <f t="shared" si="18"/>
        <v>["247,127","220,74","116,38"]</v>
      </c>
      <c r="AR357" s="11" t="str">
        <f t="shared" si="17"/>
        <v>[20027,20028,20029]</v>
      </c>
    </row>
    <row r="358" spans="2:44" s="11" customFormat="1" ht="14.25" customHeight="1" x14ac:dyDescent="0.15">
      <c r="B358" s="14" t="s">
        <v>380</v>
      </c>
      <c r="C358" s="14" t="s">
        <v>26</v>
      </c>
      <c r="D358" s="14" t="s">
        <v>27</v>
      </c>
      <c r="E358" s="14">
        <v>2</v>
      </c>
      <c r="F358" s="14" t="s">
        <v>1513</v>
      </c>
      <c r="G358" s="14" t="s">
        <v>867</v>
      </c>
      <c r="H358" s="14" t="s">
        <v>1531</v>
      </c>
      <c r="I358" s="14"/>
      <c r="J358" s="14"/>
      <c r="K358" s="14"/>
      <c r="L358" s="14">
        <v>353</v>
      </c>
      <c r="M358" s="11">
        <f>VLOOKUP(T358,[1]环任务!$B:$H,5,FALSE)</f>
        <v>21006</v>
      </c>
      <c r="O358" s="11">
        <f>VLOOKUP(W358,[1]环任务!$B:$H,5,FALSE)</f>
        <v>21006</v>
      </c>
      <c r="Q358" s="11">
        <f>VLOOKUP(Z358,[1]环任务!$B:$H,5,FALSE)</f>
        <v>21006</v>
      </c>
      <c r="R358" s="9" t="str">
        <f>VLOOKUP(T358,[1]环任务!$B$6:$J$361,9,FALSE)</f>
        <v>mon100610</v>
      </c>
      <c r="S358" s="9" t="str">
        <f>VLOOKUP(R358,[3]怪物!$B$6:$C$167,2,FALSE)</f>
        <v>发丘营护卫[91级]</v>
      </c>
      <c r="T358" s="14">
        <v>20027</v>
      </c>
      <c r="U358" s="9" t="str">
        <f>VLOOKUP(W358,[1]环任务!$B$6:$J$361,9,FALSE)</f>
        <v>mon100611</v>
      </c>
      <c r="V358" s="9" t="str">
        <f>VLOOKUP(U358,[3]怪物!$B$6:$C$167,2,FALSE)</f>
        <v>发丘营监军[93级]</v>
      </c>
      <c r="W358" s="14">
        <v>20028</v>
      </c>
      <c r="X358" s="9" t="str">
        <f>VLOOKUP(Z358,[1]环任务!$B$6:$J$361,9,FALSE)</f>
        <v>mon100612</v>
      </c>
      <c r="Y358" s="9" t="str">
        <f>VLOOKUP(X358,[3]怪物!$B$6:$C$167,2,FALSE)</f>
        <v>石卒[95级]</v>
      </c>
      <c r="Z358" s="14">
        <v>20029</v>
      </c>
      <c r="AB358" s="11">
        <f>VLOOKUP(T358,[1]环任务!$B:$H,6,FALSE)</f>
        <v>247</v>
      </c>
      <c r="AC358" s="11">
        <f>VLOOKUP(T358,[1]环任务!$B:$H,7,FALSE)</f>
        <v>127</v>
      </c>
      <c r="AE358" s="11">
        <f>VLOOKUP(W358,[1]环任务!$B:$H,6,FALSE)</f>
        <v>220</v>
      </c>
      <c r="AF358" s="11">
        <f>VLOOKUP(W358,[1]环任务!$B:$H,7,FALSE)</f>
        <v>74</v>
      </c>
      <c r="AH358" s="11">
        <f>VLOOKUP(Z358,[1]环任务!$B:$H,6,FALSE)</f>
        <v>116</v>
      </c>
      <c r="AI358" s="11">
        <f>VLOOKUP(Z358,[1]环任务!$B:$H,7,FALSE)</f>
        <v>38</v>
      </c>
      <c r="AL358" s="11" t="str">
        <f t="shared" si="16"/>
        <v>[21006,21006,21006]</v>
      </c>
      <c r="AN358" s="11" t="str">
        <f t="shared" si="18"/>
        <v>["247,127","220,74","116,38"]</v>
      </c>
      <c r="AR358" s="11" t="str">
        <f t="shared" si="17"/>
        <v>[20027,20028,20029]</v>
      </c>
    </row>
    <row r="359" spans="2:44" s="11" customFormat="1" ht="14.25" customHeight="1" x14ac:dyDescent="0.15">
      <c r="B359" s="14" t="s">
        <v>381</v>
      </c>
      <c r="C359" s="14" t="s">
        <v>26</v>
      </c>
      <c r="D359" s="14" t="s">
        <v>27</v>
      </c>
      <c r="E359" s="14">
        <v>2</v>
      </c>
      <c r="F359" s="14" t="s">
        <v>1513</v>
      </c>
      <c r="G359" s="14" t="s">
        <v>867</v>
      </c>
      <c r="H359" s="14" t="s">
        <v>1531</v>
      </c>
      <c r="I359" s="14"/>
      <c r="J359" s="14"/>
      <c r="K359" s="14"/>
      <c r="L359" s="14">
        <v>354</v>
      </c>
      <c r="M359" s="11">
        <f>VLOOKUP(T359,[1]环任务!$B:$H,5,FALSE)</f>
        <v>21006</v>
      </c>
      <c r="O359" s="11">
        <f>VLOOKUP(W359,[1]环任务!$B:$H,5,FALSE)</f>
        <v>21006</v>
      </c>
      <c r="Q359" s="11">
        <f>VLOOKUP(Z359,[1]环任务!$B:$H,5,FALSE)</f>
        <v>21006</v>
      </c>
      <c r="R359" s="9" t="str">
        <f>VLOOKUP(T359,[1]环任务!$B$6:$J$361,9,FALSE)</f>
        <v>mon100610</v>
      </c>
      <c r="S359" s="9" t="str">
        <f>VLOOKUP(R359,[3]怪物!$B$6:$C$167,2,FALSE)</f>
        <v>发丘营护卫[91级]</v>
      </c>
      <c r="T359" s="14">
        <v>20027</v>
      </c>
      <c r="U359" s="9" t="str">
        <f>VLOOKUP(W359,[1]环任务!$B$6:$J$361,9,FALSE)</f>
        <v>mon100611</v>
      </c>
      <c r="V359" s="9" t="str">
        <f>VLOOKUP(U359,[3]怪物!$B$6:$C$167,2,FALSE)</f>
        <v>发丘营监军[93级]</v>
      </c>
      <c r="W359" s="14">
        <v>20028</v>
      </c>
      <c r="X359" s="9" t="str">
        <f>VLOOKUP(Z359,[1]环任务!$B$6:$J$361,9,FALSE)</f>
        <v>mon100612</v>
      </c>
      <c r="Y359" s="9" t="str">
        <f>VLOOKUP(X359,[3]怪物!$B$6:$C$167,2,FALSE)</f>
        <v>石卒[95级]</v>
      </c>
      <c r="Z359" s="14">
        <v>20029</v>
      </c>
      <c r="AB359" s="11">
        <f>VLOOKUP(T359,[1]环任务!$B:$H,6,FALSE)</f>
        <v>247</v>
      </c>
      <c r="AC359" s="11">
        <f>VLOOKUP(T359,[1]环任务!$B:$H,7,FALSE)</f>
        <v>127</v>
      </c>
      <c r="AE359" s="11">
        <f>VLOOKUP(W359,[1]环任务!$B:$H,6,FALSE)</f>
        <v>220</v>
      </c>
      <c r="AF359" s="11">
        <f>VLOOKUP(W359,[1]环任务!$B:$H,7,FALSE)</f>
        <v>74</v>
      </c>
      <c r="AH359" s="11">
        <f>VLOOKUP(Z359,[1]环任务!$B:$H,6,FALSE)</f>
        <v>116</v>
      </c>
      <c r="AI359" s="11">
        <f>VLOOKUP(Z359,[1]环任务!$B:$H,7,FALSE)</f>
        <v>38</v>
      </c>
      <c r="AL359" s="11" t="str">
        <f t="shared" si="16"/>
        <v>[21006,21006,21006]</v>
      </c>
      <c r="AN359" s="11" t="str">
        <f t="shared" si="18"/>
        <v>["247,127","220,74","116,38"]</v>
      </c>
      <c r="AR359" s="11" t="str">
        <f t="shared" si="17"/>
        <v>[20027,20028,20029]</v>
      </c>
    </row>
    <row r="360" spans="2:44" s="11" customFormat="1" ht="14.25" customHeight="1" x14ac:dyDescent="0.15">
      <c r="B360" s="14" t="s">
        <v>382</v>
      </c>
      <c r="C360" s="14" t="s">
        <v>26</v>
      </c>
      <c r="D360" s="14" t="s">
        <v>27</v>
      </c>
      <c r="E360" s="14">
        <v>2</v>
      </c>
      <c r="F360" s="14" t="s">
        <v>900</v>
      </c>
      <c r="G360" s="14" t="s">
        <v>1193</v>
      </c>
      <c r="H360" s="14" t="s">
        <v>1023</v>
      </c>
      <c r="I360" s="14"/>
      <c r="J360" s="14"/>
      <c r="K360" s="14"/>
      <c r="L360" s="14">
        <v>355</v>
      </c>
      <c r="M360" s="11">
        <f>VLOOKUP(T360,[1]环任务!$B:$H,5,FALSE)</f>
        <v>21006</v>
      </c>
      <c r="O360" s="11">
        <f>VLOOKUP(W360,[1]环任务!$B:$H,5,FALSE)</f>
        <v>21008</v>
      </c>
      <c r="Q360" s="11">
        <f>VLOOKUP(Z360,[1]环任务!$B:$H,5,FALSE)</f>
        <v>21008</v>
      </c>
      <c r="R360" s="9" t="str">
        <f>VLOOKUP(T360,[1]环任务!$B$6:$J$361,9,FALSE)</f>
        <v>mon100612</v>
      </c>
      <c r="S360" s="9" t="str">
        <f>VLOOKUP(R360,[3]怪物!$B$6:$C$167,2,FALSE)</f>
        <v>石卒[95级]</v>
      </c>
      <c r="T360" s="14">
        <v>20029</v>
      </c>
      <c r="U360" s="9" t="str">
        <f>VLOOKUP(W360,[1]环任务!$B$6:$J$361,9,FALSE)</f>
        <v>mon100801</v>
      </c>
      <c r="V360" s="9" t="str">
        <f>VLOOKUP(U360,[3]怪物!$B$6:$C$167,2,FALSE)</f>
        <v>掘金营岗哨[100级]</v>
      </c>
      <c r="W360" s="14">
        <v>20030</v>
      </c>
      <c r="X360" s="9" t="str">
        <f>VLOOKUP(Z360,[1]环任务!$B$6:$J$361,9,FALSE)</f>
        <v>mon100802</v>
      </c>
      <c r="Y360" s="9" t="str">
        <f>VLOOKUP(X360,[3]怪物!$B$6:$C$167,2,FALSE)</f>
        <v>掘金营精锐[103级]</v>
      </c>
      <c r="Z360" s="14">
        <v>20031</v>
      </c>
      <c r="AB360" s="11">
        <f>VLOOKUP(T360,[1]环任务!$B:$H,6,FALSE)</f>
        <v>116</v>
      </c>
      <c r="AC360" s="11">
        <f>VLOOKUP(T360,[1]环任务!$B:$H,7,FALSE)</f>
        <v>38</v>
      </c>
      <c r="AE360" s="11">
        <f>VLOOKUP(W360,[1]环任务!$B:$H,6,FALSE)</f>
        <v>83</v>
      </c>
      <c r="AF360" s="11">
        <f>VLOOKUP(W360,[1]环任务!$B:$H,7,FALSE)</f>
        <v>84</v>
      </c>
      <c r="AH360" s="11">
        <f>VLOOKUP(Z360,[1]环任务!$B:$H,6,FALSE)</f>
        <v>60</v>
      </c>
      <c r="AI360" s="11">
        <f>VLOOKUP(Z360,[1]环任务!$B:$H,7,FALSE)</f>
        <v>54</v>
      </c>
      <c r="AL360" s="11" t="str">
        <f t="shared" si="16"/>
        <v>[21006,21008,21008]</v>
      </c>
      <c r="AN360" s="11" t="str">
        <f t="shared" si="18"/>
        <v>["116,38","83,84","60,54"]</v>
      </c>
      <c r="AR360" s="11" t="str">
        <f t="shared" si="17"/>
        <v>[20029,20030,20031]</v>
      </c>
    </row>
    <row r="361" spans="2:44" s="11" customFormat="1" ht="14.25" customHeight="1" x14ac:dyDescent="0.15">
      <c r="B361" s="14" t="s">
        <v>383</v>
      </c>
      <c r="C361" s="14" t="s">
        <v>26</v>
      </c>
      <c r="D361" s="14" t="s">
        <v>27</v>
      </c>
      <c r="E361" s="14">
        <v>2</v>
      </c>
      <c r="F361" s="14" t="s">
        <v>900</v>
      </c>
      <c r="G361" s="14" t="s">
        <v>1193</v>
      </c>
      <c r="H361" s="14" t="s">
        <v>1023</v>
      </c>
      <c r="I361" s="14"/>
      <c r="J361" s="14"/>
      <c r="K361" s="14"/>
      <c r="L361" s="14">
        <v>356</v>
      </c>
      <c r="M361" s="11">
        <f>VLOOKUP(T361,[1]环任务!$B:$H,5,FALSE)</f>
        <v>21006</v>
      </c>
      <c r="O361" s="11">
        <f>VLOOKUP(W361,[1]环任务!$B:$H,5,FALSE)</f>
        <v>21008</v>
      </c>
      <c r="Q361" s="11">
        <f>VLOOKUP(Z361,[1]环任务!$B:$H,5,FALSE)</f>
        <v>21008</v>
      </c>
      <c r="R361" s="9" t="str">
        <f>VLOOKUP(T361,[1]环任务!$B$6:$J$361,9,FALSE)</f>
        <v>mon100612</v>
      </c>
      <c r="S361" s="9" t="str">
        <f>VLOOKUP(R361,[3]怪物!$B$6:$C$167,2,FALSE)</f>
        <v>石卒[95级]</v>
      </c>
      <c r="T361" s="14">
        <v>20029</v>
      </c>
      <c r="U361" s="9" t="str">
        <f>VLOOKUP(W361,[1]环任务!$B$6:$J$361,9,FALSE)</f>
        <v>mon100801</v>
      </c>
      <c r="V361" s="9" t="str">
        <f>VLOOKUP(U361,[3]怪物!$B$6:$C$167,2,FALSE)</f>
        <v>掘金营岗哨[100级]</v>
      </c>
      <c r="W361" s="14">
        <v>20030</v>
      </c>
      <c r="X361" s="9" t="str">
        <f>VLOOKUP(Z361,[1]环任务!$B$6:$J$361,9,FALSE)</f>
        <v>mon100802</v>
      </c>
      <c r="Y361" s="9" t="str">
        <f>VLOOKUP(X361,[3]怪物!$B$6:$C$167,2,FALSE)</f>
        <v>掘金营精锐[103级]</v>
      </c>
      <c r="Z361" s="14">
        <v>20031</v>
      </c>
      <c r="AB361" s="11">
        <f>VLOOKUP(T361,[1]环任务!$B:$H,6,FALSE)</f>
        <v>116</v>
      </c>
      <c r="AC361" s="11">
        <f>VLOOKUP(T361,[1]环任务!$B:$H,7,FALSE)</f>
        <v>38</v>
      </c>
      <c r="AE361" s="11">
        <f>VLOOKUP(W361,[1]环任务!$B:$H,6,FALSE)</f>
        <v>83</v>
      </c>
      <c r="AF361" s="11">
        <f>VLOOKUP(W361,[1]环任务!$B:$H,7,FALSE)</f>
        <v>84</v>
      </c>
      <c r="AH361" s="11">
        <f>VLOOKUP(Z361,[1]环任务!$B:$H,6,FALSE)</f>
        <v>60</v>
      </c>
      <c r="AI361" s="11">
        <f>VLOOKUP(Z361,[1]环任务!$B:$H,7,FALSE)</f>
        <v>54</v>
      </c>
      <c r="AL361" s="11" t="str">
        <f t="shared" si="16"/>
        <v>[21006,21008,21008]</v>
      </c>
      <c r="AN361" s="11" t="str">
        <f t="shared" si="18"/>
        <v>["116,38","83,84","60,54"]</v>
      </c>
      <c r="AR361" s="11" t="str">
        <f t="shared" si="17"/>
        <v>[20029,20030,20031]</v>
      </c>
    </row>
    <row r="362" spans="2:44" s="11" customFormat="1" ht="14.25" customHeight="1" x14ac:dyDescent="0.15">
      <c r="B362" s="14" t="s">
        <v>384</v>
      </c>
      <c r="C362" s="14" t="s">
        <v>26</v>
      </c>
      <c r="D362" s="14" t="s">
        <v>27</v>
      </c>
      <c r="E362" s="14">
        <v>2</v>
      </c>
      <c r="F362" s="14" t="s">
        <v>900</v>
      </c>
      <c r="G362" s="14" t="s">
        <v>1623</v>
      </c>
      <c r="H362" s="14" t="s">
        <v>1274</v>
      </c>
      <c r="I362" s="14"/>
      <c r="J362" s="14"/>
      <c r="K362" s="14"/>
      <c r="L362" s="14">
        <v>357</v>
      </c>
      <c r="M362" s="11">
        <f>VLOOKUP(T362,[1]环任务!$B:$H,5,FALSE)</f>
        <v>21006</v>
      </c>
      <c r="O362" s="11">
        <f>VLOOKUP(W362,[1]环任务!$B:$H,5,FALSE)</f>
        <v>21008</v>
      </c>
      <c r="Q362" s="11">
        <f>VLOOKUP(Z362,[1]环任务!$B:$H,5,FALSE)</f>
        <v>21008</v>
      </c>
      <c r="R362" s="9" t="str">
        <f>VLOOKUP(T362,[1]环任务!$B$6:$J$361,9,FALSE)</f>
        <v>mon100612</v>
      </c>
      <c r="S362" s="9" t="str">
        <f>VLOOKUP(R362,[3]怪物!$B$6:$C$167,2,FALSE)</f>
        <v>石卒[95级]</v>
      </c>
      <c r="T362" s="14">
        <v>20029</v>
      </c>
      <c r="U362" s="9" t="str">
        <f>VLOOKUP(W362,[1]环任务!$B$6:$J$361,9,FALSE)</f>
        <v>mon100801</v>
      </c>
      <c r="V362" s="9" t="str">
        <f>VLOOKUP(U362,[3]怪物!$B$6:$C$167,2,FALSE)</f>
        <v>掘金营岗哨[100级]</v>
      </c>
      <c r="W362" s="14">
        <v>20030</v>
      </c>
      <c r="X362" s="9" t="str">
        <f>VLOOKUP(Z362,[1]环任务!$B$6:$J$361,9,FALSE)</f>
        <v>mon100803</v>
      </c>
      <c r="Y362" s="9" t="str">
        <f>VLOOKUP(X362,[3]怪物!$B$6:$C$167,2,FALSE)</f>
        <v>木傀儡[107级]</v>
      </c>
      <c r="Z362" s="14">
        <v>20032</v>
      </c>
      <c r="AB362" s="11">
        <f>VLOOKUP(T362,[1]环任务!$B:$H,6,FALSE)</f>
        <v>116</v>
      </c>
      <c r="AC362" s="11">
        <f>VLOOKUP(T362,[1]环任务!$B:$H,7,FALSE)</f>
        <v>38</v>
      </c>
      <c r="AE362" s="11">
        <f>VLOOKUP(W362,[1]环任务!$B:$H,6,FALSE)</f>
        <v>83</v>
      </c>
      <c r="AF362" s="11">
        <f>VLOOKUP(W362,[1]环任务!$B:$H,7,FALSE)</f>
        <v>84</v>
      </c>
      <c r="AH362" s="11">
        <f>VLOOKUP(Z362,[1]环任务!$B:$H,6,FALSE)</f>
        <v>129</v>
      </c>
      <c r="AI362" s="11">
        <f>VLOOKUP(Z362,[1]环任务!$B:$H,7,FALSE)</f>
        <v>27</v>
      </c>
      <c r="AL362" s="11" t="str">
        <f t="shared" si="16"/>
        <v>[21006,21008,21008]</v>
      </c>
      <c r="AN362" s="11" t="str">
        <f t="shared" si="18"/>
        <v>["116,38","83,84","129,27"]</v>
      </c>
      <c r="AR362" s="11" t="str">
        <f t="shared" si="17"/>
        <v>[20029,20030,20032]</v>
      </c>
    </row>
    <row r="363" spans="2:44" s="11" customFormat="1" ht="14.25" customHeight="1" x14ac:dyDescent="0.15">
      <c r="B363" s="14" t="s">
        <v>385</v>
      </c>
      <c r="C363" s="14" t="s">
        <v>26</v>
      </c>
      <c r="D363" s="14" t="s">
        <v>27</v>
      </c>
      <c r="E363" s="14">
        <v>2</v>
      </c>
      <c r="F363" s="14" t="s">
        <v>901</v>
      </c>
      <c r="G363" s="14" t="s">
        <v>1624</v>
      </c>
      <c r="H363" s="14" t="s">
        <v>1024</v>
      </c>
      <c r="I363" s="14"/>
      <c r="J363" s="14"/>
      <c r="K363" s="14"/>
      <c r="L363" s="14">
        <v>358</v>
      </c>
      <c r="M363" s="11">
        <f>VLOOKUP(T363,[1]环任务!$B:$H,5,FALSE)</f>
        <v>21008</v>
      </c>
      <c r="O363" s="11">
        <f>VLOOKUP(W363,[1]环任务!$B:$H,5,FALSE)</f>
        <v>21008</v>
      </c>
      <c r="Q363" s="11">
        <f>VLOOKUP(Z363,[1]环任务!$B:$H,5,FALSE)</f>
        <v>21008</v>
      </c>
      <c r="R363" s="9" t="str">
        <f>VLOOKUP(T363,[1]环任务!$B$6:$J$361,9,FALSE)</f>
        <v>mon100801</v>
      </c>
      <c r="S363" s="9" t="str">
        <f>VLOOKUP(R363,[3]怪物!$B$6:$C$167,2,FALSE)</f>
        <v>掘金营岗哨[100级]</v>
      </c>
      <c r="T363" s="14">
        <v>20030</v>
      </c>
      <c r="U363" s="9" t="str">
        <f>VLOOKUP(W363,[1]环任务!$B$6:$J$361,9,FALSE)</f>
        <v>mon100802</v>
      </c>
      <c r="V363" s="9" t="str">
        <f>VLOOKUP(U363,[3]怪物!$B$6:$C$167,2,FALSE)</f>
        <v>掘金营精锐[103级]</v>
      </c>
      <c r="W363" s="14">
        <v>20031</v>
      </c>
      <c r="X363" s="9" t="str">
        <f>VLOOKUP(Z363,[1]环任务!$B$6:$J$361,9,FALSE)</f>
        <v>mon100803</v>
      </c>
      <c r="Y363" s="9" t="str">
        <f>VLOOKUP(X363,[3]怪物!$B$6:$C$167,2,FALSE)</f>
        <v>木傀儡[107级]</v>
      </c>
      <c r="Z363" s="14">
        <v>20032</v>
      </c>
      <c r="AB363" s="11">
        <f>VLOOKUP(T363,[1]环任务!$B:$H,6,FALSE)</f>
        <v>83</v>
      </c>
      <c r="AC363" s="11">
        <f>VLOOKUP(T363,[1]环任务!$B:$H,7,FALSE)</f>
        <v>84</v>
      </c>
      <c r="AE363" s="11">
        <f>VLOOKUP(W363,[1]环任务!$B:$H,6,FALSE)</f>
        <v>60</v>
      </c>
      <c r="AF363" s="11">
        <f>VLOOKUP(W363,[1]环任务!$B:$H,7,FALSE)</f>
        <v>54</v>
      </c>
      <c r="AH363" s="11">
        <f>VLOOKUP(Z363,[1]环任务!$B:$H,6,FALSE)</f>
        <v>129</v>
      </c>
      <c r="AI363" s="11">
        <f>VLOOKUP(Z363,[1]环任务!$B:$H,7,FALSE)</f>
        <v>27</v>
      </c>
      <c r="AL363" s="11" t="str">
        <f t="shared" si="16"/>
        <v>[21008,21008,21008]</v>
      </c>
      <c r="AN363" s="11" t="str">
        <f t="shared" si="18"/>
        <v>["83,84","60,54","129,27"]</v>
      </c>
      <c r="AR363" s="11" t="str">
        <f t="shared" si="17"/>
        <v>[20030,20031,20032]</v>
      </c>
    </row>
    <row r="364" spans="2:44" s="11" customFormat="1" ht="14.25" customHeight="1" x14ac:dyDescent="0.15">
      <c r="B364" s="14" t="s">
        <v>386</v>
      </c>
      <c r="C364" s="14" t="s">
        <v>26</v>
      </c>
      <c r="D364" s="14" t="s">
        <v>27</v>
      </c>
      <c r="E364" s="14">
        <v>2</v>
      </c>
      <c r="F364" s="14" t="s">
        <v>901</v>
      </c>
      <c r="G364" s="14" t="s">
        <v>1624</v>
      </c>
      <c r="H364" s="14" t="s">
        <v>1024</v>
      </c>
      <c r="I364" s="14"/>
      <c r="J364" s="14"/>
      <c r="K364" s="14"/>
      <c r="L364" s="14">
        <v>359</v>
      </c>
      <c r="M364" s="11">
        <f>VLOOKUP(T364,[1]环任务!$B:$H,5,FALSE)</f>
        <v>21008</v>
      </c>
      <c r="O364" s="11">
        <f>VLOOKUP(W364,[1]环任务!$B:$H,5,FALSE)</f>
        <v>21008</v>
      </c>
      <c r="Q364" s="11">
        <f>VLOOKUP(Z364,[1]环任务!$B:$H,5,FALSE)</f>
        <v>21008</v>
      </c>
      <c r="R364" s="9" t="str">
        <f>VLOOKUP(T364,[1]环任务!$B$6:$J$361,9,FALSE)</f>
        <v>mon100801</v>
      </c>
      <c r="S364" s="9" t="str">
        <f>VLOOKUP(R364,[3]怪物!$B$6:$C$167,2,FALSE)</f>
        <v>掘金营岗哨[100级]</v>
      </c>
      <c r="T364" s="14">
        <v>20030</v>
      </c>
      <c r="U364" s="9" t="str">
        <f>VLOOKUP(W364,[1]环任务!$B$6:$J$361,9,FALSE)</f>
        <v>mon100802</v>
      </c>
      <c r="V364" s="9" t="str">
        <f>VLOOKUP(U364,[3]怪物!$B$6:$C$167,2,FALSE)</f>
        <v>掘金营精锐[103级]</v>
      </c>
      <c r="W364" s="14">
        <v>20031</v>
      </c>
      <c r="X364" s="9" t="str">
        <f>VLOOKUP(Z364,[1]环任务!$B$6:$J$361,9,FALSE)</f>
        <v>mon100803</v>
      </c>
      <c r="Y364" s="9" t="str">
        <f>VLOOKUP(X364,[3]怪物!$B$6:$C$167,2,FALSE)</f>
        <v>木傀儡[107级]</v>
      </c>
      <c r="Z364" s="14">
        <v>20032</v>
      </c>
      <c r="AB364" s="11">
        <f>VLOOKUP(T364,[1]环任务!$B:$H,6,FALSE)</f>
        <v>83</v>
      </c>
      <c r="AC364" s="11">
        <f>VLOOKUP(T364,[1]环任务!$B:$H,7,FALSE)</f>
        <v>84</v>
      </c>
      <c r="AE364" s="11">
        <f>VLOOKUP(W364,[1]环任务!$B:$H,6,FALSE)</f>
        <v>60</v>
      </c>
      <c r="AF364" s="11">
        <f>VLOOKUP(W364,[1]环任务!$B:$H,7,FALSE)</f>
        <v>54</v>
      </c>
      <c r="AH364" s="11">
        <f>VLOOKUP(Z364,[1]环任务!$B:$H,6,FALSE)</f>
        <v>129</v>
      </c>
      <c r="AI364" s="11">
        <f>VLOOKUP(Z364,[1]环任务!$B:$H,7,FALSE)</f>
        <v>27</v>
      </c>
      <c r="AL364" s="11" t="str">
        <f t="shared" si="16"/>
        <v>[21008,21008,21008]</v>
      </c>
      <c r="AN364" s="11" t="str">
        <f t="shared" si="18"/>
        <v>["83,84","60,54","129,27"]</v>
      </c>
      <c r="AR364" s="11" t="str">
        <f t="shared" si="17"/>
        <v>[20030,20031,20032]</v>
      </c>
    </row>
    <row r="365" spans="2:44" s="11" customFormat="1" ht="14.25" customHeight="1" x14ac:dyDescent="0.15">
      <c r="B365" s="14" t="s">
        <v>387</v>
      </c>
      <c r="C365" s="14" t="s">
        <v>26</v>
      </c>
      <c r="D365" s="14" t="s">
        <v>27</v>
      </c>
      <c r="E365" s="14">
        <v>2</v>
      </c>
      <c r="F365" s="14" t="s">
        <v>901</v>
      </c>
      <c r="G365" s="14" t="s">
        <v>1194</v>
      </c>
      <c r="H365" s="14" t="s">
        <v>1275</v>
      </c>
      <c r="I365" s="14"/>
      <c r="J365" s="14"/>
      <c r="K365" s="14"/>
      <c r="L365" s="14">
        <v>360</v>
      </c>
      <c r="M365" s="11">
        <f>VLOOKUP(T365,[1]环任务!$B:$H,5,FALSE)</f>
        <v>21008</v>
      </c>
      <c r="O365" s="11">
        <f>VLOOKUP(W365,[1]环任务!$B:$H,5,FALSE)</f>
        <v>21008</v>
      </c>
      <c r="Q365" s="11">
        <f>VLOOKUP(Z365,[1]环任务!$B:$H,5,FALSE)</f>
        <v>21008</v>
      </c>
      <c r="R365" s="9" t="str">
        <f>VLOOKUP(T365,[1]环任务!$B$6:$J$361,9,FALSE)</f>
        <v>mon100801</v>
      </c>
      <c r="S365" s="9" t="str">
        <f>VLOOKUP(R365,[3]怪物!$B$6:$C$167,2,FALSE)</f>
        <v>掘金营岗哨[100级]</v>
      </c>
      <c r="T365" s="14">
        <v>20030</v>
      </c>
      <c r="U365" s="9" t="str">
        <f>VLOOKUP(W365,[1]环任务!$B$6:$J$361,9,FALSE)</f>
        <v>mon100802</v>
      </c>
      <c r="V365" s="9" t="str">
        <f>VLOOKUP(U365,[3]怪物!$B$6:$C$167,2,FALSE)</f>
        <v>掘金营精锐[103级]</v>
      </c>
      <c r="W365" s="14">
        <v>20031</v>
      </c>
      <c r="X365" s="9" t="str">
        <f>VLOOKUP(Z365,[1]环任务!$B$6:$J$361,9,FALSE)</f>
        <v>mon100804</v>
      </c>
      <c r="Y365" s="9" t="str">
        <f>VLOOKUP(X365,[3]怪物!$B$6:$C$167,2,FALSE)</f>
        <v>镇墓石将[110级]</v>
      </c>
      <c r="Z365" s="14">
        <v>20034</v>
      </c>
      <c r="AB365" s="11">
        <f>VLOOKUP(T365,[1]环任务!$B:$H,6,FALSE)</f>
        <v>83</v>
      </c>
      <c r="AC365" s="11">
        <f>VLOOKUP(T365,[1]环任务!$B:$H,7,FALSE)</f>
        <v>84</v>
      </c>
      <c r="AE365" s="11">
        <f>VLOOKUP(W365,[1]环任务!$B:$H,6,FALSE)</f>
        <v>60</v>
      </c>
      <c r="AF365" s="11">
        <f>VLOOKUP(W365,[1]环任务!$B:$H,7,FALSE)</f>
        <v>54</v>
      </c>
      <c r="AH365" s="11">
        <f>VLOOKUP(Z365,[1]环任务!$B:$H,6,FALSE)</f>
        <v>161</v>
      </c>
      <c r="AI365" s="11">
        <f>VLOOKUP(Z365,[1]环任务!$B:$H,7,FALSE)</f>
        <v>40</v>
      </c>
      <c r="AL365" s="11" t="str">
        <f t="shared" si="16"/>
        <v>[21008,21008,21008]</v>
      </c>
      <c r="AN365" s="11" t="str">
        <f t="shared" si="18"/>
        <v>["83,84","60,54","161,40"]</v>
      </c>
      <c r="AR365" s="11" t="str">
        <f t="shared" si="17"/>
        <v>[20030,20031,20034]</v>
      </c>
    </row>
    <row r="366" spans="2:44" s="11" customFormat="1" ht="14.25" customHeight="1" x14ac:dyDescent="0.15">
      <c r="B366" s="14" t="s">
        <v>388</v>
      </c>
      <c r="C366" s="14" t="s">
        <v>26</v>
      </c>
      <c r="D366" s="14" t="s">
        <v>27</v>
      </c>
      <c r="E366" s="14">
        <v>2</v>
      </c>
      <c r="F366" s="14" t="s">
        <v>901</v>
      </c>
      <c r="G366" s="14" t="s">
        <v>1195</v>
      </c>
      <c r="H366" s="14" t="s">
        <v>1276</v>
      </c>
      <c r="I366" s="14"/>
      <c r="J366" s="14"/>
      <c r="K366" s="14"/>
      <c r="L366" s="14">
        <v>361</v>
      </c>
      <c r="M366" s="11">
        <f>VLOOKUP(T366,[1]环任务!$B:$H,5,FALSE)</f>
        <v>21008</v>
      </c>
      <c r="O366" s="11">
        <f>VLOOKUP(W366,[1]环任务!$B:$H,5,FALSE)</f>
        <v>21008</v>
      </c>
      <c r="Q366" s="11">
        <f>VLOOKUP(Z366,[1]环任务!$B:$H,5,FALSE)</f>
        <v>21008</v>
      </c>
      <c r="R366" s="9" t="str">
        <f>VLOOKUP(T366,[1]环任务!$B$6:$J$361,9,FALSE)</f>
        <v>mon100802</v>
      </c>
      <c r="S366" s="9" t="str">
        <f>VLOOKUP(R366,[3]怪物!$B$6:$C$167,2,FALSE)</f>
        <v>掘金营精锐[103级]</v>
      </c>
      <c r="T366" s="14">
        <v>20031</v>
      </c>
      <c r="U366" s="9" t="str">
        <f>VLOOKUP(W366,[1]环任务!$B$6:$J$361,9,FALSE)</f>
        <v>mon100802</v>
      </c>
      <c r="V366" s="9" t="str">
        <f>VLOOKUP(U366,[3]怪物!$B$6:$C$167,2,FALSE)</f>
        <v>掘金营精锐[103级]</v>
      </c>
      <c r="W366" s="14">
        <v>20031</v>
      </c>
      <c r="X366" s="9" t="str">
        <f>VLOOKUP(Z366,[1]环任务!$B$6:$J$361,9,FALSE)</f>
        <v>mon100804</v>
      </c>
      <c r="Y366" s="9" t="str">
        <f>VLOOKUP(X366,[3]怪物!$B$6:$C$167,2,FALSE)</f>
        <v>镇墓石将[110级]</v>
      </c>
      <c r="Z366" s="14">
        <v>20034</v>
      </c>
      <c r="AB366" s="11">
        <f>VLOOKUP(T366,[1]环任务!$B:$H,6,FALSE)</f>
        <v>60</v>
      </c>
      <c r="AC366" s="11">
        <f>VLOOKUP(T366,[1]环任务!$B:$H,7,FALSE)</f>
        <v>54</v>
      </c>
      <c r="AE366" s="11">
        <f>VLOOKUP(W366,[1]环任务!$B:$H,6,FALSE)</f>
        <v>60</v>
      </c>
      <c r="AF366" s="11">
        <f>VLOOKUP(W366,[1]环任务!$B:$H,7,FALSE)</f>
        <v>54</v>
      </c>
      <c r="AH366" s="11">
        <f>VLOOKUP(Z366,[1]环任务!$B:$H,6,FALSE)</f>
        <v>161</v>
      </c>
      <c r="AI366" s="11">
        <f>VLOOKUP(Z366,[1]环任务!$B:$H,7,FALSE)</f>
        <v>40</v>
      </c>
      <c r="AL366" s="11" t="str">
        <f t="shared" si="16"/>
        <v>[21008,21008,21008]</v>
      </c>
      <c r="AN366" s="11" t="str">
        <f t="shared" si="18"/>
        <v>["60,54","60,54","161,40"]</v>
      </c>
      <c r="AR366" s="11" t="str">
        <f t="shared" si="17"/>
        <v>[20031,20031,20034]</v>
      </c>
    </row>
    <row r="367" spans="2:44" s="11" customFormat="1" ht="14.25" customHeight="1" x14ac:dyDescent="0.15">
      <c r="B367" s="14" t="s">
        <v>389</v>
      </c>
      <c r="C367" s="14" t="s">
        <v>26</v>
      </c>
      <c r="D367" s="14" t="s">
        <v>27</v>
      </c>
      <c r="E367" s="14">
        <v>2</v>
      </c>
      <c r="F367" s="14" t="s">
        <v>901</v>
      </c>
      <c r="G367" s="14" t="s">
        <v>1625</v>
      </c>
      <c r="H367" s="14" t="s">
        <v>1025</v>
      </c>
      <c r="I367" s="14"/>
      <c r="J367" s="14"/>
      <c r="K367" s="14"/>
      <c r="L367" s="14">
        <v>362</v>
      </c>
      <c r="M367" s="11">
        <f>VLOOKUP(T367,[1]环任务!$B:$H,5,FALSE)</f>
        <v>21008</v>
      </c>
      <c r="O367" s="11">
        <f>VLOOKUP(W367,[1]环任务!$B:$H,5,FALSE)</f>
        <v>21008</v>
      </c>
      <c r="Q367" s="11">
        <f>VLOOKUP(Z367,[1]环任务!$B:$H,5,FALSE)</f>
        <v>21008</v>
      </c>
      <c r="R367" s="9" t="str">
        <f>VLOOKUP(T367,[1]环任务!$B$6:$J$361,9,FALSE)</f>
        <v>mon100802</v>
      </c>
      <c r="S367" s="9" t="str">
        <f>VLOOKUP(R367,[3]怪物!$B$6:$C$167,2,FALSE)</f>
        <v>掘金营精锐[103级]</v>
      </c>
      <c r="T367" s="14">
        <v>20031</v>
      </c>
      <c r="U367" s="9" t="str">
        <f>VLOOKUP(W367,[1]环任务!$B$6:$J$361,9,FALSE)</f>
        <v>mon100803</v>
      </c>
      <c r="V367" s="9" t="str">
        <f>VLOOKUP(U367,[3]怪物!$B$6:$C$167,2,FALSE)</f>
        <v>木傀儡[107级]</v>
      </c>
      <c r="W367" s="14">
        <v>20032</v>
      </c>
      <c r="X367" s="9" t="str">
        <f>VLOOKUP(Z367,[1]环任务!$B$6:$J$361,9,FALSE)</f>
        <v>mon100804</v>
      </c>
      <c r="Y367" s="9" t="str">
        <f>VLOOKUP(X367,[3]怪物!$B$6:$C$167,2,FALSE)</f>
        <v>镇墓石将[110级]</v>
      </c>
      <c r="Z367" s="14">
        <v>20034</v>
      </c>
      <c r="AB367" s="11">
        <f>VLOOKUP(T367,[1]环任务!$B:$H,6,FALSE)</f>
        <v>60</v>
      </c>
      <c r="AC367" s="11">
        <f>VLOOKUP(T367,[1]环任务!$B:$H,7,FALSE)</f>
        <v>54</v>
      </c>
      <c r="AE367" s="11">
        <f>VLOOKUP(W367,[1]环任务!$B:$H,6,FALSE)</f>
        <v>129</v>
      </c>
      <c r="AF367" s="11">
        <f>VLOOKUP(W367,[1]环任务!$B:$H,7,FALSE)</f>
        <v>27</v>
      </c>
      <c r="AH367" s="11">
        <f>VLOOKUP(Z367,[1]环任务!$B:$H,6,FALSE)</f>
        <v>161</v>
      </c>
      <c r="AI367" s="11">
        <f>VLOOKUP(Z367,[1]环任务!$B:$H,7,FALSE)</f>
        <v>40</v>
      </c>
      <c r="AL367" s="11" t="str">
        <f t="shared" si="16"/>
        <v>[21008,21008,21008]</v>
      </c>
      <c r="AN367" s="11" t="str">
        <f t="shared" si="18"/>
        <v>["60,54","129,27","161,40"]</v>
      </c>
      <c r="AR367" s="11" t="str">
        <f t="shared" si="17"/>
        <v>[20031,20032,20034]</v>
      </c>
    </row>
    <row r="368" spans="2:44" s="11" customFormat="1" ht="14.25" customHeight="1" x14ac:dyDescent="0.15">
      <c r="B368" s="14" t="s">
        <v>390</v>
      </c>
      <c r="C368" s="14" t="s">
        <v>26</v>
      </c>
      <c r="D368" s="14" t="s">
        <v>27</v>
      </c>
      <c r="E368" s="14">
        <v>2</v>
      </c>
      <c r="F368" s="14" t="s">
        <v>901</v>
      </c>
      <c r="G368" s="14" t="s">
        <v>1626</v>
      </c>
      <c r="H368" s="14" t="s">
        <v>1277</v>
      </c>
      <c r="I368" s="14"/>
      <c r="J368" s="14"/>
      <c r="K368" s="14"/>
      <c r="L368" s="14">
        <v>363</v>
      </c>
      <c r="M368" s="11">
        <f>VLOOKUP(T368,[1]环任务!$B:$H,5,FALSE)</f>
        <v>21008</v>
      </c>
      <c r="O368" s="11">
        <f>VLOOKUP(W368,[1]环任务!$B:$H,5,FALSE)</f>
        <v>21008</v>
      </c>
      <c r="Q368" s="11">
        <f>VLOOKUP(Z368,[1]环任务!$B:$H,5,FALSE)</f>
        <v>21008</v>
      </c>
      <c r="R368" s="9" t="str">
        <f>VLOOKUP(T368,[1]环任务!$B$6:$J$361,9,FALSE)</f>
        <v>mon100802</v>
      </c>
      <c r="S368" s="9" t="str">
        <f>VLOOKUP(R368,[3]怪物!$B$6:$C$167,2,FALSE)</f>
        <v>掘金营精锐[103级]</v>
      </c>
      <c r="T368" s="14">
        <v>20031</v>
      </c>
      <c r="U368" s="9" t="str">
        <f>VLOOKUP(W368,[1]环任务!$B$6:$J$361,9,FALSE)</f>
        <v>mon100803</v>
      </c>
      <c r="V368" s="9" t="str">
        <f>VLOOKUP(U368,[3]怪物!$B$6:$C$167,2,FALSE)</f>
        <v>木傀儡[107级]</v>
      </c>
      <c r="W368" s="14">
        <v>20032</v>
      </c>
      <c r="X368" s="9" t="str">
        <f>VLOOKUP(Z368,[1]环任务!$B$6:$J$361,9,FALSE)</f>
        <v>mon100805</v>
      </c>
      <c r="Y368" s="9" t="str">
        <f>VLOOKUP(X368,[3]怪物!$B$6:$C$167,2,FALSE)</f>
        <v>铁锤傀儡[113级]</v>
      </c>
      <c r="Z368" s="14">
        <v>20033</v>
      </c>
      <c r="AB368" s="11">
        <f>VLOOKUP(T368,[1]环任务!$B:$H,6,FALSE)</f>
        <v>60</v>
      </c>
      <c r="AC368" s="11">
        <f>VLOOKUP(T368,[1]环任务!$B:$H,7,FALSE)</f>
        <v>54</v>
      </c>
      <c r="AE368" s="11">
        <f>VLOOKUP(W368,[1]环任务!$B:$H,6,FALSE)</f>
        <v>129</v>
      </c>
      <c r="AF368" s="11">
        <f>VLOOKUP(W368,[1]环任务!$B:$H,7,FALSE)</f>
        <v>27</v>
      </c>
      <c r="AH368" s="11">
        <f>VLOOKUP(Z368,[1]环任务!$B:$H,6,FALSE)</f>
        <v>219</v>
      </c>
      <c r="AI368" s="11">
        <f>VLOOKUP(Z368,[1]环任务!$B:$H,7,FALSE)</f>
        <v>62</v>
      </c>
      <c r="AL368" s="11" t="str">
        <f t="shared" si="16"/>
        <v>[21008,21008,21008]</v>
      </c>
      <c r="AN368" s="11" t="str">
        <f t="shared" si="18"/>
        <v>["60,54","129,27","219,62"]</v>
      </c>
      <c r="AR368" s="11" t="str">
        <f t="shared" si="17"/>
        <v>[20031,20032,20033]</v>
      </c>
    </row>
    <row r="369" spans="2:44" s="11" customFormat="1" ht="14.25" customHeight="1" x14ac:dyDescent="0.15">
      <c r="B369" s="14" t="s">
        <v>391</v>
      </c>
      <c r="C369" s="14" t="s">
        <v>26</v>
      </c>
      <c r="D369" s="14" t="s">
        <v>27</v>
      </c>
      <c r="E369" s="14">
        <v>2</v>
      </c>
      <c r="F369" s="14" t="s">
        <v>901</v>
      </c>
      <c r="G369" s="14" t="s">
        <v>1626</v>
      </c>
      <c r="H369" s="14" t="s">
        <v>1277</v>
      </c>
      <c r="I369" s="14"/>
      <c r="J369" s="14"/>
      <c r="K369" s="14"/>
      <c r="L369" s="14">
        <v>364</v>
      </c>
      <c r="M369" s="11">
        <f>VLOOKUP(T369,[1]环任务!$B:$H,5,FALSE)</f>
        <v>21008</v>
      </c>
      <c r="O369" s="11">
        <f>VLOOKUP(W369,[1]环任务!$B:$H,5,FALSE)</f>
        <v>21008</v>
      </c>
      <c r="Q369" s="11">
        <f>VLOOKUP(Z369,[1]环任务!$B:$H,5,FALSE)</f>
        <v>21008</v>
      </c>
      <c r="R369" s="9" t="str">
        <f>VLOOKUP(T369,[1]环任务!$B$6:$J$361,9,FALSE)</f>
        <v>mon100802</v>
      </c>
      <c r="S369" s="9" t="str">
        <f>VLOOKUP(R369,[3]怪物!$B$6:$C$167,2,FALSE)</f>
        <v>掘金营精锐[103级]</v>
      </c>
      <c r="T369" s="14">
        <v>20031</v>
      </c>
      <c r="U369" s="9" t="str">
        <f>VLOOKUP(W369,[1]环任务!$B$6:$J$361,9,FALSE)</f>
        <v>mon100803</v>
      </c>
      <c r="V369" s="9" t="str">
        <f>VLOOKUP(U369,[3]怪物!$B$6:$C$167,2,FALSE)</f>
        <v>木傀儡[107级]</v>
      </c>
      <c r="W369" s="14">
        <v>20032</v>
      </c>
      <c r="X369" s="9" t="str">
        <f>VLOOKUP(Z369,[1]环任务!$B$6:$J$361,9,FALSE)</f>
        <v>mon100805</v>
      </c>
      <c r="Y369" s="9" t="str">
        <f>VLOOKUP(X369,[3]怪物!$B$6:$C$167,2,FALSE)</f>
        <v>铁锤傀儡[113级]</v>
      </c>
      <c r="Z369" s="14">
        <v>20033</v>
      </c>
      <c r="AB369" s="11">
        <f>VLOOKUP(T369,[1]环任务!$B:$H,6,FALSE)</f>
        <v>60</v>
      </c>
      <c r="AC369" s="11">
        <f>VLOOKUP(T369,[1]环任务!$B:$H,7,FALSE)</f>
        <v>54</v>
      </c>
      <c r="AE369" s="11">
        <f>VLOOKUP(W369,[1]环任务!$B:$H,6,FALSE)</f>
        <v>129</v>
      </c>
      <c r="AF369" s="11">
        <f>VLOOKUP(W369,[1]环任务!$B:$H,7,FALSE)</f>
        <v>27</v>
      </c>
      <c r="AH369" s="11">
        <f>VLOOKUP(Z369,[1]环任务!$B:$H,6,FALSE)</f>
        <v>219</v>
      </c>
      <c r="AI369" s="11">
        <f>VLOOKUP(Z369,[1]环任务!$B:$H,7,FALSE)</f>
        <v>62</v>
      </c>
      <c r="AL369" s="11" t="str">
        <f t="shared" si="16"/>
        <v>[21008,21008,21008]</v>
      </c>
      <c r="AN369" s="11" t="str">
        <f t="shared" si="18"/>
        <v>["60,54","129,27","219,62"]</v>
      </c>
      <c r="AR369" s="11" t="str">
        <f t="shared" si="17"/>
        <v>[20031,20032,20033]</v>
      </c>
    </row>
    <row r="370" spans="2:44" s="11" customFormat="1" ht="14.25" customHeight="1" x14ac:dyDescent="0.15">
      <c r="B370" s="14" t="s">
        <v>392</v>
      </c>
      <c r="C370" s="14" t="s">
        <v>26</v>
      </c>
      <c r="D370" s="14" t="s">
        <v>27</v>
      </c>
      <c r="E370" s="14">
        <v>2</v>
      </c>
      <c r="F370" s="14" t="s">
        <v>901</v>
      </c>
      <c r="G370" s="14" t="s">
        <v>1627</v>
      </c>
      <c r="H370" s="14" t="s">
        <v>1026</v>
      </c>
      <c r="I370" s="14"/>
      <c r="J370" s="14"/>
      <c r="K370" s="14"/>
      <c r="L370" s="14">
        <v>365</v>
      </c>
      <c r="M370" s="11">
        <f>VLOOKUP(T370,[1]环任务!$B:$H,5,FALSE)</f>
        <v>21008</v>
      </c>
      <c r="O370" s="11">
        <f>VLOOKUP(W370,[1]环任务!$B:$H,5,FALSE)</f>
        <v>21008</v>
      </c>
      <c r="Q370" s="11">
        <f>VLOOKUP(Z370,[1]环任务!$B:$H,5,FALSE)</f>
        <v>21008</v>
      </c>
      <c r="R370" s="9" t="str">
        <f>VLOOKUP(T370,[1]环任务!$B$6:$J$361,9,FALSE)</f>
        <v>mon100803</v>
      </c>
      <c r="S370" s="9" t="str">
        <f>VLOOKUP(R370,[3]怪物!$B$6:$C$167,2,FALSE)</f>
        <v>木傀儡[107级]</v>
      </c>
      <c r="T370" s="14">
        <v>20032</v>
      </c>
      <c r="U370" s="9" t="str">
        <f>VLOOKUP(W370,[1]环任务!$B$6:$J$361,9,FALSE)</f>
        <v>mon100804</v>
      </c>
      <c r="V370" s="9" t="str">
        <f>VLOOKUP(U370,[3]怪物!$B$6:$C$167,2,FALSE)</f>
        <v>镇墓石将[110级]</v>
      </c>
      <c r="W370" s="14">
        <v>20034</v>
      </c>
      <c r="X370" s="9" t="str">
        <f>VLOOKUP(Z370,[1]环任务!$B$6:$J$361,9,FALSE)</f>
        <v>mon100805</v>
      </c>
      <c r="Y370" s="9" t="str">
        <f>VLOOKUP(X370,[3]怪物!$B$6:$C$167,2,FALSE)</f>
        <v>铁锤傀儡[113级]</v>
      </c>
      <c r="Z370" s="14">
        <v>20033</v>
      </c>
      <c r="AB370" s="11">
        <f>VLOOKUP(T370,[1]环任务!$B:$H,6,FALSE)</f>
        <v>129</v>
      </c>
      <c r="AC370" s="11">
        <f>VLOOKUP(T370,[1]环任务!$B:$H,7,FALSE)</f>
        <v>27</v>
      </c>
      <c r="AE370" s="11">
        <f>VLOOKUP(W370,[1]环任务!$B:$H,6,FALSE)</f>
        <v>161</v>
      </c>
      <c r="AF370" s="11">
        <f>VLOOKUP(W370,[1]环任务!$B:$H,7,FALSE)</f>
        <v>40</v>
      </c>
      <c r="AH370" s="11">
        <f>VLOOKUP(Z370,[1]环任务!$B:$H,6,FALSE)</f>
        <v>219</v>
      </c>
      <c r="AI370" s="11">
        <f>VLOOKUP(Z370,[1]环任务!$B:$H,7,FALSE)</f>
        <v>62</v>
      </c>
      <c r="AL370" s="11" t="str">
        <f t="shared" si="16"/>
        <v>[21008,21008,21008]</v>
      </c>
      <c r="AN370" s="11" t="str">
        <f t="shared" si="18"/>
        <v>["129,27","161,40","219,62"]</v>
      </c>
      <c r="AR370" s="11" t="str">
        <f t="shared" si="17"/>
        <v>[20032,20034,20033]</v>
      </c>
    </row>
    <row r="371" spans="2:44" s="11" customFormat="1" ht="14.25" customHeight="1" x14ac:dyDescent="0.15">
      <c r="B371" s="14" t="s">
        <v>393</v>
      </c>
      <c r="C371" s="14" t="s">
        <v>26</v>
      </c>
      <c r="D371" s="14" t="s">
        <v>27</v>
      </c>
      <c r="E371" s="14">
        <v>2</v>
      </c>
      <c r="F371" s="14" t="s">
        <v>901</v>
      </c>
      <c r="G371" s="14" t="s">
        <v>1627</v>
      </c>
      <c r="H371" s="14" t="s">
        <v>1026</v>
      </c>
      <c r="I371" s="14"/>
      <c r="J371" s="14"/>
      <c r="K371" s="14"/>
      <c r="L371" s="14">
        <v>366</v>
      </c>
      <c r="M371" s="11">
        <f>VLOOKUP(T371,[1]环任务!$B:$H,5,FALSE)</f>
        <v>21008</v>
      </c>
      <c r="O371" s="11">
        <f>VLOOKUP(W371,[1]环任务!$B:$H,5,FALSE)</f>
        <v>21008</v>
      </c>
      <c r="Q371" s="11">
        <f>VLOOKUP(Z371,[1]环任务!$B:$H,5,FALSE)</f>
        <v>21008</v>
      </c>
      <c r="R371" s="9" t="str">
        <f>VLOOKUP(T371,[1]环任务!$B$6:$J$361,9,FALSE)</f>
        <v>mon100803</v>
      </c>
      <c r="S371" s="9" t="str">
        <f>VLOOKUP(R371,[3]怪物!$B$6:$C$167,2,FALSE)</f>
        <v>木傀儡[107级]</v>
      </c>
      <c r="T371" s="14">
        <v>20032</v>
      </c>
      <c r="U371" s="9" t="str">
        <f>VLOOKUP(W371,[1]环任务!$B$6:$J$361,9,FALSE)</f>
        <v>mon100804</v>
      </c>
      <c r="V371" s="9" t="str">
        <f>VLOOKUP(U371,[3]怪物!$B$6:$C$167,2,FALSE)</f>
        <v>镇墓石将[110级]</v>
      </c>
      <c r="W371" s="14">
        <v>20034</v>
      </c>
      <c r="X371" s="9" t="str">
        <f>VLOOKUP(Z371,[1]环任务!$B$6:$J$361,9,FALSE)</f>
        <v>mon100805</v>
      </c>
      <c r="Y371" s="9" t="str">
        <f>VLOOKUP(X371,[3]怪物!$B$6:$C$167,2,FALSE)</f>
        <v>铁锤傀儡[113级]</v>
      </c>
      <c r="Z371" s="14">
        <v>20033</v>
      </c>
      <c r="AB371" s="11">
        <f>VLOOKUP(T371,[1]环任务!$B:$H,6,FALSE)</f>
        <v>129</v>
      </c>
      <c r="AC371" s="11">
        <f>VLOOKUP(T371,[1]环任务!$B:$H,7,FALSE)</f>
        <v>27</v>
      </c>
      <c r="AE371" s="11">
        <f>VLOOKUP(W371,[1]环任务!$B:$H,6,FALSE)</f>
        <v>161</v>
      </c>
      <c r="AF371" s="11">
        <f>VLOOKUP(W371,[1]环任务!$B:$H,7,FALSE)</f>
        <v>40</v>
      </c>
      <c r="AH371" s="11">
        <f>VLOOKUP(Z371,[1]环任务!$B:$H,6,FALSE)</f>
        <v>219</v>
      </c>
      <c r="AI371" s="11">
        <f>VLOOKUP(Z371,[1]环任务!$B:$H,7,FALSE)</f>
        <v>62</v>
      </c>
      <c r="AL371" s="11" t="str">
        <f t="shared" si="16"/>
        <v>[21008,21008,21008]</v>
      </c>
      <c r="AN371" s="11" t="str">
        <f t="shared" si="18"/>
        <v>["129,27","161,40","219,62"]</v>
      </c>
      <c r="AR371" s="11" t="str">
        <f t="shared" si="17"/>
        <v>[20032,20034,20033]</v>
      </c>
    </row>
    <row r="372" spans="2:44" s="11" customFormat="1" ht="14.25" customHeight="1" x14ac:dyDescent="0.15">
      <c r="B372" s="14" t="s">
        <v>394</v>
      </c>
      <c r="C372" s="14" t="s">
        <v>26</v>
      </c>
      <c r="D372" s="14" t="s">
        <v>27</v>
      </c>
      <c r="E372" s="14">
        <v>2</v>
      </c>
      <c r="F372" s="14" t="s">
        <v>901</v>
      </c>
      <c r="G372" s="14" t="s">
        <v>1628</v>
      </c>
      <c r="H372" s="14" t="s">
        <v>1278</v>
      </c>
      <c r="I372" s="14"/>
      <c r="J372" s="14"/>
      <c r="K372" s="14"/>
      <c r="L372" s="14">
        <v>367</v>
      </c>
      <c r="M372" s="11">
        <f>VLOOKUP(T372,[1]环任务!$B:$H,5,FALSE)</f>
        <v>21008</v>
      </c>
      <c r="O372" s="11">
        <f>VLOOKUP(W372,[1]环任务!$B:$H,5,FALSE)</f>
        <v>21008</v>
      </c>
      <c r="Q372" s="11">
        <f>VLOOKUP(Z372,[1]环任务!$B:$H,5,FALSE)</f>
        <v>21008</v>
      </c>
      <c r="R372" s="9" t="str">
        <f>VLOOKUP(T372,[1]环任务!$B$6:$J$361,9,FALSE)</f>
        <v>mon100803</v>
      </c>
      <c r="S372" s="9" t="str">
        <f>VLOOKUP(R372,[3]怪物!$B$6:$C$167,2,FALSE)</f>
        <v>木傀儡[107级]</v>
      </c>
      <c r="T372" s="14">
        <v>20032</v>
      </c>
      <c r="U372" s="9" t="str">
        <f>VLOOKUP(W372,[1]环任务!$B$6:$J$361,9,FALSE)</f>
        <v>mon100804</v>
      </c>
      <c r="V372" s="9" t="str">
        <f>VLOOKUP(U372,[3]怪物!$B$6:$C$167,2,FALSE)</f>
        <v>镇墓石将[110级]</v>
      </c>
      <c r="W372" s="14">
        <v>20034</v>
      </c>
      <c r="X372" s="9" t="str">
        <f>VLOOKUP(Z372,[1]环任务!$B$6:$J$361,9,FALSE)</f>
        <v>mon100806</v>
      </c>
      <c r="Y372" s="9" t="str">
        <f>VLOOKUP(X372,[3]怪物!$B$6:$C$167,2,FALSE)</f>
        <v>发丘营苦力[117级]</v>
      </c>
      <c r="Z372" s="14">
        <v>20035</v>
      </c>
      <c r="AB372" s="11">
        <f>VLOOKUP(T372,[1]环任务!$B:$H,6,FALSE)</f>
        <v>129</v>
      </c>
      <c r="AC372" s="11">
        <f>VLOOKUP(T372,[1]环任务!$B:$H,7,FALSE)</f>
        <v>27</v>
      </c>
      <c r="AE372" s="11">
        <f>VLOOKUP(W372,[1]环任务!$B:$H,6,FALSE)</f>
        <v>161</v>
      </c>
      <c r="AF372" s="11">
        <f>VLOOKUP(W372,[1]环任务!$B:$H,7,FALSE)</f>
        <v>40</v>
      </c>
      <c r="AH372" s="11">
        <f>VLOOKUP(Z372,[1]环任务!$B:$H,6,FALSE)</f>
        <v>274</v>
      </c>
      <c r="AI372" s="11">
        <f>VLOOKUP(Z372,[1]环任务!$B:$H,7,FALSE)</f>
        <v>86</v>
      </c>
      <c r="AL372" s="11" t="str">
        <f t="shared" si="16"/>
        <v>[21008,21008,21008]</v>
      </c>
      <c r="AN372" s="11" t="str">
        <f t="shared" si="18"/>
        <v>["129,27","161,40","274,86"]</v>
      </c>
      <c r="AR372" s="11" t="str">
        <f t="shared" si="17"/>
        <v>[20032,20034,20035]</v>
      </c>
    </row>
    <row r="373" spans="2:44" s="11" customFormat="1" ht="14.25" customHeight="1" x14ac:dyDescent="0.15">
      <c r="B373" s="14" t="s">
        <v>395</v>
      </c>
      <c r="C373" s="14" t="s">
        <v>26</v>
      </c>
      <c r="D373" s="14" t="s">
        <v>27</v>
      </c>
      <c r="E373" s="14">
        <v>2</v>
      </c>
      <c r="F373" s="14" t="s">
        <v>901</v>
      </c>
      <c r="G373" s="14" t="s">
        <v>1196</v>
      </c>
      <c r="H373" s="14" t="s">
        <v>1027</v>
      </c>
      <c r="I373" s="14"/>
      <c r="J373" s="14"/>
      <c r="K373" s="14"/>
      <c r="L373" s="14">
        <v>368</v>
      </c>
      <c r="M373" s="11">
        <f>VLOOKUP(T373,[1]环任务!$B:$H,5,FALSE)</f>
        <v>21008</v>
      </c>
      <c r="O373" s="11">
        <f>VLOOKUP(W373,[1]环任务!$B:$H,5,FALSE)</f>
        <v>21008</v>
      </c>
      <c r="Q373" s="11">
        <f>VLOOKUP(Z373,[1]环任务!$B:$H,5,FALSE)</f>
        <v>21008</v>
      </c>
      <c r="R373" s="9" t="str">
        <f>VLOOKUP(T373,[1]环任务!$B$6:$J$361,9,FALSE)</f>
        <v>mon100804</v>
      </c>
      <c r="S373" s="9" t="str">
        <f>VLOOKUP(R373,[3]怪物!$B$6:$C$167,2,FALSE)</f>
        <v>镇墓石将[110级]</v>
      </c>
      <c r="T373" s="14">
        <v>20034</v>
      </c>
      <c r="U373" s="9" t="str">
        <f>VLOOKUP(W373,[1]环任务!$B$6:$J$361,9,FALSE)</f>
        <v>mon100805</v>
      </c>
      <c r="V373" s="9" t="str">
        <f>VLOOKUP(U373,[3]怪物!$B$6:$C$167,2,FALSE)</f>
        <v>铁锤傀儡[113级]</v>
      </c>
      <c r="W373" s="14">
        <v>20033</v>
      </c>
      <c r="X373" s="9" t="str">
        <f>VLOOKUP(Z373,[1]环任务!$B$6:$J$361,9,FALSE)</f>
        <v>mon100806</v>
      </c>
      <c r="Y373" s="9" t="str">
        <f>VLOOKUP(X373,[3]怪物!$B$6:$C$167,2,FALSE)</f>
        <v>发丘营苦力[117级]</v>
      </c>
      <c r="Z373" s="14">
        <v>20035</v>
      </c>
      <c r="AB373" s="11">
        <f>VLOOKUP(T373,[1]环任务!$B:$H,6,FALSE)</f>
        <v>161</v>
      </c>
      <c r="AC373" s="11">
        <f>VLOOKUP(T373,[1]环任务!$B:$H,7,FALSE)</f>
        <v>40</v>
      </c>
      <c r="AE373" s="11">
        <f>VLOOKUP(W373,[1]环任务!$B:$H,6,FALSE)</f>
        <v>219</v>
      </c>
      <c r="AF373" s="11">
        <f>VLOOKUP(W373,[1]环任务!$B:$H,7,FALSE)</f>
        <v>62</v>
      </c>
      <c r="AH373" s="11">
        <f>VLOOKUP(Z373,[1]环任务!$B:$H,6,FALSE)</f>
        <v>274</v>
      </c>
      <c r="AI373" s="11">
        <f>VLOOKUP(Z373,[1]环任务!$B:$H,7,FALSE)</f>
        <v>86</v>
      </c>
      <c r="AL373" s="11" t="str">
        <f t="shared" si="16"/>
        <v>[21008,21008,21008]</v>
      </c>
      <c r="AN373" s="11" t="str">
        <f t="shared" si="18"/>
        <v>["161,40","219,62","274,86"]</v>
      </c>
      <c r="AR373" s="11" t="str">
        <f t="shared" si="17"/>
        <v>[20034,20033,20035]</v>
      </c>
    </row>
    <row r="374" spans="2:44" s="11" customFormat="1" ht="14.25" customHeight="1" x14ac:dyDescent="0.15">
      <c r="B374" s="14" t="s">
        <v>396</v>
      </c>
      <c r="C374" s="14" t="s">
        <v>26</v>
      </c>
      <c r="D374" s="14" t="s">
        <v>27</v>
      </c>
      <c r="E374" s="14">
        <v>2</v>
      </c>
      <c r="F374" s="14" t="s">
        <v>901</v>
      </c>
      <c r="G374" s="14" t="s">
        <v>1196</v>
      </c>
      <c r="H374" s="14" t="s">
        <v>1027</v>
      </c>
      <c r="I374" s="14"/>
      <c r="J374" s="14"/>
      <c r="K374" s="14"/>
      <c r="L374" s="14">
        <v>369</v>
      </c>
      <c r="M374" s="11">
        <f>VLOOKUP(T374,[1]环任务!$B:$H,5,FALSE)</f>
        <v>21008</v>
      </c>
      <c r="O374" s="11">
        <f>VLOOKUP(W374,[1]环任务!$B:$H,5,FALSE)</f>
        <v>21008</v>
      </c>
      <c r="Q374" s="11">
        <f>VLOOKUP(Z374,[1]环任务!$B:$H,5,FALSE)</f>
        <v>21008</v>
      </c>
      <c r="R374" s="9" t="str">
        <f>VLOOKUP(T374,[1]环任务!$B$6:$J$361,9,FALSE)</f>
        <v>mon100804</v>
      </c>
      <c r="S374" s="9" t="str">
        <f>VLOOKUP(R374,[3]怪物!$B$6:$C$167,2,FALSE)</f>
        <v>镇墓石将[110级]</v>
      </c>
      <c r="T374" s="14">
        <v>20034</v>
      </c>
      <c r="U374" s="9" t="str">
        <f>VLOOKUP(W374,[1]环任务!$B$6:$J$361,9,FALSE)</f>
        <v>mon100805</v>
      </c>
      <c r="V374" s="9" t="str">
        <f>VLOOKUP(U374,[3]怪物!$B$6:$C$167,2,FALSE)</f>
        <v>铁锤傀儡[113级]</v>
      </c>
      <c r="W374" s="14">
        <v>20033</v>
      </c>
      <c r="X374" s="9" t="str">
        <f>VLOOKUP(Z374,[1]环任务!$B$6:$J$361,9,FALSE)</f>
        <v>mon100806</v>
      </c>
      <c r="Y374" s="9" t="str">
        <f>VLOOKUP(X374,[3]怪物!$B$6:$C$167,2,FALSE)</f>
        <v>发丘营苦力[117级]</v>
      </c>
      <c r="Z374" s="14">
        <v>20035</v>
      </c>
      <c r="AB374" s="11">
        <f>VLOOKUP(T374,[1]环任务!$B:$H,6,FALSE)</f>
        <v>161</v>
      </c>
      <c r="AC374" s="11">
        <f>VLOOKUP(T374,[1]环任务!$B:$H,7,FALSE)</f>
        <v>40</v>
      </c>
      <c r="AE374" s="11">
        <f>VLOOKUP(W374,[1]环任务!$B:$H,6,FALSE)</f>
        <v>219</v>
      </c>
      <c r="AF374" s="11">
        <f>VLOOKUP(W374,[1]环任务!$B:$H,7,FALSE)</f>
        <v>62</v>
      </c>
      <c r="AH374" s="11">
        <f>VLOOKUP(Z374,[1]环任务!$B:$H,6,FALSE)</f>
        <v>274</v>
      </c>
      <c r="AI374" s="11">
        <f>VLOOKUP(Z374,[1]环任务!$B:$H,7,FALSE)</f>
        <v>86</v>
      </c>
      <c r="AL374" s="11" t="str">
        <f t="shared" si="16"/>
        <v>[21008,21008,21008]</v>
      </c>
      <c r="AN374" s="11" t="str">
        <f t="shared" si="18"/>
        <v>["161,40","219,62","274,86"]</v>
      </c>
      <c r="AR374" s="11" t="str">
        <f t="shared" si="17"/>
        <v>[20034,20033,20035]</v>
      </c>
    </row>
    <row r="375" spans="2:44" s="11" customFormat="1" ht="14.25" customHeight="1" x14ac:dyDescent="0.15">
      <c r="B375" s="14" t="s">
        <v>397</v>
      </c>
      <c r="C375" s="14" t="s">
        <v>26</v>
      </c>
      <c r="D375" s="14" t="s">
        <v>27</v>
      </c>
      <c r="E375" s="14">
        <v>2</v>
      </c>
      <c r="F375" s="14" t="s">
        <v>901</v>
      </c>
      <c r="G375" s="14" t="s">
        <v>1197</v>
      </c>
      <c r="H375" s="14" t="s">
        <v>1279</v>
      </c>
      <c r="I375" s="14"/>
      <c r="J375" s="14"/>
      <c r="K375" s="14"/>
      <c r="L375" s="14">
        <v>370</v>
      </c>
      <c r="M375" s="11">
        <f>VLOOKUP(T375,[1]环任务!$B:$H,5,FALSE)</f>
        <v>21008</v>
      </c>
      <c r="O375" s="11">
        <f>VLOOKUP(W375,[1]环任务!$B:$H,5,FALSE)</f>
        <v>21008</v>
      </c>
      <c r="Q375" s="11">
        <f>VLOOKUP(Z375,[1]环任务!$B:$H,5,FALSE)</f>
        <v>21008</v>
      </c>
      <c r="R375" s="9" t="str">
        <f>VLOOKUP(T375,[1]环任务!$B$6:$J$361,9,FALSE)</f>
        <v>mon100804</v>
      </c>
      <c r="S375" s="9" t="str">
        <f>VLOOKUP(R375,[3]怪物!$B$6:$C$167,2,FALSE)</f>
        <v>镇墓石将[110级]</v>
      </c>
      <c r="T375" s="14">
        <v>20034</v>
      </c>
      <c r="U375" s="9" t="str">
        <f>VLOOKUP(W375,[1]环任务!$B$6:$J$361,9,FALSE)</f>
        <v>mon100805</v>
      </c>
      <c r="V375" s="9" t="str">
        <f>VLOOKUP(U375,[3]怪物!$B$6:$C$167,2,FALSE)</f>
        <v>铁锤傀儡[113级]</v>
      </c>
      <c r="W375" s="14">
        <v>20033</v>
      </c>
      <c r="X375" s="9" t="str">
        <f>VLOOKUP(Z375,[1]环任务!$B$6:$J$361,9,FALSE)</f>
        <v>mon100807</v>
      </c>
      <c r="Y375" s="9" t="str">
        <f>VLOOKUP(X375,[3]怪物!$B$6:$C$167,2,FALSE)</f>
        <v>发丘营执首[120级]</v>
      </c>
      <c r="Z375" s="14">
        <v>20036</v>
      </c>
      <c r="AB375" s="11">
        <f>VLOOKUP(T375,[1]环任务!$B:$H,6,FALSE)</f>
        <v>161</v>
      </c>
      <c r="AC375" s="11">
        <f>VLOOKUP(T375,[1]环任务!$B:$H,7,FALSE)</f>
        <v>40</v>
      </c>
      <c r="AE375" s="11">
        <f>VLOOKUP(W375,[1]环任务!$B:$H,6,FALSE)</f>
        <v>219</v>
      </c>
      <c r="AF375" s="11">
        <f>VLOOKUP(W375,[1]环任务!$B:$H,7,FALSE)</f>
        <v>62</v>
      </c>
      <c r="AH375" s="11">
        <f>VLOOKUP(Z375,[1]环任务!$B:$H,6,FALSE)</f>
        <v>159</v>
      </c>
      <c r="AI375" s="11">
        <f>VLOOKUP(Z375,[1]环任务!$B:$H,7,FALSE)</f>
        <v>93</v>
      </c>
      <c r="AL375" s="11" t="str">
        <f t="shared" si="16"/>
        <v>[21008,21008,21008]</v>
      </c>
      <c r="AN375" s="11" t="str">
        <f t="shared" si="18"/>
        <v>["161,40","219,62","159,93"]</v>
      </c>
      <c r="AR375" s="11" t="str">
        <f t="shared" si="17"/>
        <v>[20034,20033,20036]</v>
      </c>
    </row>
    <row r="376" spans="2:44" s="11" customFormat="1" ht="14.25" customHeight="1" x14ac:dyDescent="0.15">
      <c r="B376" s="14" t="s">
        <v>398</v>
      </c>
      <c r="C376" s="14" t="s">
        <v>26</v>
      </c>
      <c r="D376" s="14" t="s">
        <v>27</v>
      </c>
      <c r="E376" s="14">
        <v>2</v>
      </c>
      <c r="F376" s="14" t="s">
        <v>901</v>
      </c>
      <c r="G376" s="14" t="s">
        <v>1198</v>
      </c>
      <c r="H376" s="14" t="s">
        <v>1280</v>
      </c>
      <c r="I376" s="14"/>
      <c r="J376" s="14"/>
      <c r="K376" s="14"/>
      <c r="L376" s="14">
        <v>371</v>
      </c>
      <c r="M376" s="11">
        <f>VLOOKUP(T376,[1]环任务!$B:$H,5,FALSE)</f>
        <v>21008</v>
      </c>
      <c r="O376" s="11">
        <f>VLOOKUP(W376,[1]环任务!$B:$H,5,FALSE)</f>
        <v>21008</v>
      </c>
      <c r="Q376" s="11">
        <f>VLOOKUP(Z376,[1]环任务!$B:$H,5,FALSE)</f>
        <v>21008</v>
      </c>
      <c r="R376" s="9" t="str">
        <f>VLOOKUP(T376,[1]环任务!$B$6:$J$361,9,FALSE)</f>
        <v>mon100805</v>
      </c>
      <c r="S376" s="9" t="str">
        <f>VLOOKUP(R376,[3]怪物!$B$6:$C$167,2,FALSE)</f>
        <v>铁锤傀儡[113级]</v>
      </c>
      <c r="T376" s="14">
        <v>20033</v>
      </c>
      <c r="U376" s="9" t="str">
        <f>VLOOKUP(W376,[1]环任务!$B$6:$J$361,9,FALSE)</f>
        <v>mon100805</v>
      </c>
      <c r="V376" s="9" t="str">
        <f>VLOOKUP(U376,[3]怪物!$B$6:$C$167,2,FALSE)</f>
        <v>铁锤傀儡[113级]</v>
      </c>
      <c r="W376" s="14">
        <v>20033</v>
      </c>
      <c r="X376" s="9" t="str">
        <f>VLOOKUP(Z376,[1]环任务!$B$6:$J$361,9,FALSE)</f>
        <v>mon100807</v>
      </c>
      <c r="Y376" s="9" t="str">
        <f>VLOOKUP(X376,[3]怪物!$B$6:$C$167,2,FALSE)</f>
        <v>发丘营执首[120级]</v>
      </c>
      <c r="Z376" s="14">
        <v>20036</v>
      </c>
      <c r="AB376" s="11">
        <f>VLOOKUP(T376,[1]环任务!$B:$H,6,FALSE)</f>
        <v>219</v>
      </c>
      <c r="AC376" s="11">
        <f>VLOOKUP(T376,[1]环任务!$B:$H,7,FALSE)</f>
        <v>62</v>
      </c>
      <c r="AE376" s="11">
        <f>VLOOKUP(W376,[1]环任务!$B:$H,6,FALSE)</f>
        <v>219</v>
      </c>
      <c r="AF376" s="11">
        <f>VLOOKUP(W376,[1]环任务!$B:$H,7,FALSE)</f>
        <v>62</v>
      </c>
      <c r="AH376" s="11">
        <f>VLOOKUP(Z376,[1]环任务!$B:$H,6,FALSE)</f>
        <v>159</v>
      </c>
      <c r="AI376" s="11">
        <f>VLOOKUP(Z376,[1]环任务!$B:$H,7,FALSE)</f>
        <v>93</v>
      </c>
      <c r="AL376" s="11" t="str">
        <f t="shared" si="16"/>
        <v>[21008,21008,21008]</v>
      </c>
      <c r="AN376" s="11" t="str">
        <f t="shared" si="18"/>
        <v>["219,62","219,62","159,93"]</v>
      </c>
      <c r="AR376" s="11" t="str">
        <f t="shared" si="17"/>
        <v>[20033,20033,20036]</v>
      </c>
    </row>
    <row r="377" spans="2:44" s="11" customFormat="1" ht="14.25" customHeight="1" x14ac:dyDescent="0.15">
      <c r="B377" s="14" t="s">
        <v>399</v>
      </c>
      <c r="C377" s="14" t="s">
        <v>26</v>
      </c>
      <c r="D377" s="14" t="s">
        <v>27</v>
      </c>
      <c r="E377" s="14">
        <v>2</v>
      </c>
      <c r="F377" s="14" t="s">
        <v>901</v>
      </c>
      <c r="G377" s="14" t="s">
        <v>1199</v>
      </c>
      <c r="H377" s="14" t="s">
        <v>1281</v>
      </c>
      <c r="I377" s="14"/>
      <c r="J377" s="14"/>
      <c r="K377" s="14"/>
      <c r="L377" s="14">
        <v>372</v>
      </c>
      <c r="M377" s="11">
        <f>VLOOKUP(T377,[1]环任务!$B:$H,5,FALSE)</f>
        <v>21008</v>
      </c>
      <c r="O377" s="11">
        <f>VLOOKUP(W377,[1]环任务!$B:$H,5,FALSE)</f>
        <v>21008</v>
      </c>
      <c r="Q377" s="11">
        <f>VLOOKUP(Z377,[1]环任务!$B:$H,5,FALSE)</f>
        <v>21008</v>
      </c>
      <c r="R377" s="9" t="str">
        <f>VLOOKUP(T377,[1]环任务!$B$6:$J$361,9,FALSE)</f>
        <v>mon100805</v>
      </c>
      <c r="S377" s="9" t="str">
        <f>VLOOKUP(R377,[3]怪物!$B$6:$C$167,2,FALSE)</f>
        <v>铁锤傀儡[113级]</v>
      </c>
      <c r="T377" s="14">
        <v>20033</v>
      </c>
      <c r="U377" s="9" t="str">
        <f>VLOOKUP(W377,[1]环任务!$B$6:$J$361,9,FALSE)</f>
        <v>mon100806</v>
      </c>
      <c r="V377" s="9" t="str">
        <f>VLOOKUP(U377,[3]怪物!$B$6:$C$167,2,FALSE)</f>
        <v>发丘营苦力[117级]</v>
      </c>
      <c r="W377" s="14">
        <v>20035</v>
      </c>
      <c r="X377" s="9" t="str">
        <f>VLOOKUP(Z377,[1]环任务!$B$6:$J$361,9,FALSE)</f>
        <v>mon100807</v>
      </c>
      <c r="Y377" s="9" t="str">
        <f>VLOOKUP(X377,[3]怪物!$B$6:$C$167,2,FALSE)</f>
        <v>发丘营执首[120级]</v>
      </c>
      <c r="Z377" s="14">
        <v>20036</v>
      </c>
      <c r="AB377" s="11">
        <f>VLOOKUP(T377,[1]环任务!$B:$H,6,FALSE)</f>
        <v>219</v>
      </c>
      <c r="AC377" s="11">
        <f>VLOOKUP(T377,[1]环任务!$B:$H,7,FALSE)</f>
        <v>62</v>
      </c>
      <c r="AE377" s="11">
        <f>VLOOKUP(W377,[1]环任务!$B:$H,6,FALSE)</f>
        <v>274</v>
      </c>
      <c r="AF377" s="11">
        <f>VLOOKUP(W377,[1]环任务!$B:$H,7,FALSE)</f>
        <v>86</v>
      </c>
      <c r="AH377" s="11">
        <f>VLOOKUP(Z377,[1]环任务!$B:$H,6,FALSE)</f>
        <v>159</v>
      </c>
      <c r="AI377" s="11">
        <f>VLOOKUP(Z377,[1]环任务!$B:$H,7,FALSE)</f>
        <v>93</v>
      </c>
      <c r="AL377" s="11" t="str">
        <f t="shared" si="16"/>
        <v>[21008,21008,21008]</v>
      </c>
      <c r="AN377" s="11" t="str">
        <f t="shared" si="18"/>
        <v>["219,62","274,86","159,93"]</v>
      </c>
      <c r="AR377" s="11" t="str">
        <f t="shared" si="17"/>
        <v>[20033,20035,20036]</v>
      </c>
    </row>
    <row r="378" spans="2:44" s="11" customFormat="1" ht="14.25" customHeight="1" x14ac:dyDescent="0.15">
      <c r="B378" s="14" t="s">
        <v>400</v>
      </c>
      <c r="C378" s="14" t="s">
        <v>26</v>
      </c>
      <c r="D378" s="14" t="s">
        <v>27</v>
      </c>
      <c r="E378" s="14">
        <v>2</v>
      </c>
      <c r="F378" s="14" t="s">
        <v>901</v>
      </c>
      <c r="G378" s="14" t="s">
        <v>1199</v>
      </c>
      <c r="H378" s="14" t="s">
        <v>1281</v>
      </c>
      <c r="I378" s="14"/>
      <c r="J378" s="14"/>
      <c r="K378" s="14"/>
      <c r="L378" s="14">
        <v>373</v>
      </c>
      <c r="M378" s="11">
        <f>VLOOKUP(T378,[1]环任务!$B:$H,5,FALSE)</f>
        <v>21008</v>
      </c>
      <c r="O378" s="11">
        <f>VLOOKUP(W378,[1]环任务!$B:$H,5,FALSE)</f>
        <v>21008</v>
      </c>
      <c r="Q378" s="11">
        <f>VLOOKUP(Z378,[1]环任务!$B:$H,5,FALSE)</f>
        <v>21008</v>
      </c>
      <c r="R378" s="9" t="str">
        <f>VLOOKUP(T378,[1]环任务!$B$6:$J$361,9,FALSE)</f>
        <v>mon100805</v>
      </c>
      <c r="S378" s="9" t="str">
        <f>VLOOKUP(R378,[3]怪物!$B$6:$C$167,2,FALSE)</f>
        <v>铁锤傀儡[113级]</v>
      </c>
      <c r="T378" s="14">
        <v>20033</v>
      </c>
      <c r="U378" s="9" t="str">
        <f>VLOOKUP(W378,[1]环任务!$B$6:$J$361,9,FALSE)</f>
        <v>mon100806</v>
      </c>
      <c r="V378" s="9" t="str">
        <f>VLOOKUP(U378,[3]怪物!$B$6:$C$167,2,FALSE)</f>
        <v>发丘营苦力[117级]</v>
      </c>
      <c r="W378" s="14">
        <v>20035</v>
      </c>
      <c r="X378" s="9" t="str">
        <f>VLOOKUP(Z378,[1]环任务!$B$6:$J$361,9,FALSE)</f>
        <v>mon100807</v>
      </c>
      <c r="Y378" s="9" t="str">
        <f>VLOOKUP(X378,[3]怪物!$B$6:$C$167,2,FALSE)</f>
        <v>发丘营执首[120级]</v>
      </c>
      <c r="Z378" s="14">
        <v>20036</v>
      </c>
      <c r="AB378" s="11">
        <f>VLOOKUP(T378,[1]环任务!$B:$H,6,FALSE)</f>
        <v>219</v>
      </c>
      <c r="AC378" s="11">
        <f>VLOOKUP(T378,[1]环任务!$B:$H,7,FALSE)</f>
        <v>62</v>
      </c>
      <c r="AE378" s="11">
        <f>VLOOKUP(W378,[1]环任务!$B:$H,6,FALSE)</f>
        <v>274</v>
      </c>
      <c r="AF378" s="11">
        <f>VLOOKUP(W378,[1]环任务!$B:$H,7,FALSE)</f>
        <v>86</v>
      </c>
      <c r="AH378" s="11">
        <f>VLOOKUP(Z378,[1]环任务!$B:$H,6,FALSE)</f>
        <v>159</v>
      </c>
      <c r="AI378" s="11">
        <f>VLOOKUP(Z378,[1]环任务!$B:$H,7,FALSE)</f>
        <v>93</v>
      </c>
      <c r="AL378" s="11" t="str">
        <f t="shared" si="16"/>
        <v>[21008,21008,21008]</v>
      </c>
      <c r="AN378" s="11" t="str">
        <f t="shared" si="18"/>
        <v>["219,62","274,86","159,93"]</v>
      </c>
      <c r="AR378" s="11" t="str">
        <f t="shared" si="17"/>
        <v>[20033,20035,20036]</v>
      </c>
    </row>
    <row r="379" spans="2:44" s="11" customFormat="1" ht="14.25" customHeight="1" x14ac:dyDescent="0.15">
      <c r="B379" s="14" t="s">
        <v>401</v>
      </c>
      <c r="C379" s="14" t="s">
        <v>26</v>
      </c>
      <c r="D379" s="14" t="s">
        <v>27</v>
      </c>
      <c r="E379" s="14">
        <v>2</v>
      </c>
      <c r="F379" s="14" t="s">
        <v>901</v>
      </c>
      <c r="G379" s="14" t="s">
        <v>1200</v>
      </c>
      <c r="H379" s="14" t="s">
        <v>1282</v>
      </c>
      <c r="I379" s="14"/>
      <c r="J379" s="14"/>
      <c r="K379" s="14"/>
      <c r="L379" s="14">
        <v>374</v>
      </c>
      <c r="M379" s="11">
        <f>VLOOKUP(T379,[1]环任务!$B:$H,5,FALSE)</f>
        <v>21008</v>
      </c>
      <c r="O379" s="11">
        <f>VLOOKUP(W379,[1]环任务!$B:$H,5,FALSE)</f>
        <v>21008</v>
      </c>
      <c r="Q379" s="11">
        <f>VLOOKUP(Z379,[1]环任务!$B:$H,5,FALSE)</f>
        <v>21008</v>
      </c>
      <c r="R379" s="9" t="str">
        <f>VLOOKUP(T379,[1]环任务!$B$6:$J$361,9,FALSE)</f>
        <v>mon100805</v>
      </c>
      <c r="S379" s="9" t="str">
        <f>VLOOKUP(R379,[3]怪物!$B$6:$C$167,2,FALSE)</f>
        <v>铁锤傀儡[113级]</v>
      </c>
      <c r="T379" s="14">
        <v>20033</v>
      </c>
      <c r="U379" s="9" t="str">
        <f>VLOOKUP(W379,[1]环任务!$B$6:$J$361,9,FALSE)</f>
        <v>mon100806</v>
      </c>
      <c r="V379" s="9" t="str">
        <f>VLOOKUP(U379,[3]怪物!$B$6:$C$167,2,FALSE)</f>
        <v>发丘营苦力[117级]</v>
      </c>
      <c r="W379" s="14">
        <v>20035</v>
      </c>
      <c r="X379" s="9" t="str">
        <f>VLOOKUP(Z379,[1]环任务!$B$6:$J$361,9,FALSE)</f>
        <v>mon100808</v>
      </c>
      <c r="Y379" s="9" t="str">
        <f>VLOOKUP(X379,[3]怪物!$B$6:$C$167,2,FALSE)</f>
        <v>发丘营行令[124级]</v>
      </c>
      <c r="Z379" s="14">
        <v>20038</v>
      </c>
      <c r="AB379" s="11">
        <f>VLOOKUP(T379,[1]环任务!$B:$H,6,FALSE)</f>
        <v>219</v>
      </c>
      <c r="AC379" s="11">
        <f>VLOOKUP(T379,[1]环任务!$B:$H,7,FALSE)</f>
        <v>62</v>
      </c>
      <c r="AE379" s="11">
        <f>VLOOKUP(W379,[1]环任务!$B:$H,6,FALSE)</f>
        <v>274</v>
      </c>
      <c r="AF379" s="11">
        <f>VLOOKUP(W379,[1]环任务!$B:$H,7,FALSE)</f>
        <v>86</v>
      </c>
      <c r="AH379" s="11">
        <f>VLOOKUP(Z379,[1]环任务!$B:$H,6,FALSE)</f>
        <v>182</v>
      </c>
      <c r="AI379" s="11">
        <f>VLOOKUP(Z379,[1]环任务!$B:$H,7,FALSE)</f>
        <v>113</v>
      </c>
      <c r="AL379" s="11" t="str">
        <f t="shared" si="16"/>
        <v>[21008,21008,21008]</v>
      </c>
      <c r="AN379" s="11" t="str">
        <f t="shared" si="18"/>
        <v>["219,62","274,86","182,113"]</v>
      </c>
      <c r="AR379" s="11" t="str">
        <f t="shared" si="17"/>
        <v>[20033,20035,20038]</v>
      </c>
    </row>
    <row r="380" spans="2:44" s="11" customFormat="1" ht="14.25" customHeight="1" x14ac:dyDescent="0.15">
      <c r="B380" s="14" t="s">
        <v>402</v>
      </c>
      <c r="C380" s="14" t="s">
        <v>26</v>
      </c>
      <c r="D380" s="14" t="s">
        <v>27</v>
      </c>
      <c r="E380" s="14">
        <v>2</v>
      </c>
      <c r="F380" s="14" t="s">
        <v>901</v>
      </c>
      <c r="G380" s="14" t="s">
        <v>1201</v>
      </c>
      <c r="H380" s="14" t="s">
        <v>1283</v>
      </c>
      <c r="I380" s="14"/>
      <c r="J380" s="14"/>
      <c r="K380" s="14"/>
      <c r="L380" s="14">
        <v>375</v>
      </c>
      <c r="M380" s="11">
        <f>VLOOKUP(T380,[1]环任务!$B:$H,5,FALSE)</f>
        <v>21008</v>
      </c>
      <c r="O380" s="11">
        <f>VLOOKUP(W380,[1]环任务!$B:$H,5,FALSE)</f>
        <v>21008</v>
      </c>
      <c r="Q380" s="11">
        <f>VLOOKUP(Z380,[1]环任务!$B:$H,5,FALSE)</f>
        <v>21008</v>
      </c>
      <c r="R380" s="9" t="str">
        <f>VLOOKUP(T380,[1]环任务!$B$6:$J$361,9,FALSE)</f>
        <v>mon100806</v>
      </c>
      <c r="S380" s="9" t="str">
        <f>VLOOKUP(R380,[3]怪物!$B$6:$C$167,2,FALSE)</f>
        <v>发丘营苦力[117级]</v>
      </c>
      <c r="T380" s="14">
        <v>20035</v>
      </c>
      <c r="U380" s="9" t="str">
        <f>VLOOKUP(W380,[1]环任务!$B$6:$J$361,9,FALSE)</f>
        <v>mon100807</v>
      </c>
      <c r="V380" s="9" t="str">
        <f>VLOOKUP(U380,[3]怪物!$B$6:$C$167,2,FALSE)</f>
        <v>发丘营执首[120级]</v>
      </c>
      <c r="W380" s="14">
        <v>20036</v>
      </c>
      <c r="X380" s="9" t="str">
        <f>VLOOKUP(Z380,[1]环任务!$B$6:$J$361,9,FALSE)</f>
        <v>mon100808</v>
      </c>
      <c r="Y380" s="9" t="str">
        <f>VLOOKUP(X380,[3]怪物!$B$6:$C$167,2,FALSE)</f>
        <v>发丘营行令[124级]</v>
      </c>
      <c r="Z380" s="14">
        <v>20038</v>
      </c>
      <c r="AB380" s="11">
        <f>VLOOKUP(T380,[1]环任务!$B:$H,6,FALSE)</f>
        <v>274</v>
      </c>
      <c r="AC380" s="11">
        <f>VLOOKUP(T380,[1]环任务!$B:$H,7,FALSE)</f>
        <v>86</v>
      </c>
      <c r="AE380" s="11">
        <f>VLOOKUP(W380,[1]环任务!$B:$H,6,FALSE)</f>
        <v>159</v>
      </c>
      <c r="AF380" s="11">
        <f>VLOOKUP(W380,[1]环任务!$B:$H,7,FALSE)</f>
        <v>93</v>
      </c>
      <c r="AH380" s="11">
        <f>VLOOKUP(Z380,[1]环任务!$B:$H,6,FALSE)</f>
        <v>182</v>
      </c>
      <c r="AI380" s="11">
        <f>VLOOKUP(Z380,[1]环任务!$B:$H,7,FALSE)</f>
        <v>113</v>
      </c>
      <c r="AL380" s="11" t="str">
        <f t="shared" si="16"/>
        <v>[21008,21008,21008]</v>
      </c>
      <c r="AN380" s="11" t="str">
        <f t="shared" si="18"/>
        <v>["274,86","159,93","182,113"]</v>
      </c>
      <c r="AR380" s="11" t="str">
        <f t="shared" si="17"/>
        <v>[20035,20036,20038]</v>
      </c>
    </row>
    <row r="381" spans="2:44" s="11" customFormat="1" ht="14.25" customHeight="1" x14ac:dyDescent="0.15">
      <c r="B381" s="14" t="s">
        <v>403</v>
      </c>
      <c r="C381" s="14" t="s">
        <v>26</v>
      </c>
      <c r="D381" s="14" t="s">
        <v>27</v>
      </c>
      <c r="E381" s="14">
        <v>2</v>
      </c>
      <c r="F381" s="14" t="s">
        <v>901</v>
      </c>
      <c r="G381" s="14" t="s">
        <v>1201</v>
      </c>
      <c r="H381" s="14" t="s">
        <v>1283</v>
      </c>
      <c r="I381" s="14"/>
      <c r="J381" s="14"/>
      <c r="K381" s="14"/>
      <c r="L381" s="14">
        <v>376</v>
      </c>
      <c r="M381" s="11">
        <f>VLOOKUP(T381,[1]环任务!$B:$H,5,FALSE)</f>
        <v>21008</v>
      </c>
      <c r="O381" s="11">
        <f>VLOOKUP(W381,[1]环任务!$B:$H,5,FALSE)</f>
        <v>21008</v>
      </c>
      <c r="Q381" s="11">
        <f>VLOOKUP(Z381,[1]环任务!$B:$H,5,FALSE)</f>
        <v>21008</v>
      </c>
      <c r="R381" s="9" t="str">
        <f>VLOOKUP(T381,[1]环任务!$B$6:$J$361,9,FALSE)</f>
        <v>mon100806</v>
      </c>
      <c r="S381" s="9" t="str">
        <f>VLOOKUP(R381,[3]怪物!$B$6:$C$167,2,FALSE)</f>
        <v>发丘营苦力[117级]</v>
      </c>
      <c r="T381" s="14">
        <v>20035</v>
      </c>
      <c r="U381" s="9" t="str">
        <f>VLOOKUP(W381,[1]环任务!$B$6:$J$361,9,FALSE)</f>
        <v>mon100807</v>
      </c>
      <c r="V381" s="9" t="str">
        <f>VLOOKUP(U381,[3]怪物!$B$6:$C$167,2,FALSE)</f>
        <v>发丘营执首[120级]</v>
      </c>
      <c r="W381" s="14">
        <v>20036</v>
      </c>
      <c r="X381" s="9" t="str">
        <f>VLOOKUP(Z381,[1]环任务!$B$6:$J$361,9,FALSE)</f>
        <v>mon100808</v>
      </c>
      <c r="Y381" s="9" t="str">
        <f>VLOOKUP(X381,[3]怪物!$B$6:$C$167,2,FALSE)</f>
        <v>发丘营行令[124级]</v>
      </c>
      <c r="Z381" s="14">
        <v>20038</v>
      </c>
      <c r="AB381" s="11">
        <f>VLOOKUP(T381,[1]环任务!$B:$H,6,FALSE)</f>
        <v>274</v>
      </c>
      <c r="AC381" s="11">
        <f>VLOOKUP(T381,[1]环任务!$B:$H,7,FALSE)</f>
        <v>86</v>
      </c>
      <c r="AE381" s="11">
        <f>VLOOKUP(W381,[1]环任务!$B:$H,6,FALSE)</f>
        <v>159</v>
      </c>
      <c r="AF381" s="11">
        <f>VLOOKUP(W381,[1]环任务!$B:$H,7,FALSE)</f>
        <v>93</v>
      </c>
      <c r="AH381" s="11">
        <f>VLOOKUP(Z381,[1]环任务!$B:$H,6,FALSE)</f>
        <v>182</v>
      </c>
      <c r="AI381" s="11">
        <f>VLOOKUP(Z381,[1]环任务!$B:$H,7,FALSE)</f>
        <v>113</v>
      </c>
      <c r="AL381" s="11" t="str">
        <f t="shared" si="16"/>
        <v>[21008,21008,21008]</v>
      </c>
      <c r="AN381" s="11" t="str">
        <f t="shared" si="18"/>
        <v>["274,86","159,93","182,113"]</v>
      </c>
      <c r="AR381" s="11" t="str">
        <f t="shared" si="17"/>
        <v>[20035,20036,20038]</v>
      </c>
    </row>
    <row r="382" spans="2:44" s="11" customFormat="1" ht="14.25" customHeight="1" x14ac:dyDescent="0.15">
      <c r="B382" s="14" t="s">
        <v>404</v>
      </c>
      <c r="C382" s="14" t="s">
        <v>26</v>
      </c>
      <c r="D382" s="14" t="s">
        <v>27</v>
      </c>
      <c r="E382" s="14">
        <v>2</v>
      </c>
      <c r="F382" s="14" t="s">
        <v>901</v>
      </c>
      <c r="G382" s="14" t="s">
        <v>1202</v>
      </c>
      <c r="H382" s="14" t="s">
        <v>1284</v>
      </c>
      <c r="I382" s="14"/>
      <c r="J382" s="14"/>
      <c r="K382" s="14"/>
      <c r="L382" s="14">
        <v>377</v>
      </c>
      <c r="M382" s="11">
        <f>VLOOKUP(T382,[1]环任务!$B:$H,5,FALSE)</f>
        <v>21008</v>
      </c>
      <c r="O382" s="11">
        <f>VLOOKUP(W382,[1]环任务!$B:$H,5,FALSE)</f>
        <v>21008</v>
      </c>
      <c r="Q382" s="11">
        <f>VLOOKUP(Z382,[1]环任务!$B:$H,5,FALSE)</f>
        <v>21008</v>
      </c>
      <c r="R382" s="9" t="str">
        <f>VLOOKUP(T382,[1]环任务!$B$6:$J$361,9,FALSE)</f>
        <v>mon100806</v>
      </c>
      <c r="S382" s="9" t="str">
        <f>VLOOKUP(R382,[3]怪物!$B$6:$C$167,2,FALSE)</f>
        <v>发丘营苦力[117级]</v>
      </c>
      <c r="T382" s="14">
        <v>20035</v>
      </c>
      <c r="U382" s="9" t="str">
        <f>VLOOKUP(W382,[1]环任务!$B$6:$J$361,9,FALSE)</f>
        <v>mon100807</v>
      </c>
      <c r="V382" s="9" t="str">
        <f>VLOOKUP(U382,[3]怪物!$B$6:$C$167,2,FALSE)</f>
        <v>发丘营执首[120级]</v>
      </c>
      <c r="W382" s="14">
        <v>20036</v>
      </c>
      <c r="X382" s="9" t="str">
        <f>VLOOKUP(Z382,[1]环任务!$B$6:$J$361,9,FALSE)</f>
        <v>mon100809</v>
      </c>
      <c r="Y382" s="9" t="str">
        <f>VLOOKUP(X382,[3]怪物!$B$6:$C$167,2,FALSE)</f>
        <v>发丘营监工[127级]</v>
      </c>
      <c r="Z382" s="14">
        <v>20103</v>
      </c>
      <c r="AB382" s="11">
        <f>VLOOKUP(T382,[1]环任务!$B:$H,6,FALSE)</f>
        <v>274</v>
      </c>
      <c r="AC382" s="11">
        <f>VLOOKUP(T382,[1]环任务!$B:$H,7,FALSE)</f>
        <v>86</v>
      </c>
      <c r="AE382" s="11">
        <f>VLOOKUP(W382,[1]环任务!$B:$H,6,FALSE)</f>
        <v>159</v>
      </c>
      <c r="AF382" s="11">
        <f>VLOOKUP(W382,[1]环任务!$B:$H,7,FALSE)</f>
        <v>93</v>
      </c>
      <c r="AH382" s="11">
        <f>VLOOKUP(Z382,[1]环任务!$B:$H,6,FALSE)</f>
        <v>247</v>
      </c>
      <c r="AI382" s="11">
        <f>VLOOKUP(Z382,[1]环任务!$B:$H,7,FALSE)</f>
        <v>138</v>
      </c>
      <c r="AL382" s="11" t="str">
        <f t="shared" si="16"/>
        <v>[21008,21008,21008]</v>
      </c>
      <c r="AN382" s="11" t="str">
        <f t="shared" si="18"/>
        <v>["274,86","159,93","247,138"]</v>
      </c>
      <c r="AR382" s="11" t="str">
        <f t="shared" si="17"/>
        <v>[20035,20036,20103]</v>
      </c>
    </row>
    <row r="383" spans="2:44" s="11" customFormat="1" ht="14.25" customHeight="1" x14ac:dyDescent="0.15">
      <c r="B383" s="14" t="s">
        <v>405</v>
      </c>
      <c r="C383" s="14" t="s">
        <v>26</v>
      </c>
      <c r="D383" s="14" t="s">
        <v>27</v>
      </c>
      <c r="E383" s="14">
        <v>2</v>
      </c>
      <c r="F383" s="14" t="s">
        <v>901</v>
      </c>
      <c r="G383" s="14" t="s">
        <v>1203</v>
      </c>
      <c r="H383" s="14" t="s">
        <v>1285</v>
      </c>
      <c r="I383" s="14"/>
      <c r="J383" s="14"/>
      <c r="K383" s="14"/>
      <c r="L383" s="14">
        <v>378</v>
      </c>
      <c r="M383" s="11">
        <f>VLOOKUP(T383,[1]环任务!$B:$H,5,FALSE)</f>
        <v>21008</v>
      </c>
      <c r="O383" s="11">
        <f>VLOOKUP(W383,[1]环任务!$B:$H,5,FALSE)</f>
        <v>21008</v>
      </c>
      <c r="Q383" s="11">
        <f>VLOOKUP(Z383,[1]环任务!$B:$H,5,FALSE)</f>
        <v>21008</v>
      </c>
      <c r="R383" s="9" t="str">
        <f>VLOOKUP(T383,[1]环任务!$B$6:$J$361,9,FALSE)</f>
        <v>mon100807</v>
      </c>
      <c r="S383" s="9" t="str">
        <f>VLOOKUP(R383,[3]怪物!$B$6:$C$167,2,FALSE)</f>
        <v>发丘营执首[120级]</v>
      </c>
      <c r="T383" s="14">
        <v>20036</v>
      </c>
      <c r="U383" s="9" t="str">
        <f>VLOOKUP(W383,[1]环任务!$B$6:$J$361,9,FALSE)</f>
        <v>mon100807</v>
      </c>
      <c r="V383" s="9" t="str">
        <f>VLOOKUP(U383,[3]怪物!$B$6:$C$167,2,FALSE)</f>
        <v>发丘营执首[120级]</v>
      </c>
      <c r="W383" s="14">
        <v>20036</v>
      </c>
      <c r="X383" s="9" t="str">
        <f>VLOOKUP(Z383,[1]环任务!$B$6:$J$361,9,FALSE)</f>
        <v>mon100809</v>
      </c>
      <c r="Y383" s="9" t="str">
        <f>VLOOKUP(X383,[3]怪物!$B$6:$C$167,2,FALSE)</f>
        <v>发丘营监工[127级]</v>
      </c>
      <c r="Z383" s="14">
        <v>20103</v>
      </c>
      <c r="AB383" s="11">
        <f>VLOOKUP(T383,[1]环任务!$B:$H,6,FALSE)</f>
        <v>159</v>
      </c>
      <c r="AC383" s="11">
        <f>VLOOKUP(T383,[1]环任务!$B:$H,7,FALSE)</f>
        <v>93</v>
      </c>
      <c r="AE383" s="11">
        <f>VLOOKUP(W383,[1]环任务!$B:$H,6,FALSE)</f>
        <v>159</v>
      </c>
      <c r="AF383" s="11">
        <f>VLOOKUP(W383,[1]环任务!$B:$H,7,FALSE)</f>
        <v>93</v>
      </c>
      <c r="AH383" s="11">
        <f>VLOOKUP(Z383,[1]环任务!$B:$H,6,FALSE)</f>
        <v>247</v>
      </c>
      <c r="AI383" s="11">
        <f>VLOOKUP(Z383,[1]环任务!$B:$H,7,FALSE)</f>
        <v>138</v>
      </c>
      <c r="AL383" s="11" t="str">
        <f t="shared" si="16"/>
        <v>[21008,21008,21008]</v>
      </c>
      <c r="AN383" s="11" t="str">
        <f t="shared" si="18"/>
        <v>["159,93","159,93","247,138"]</v>
      </c>
      <c r="AR383" s="11" t="str">
        <f t="shared" si="17"/>
        <v>[20036,20036,20103]</v>
      </c>
    </row>
    <row r="384" spans="2:44" s="11" customFormat="1" ht="14.25" customHeight="1" x14ac:dyDescent="0.15">
      <c r="B384" s="14" t="s">
        <v>406</v>
      </c>
      <c r="C384" s="14" t="s">
        <v>26</v>
      </c>
      <c r="D384" s="14" t="s">
        <v>27</v>
      </c>
      <c r="E384" s="14">
        <v>2</v>
      </c>
      <c r="F384" s="14" t="s">
        <v>901</v>
      </c>
      <c r="G384" s="14" t="s">
        <v>1204</v>
      </c>
      <c r="H384" s="14" t="s">
        <v>1286</v>
      </c>
      <c r="I384" s="14"/>
      <c r="J384" s="14"/>
      <c r="K384" s="14"/>
      <c r="L384" s="14">
        <v>379</v>
      </c>
      <c r="M384" s="11">
        <f>VLOOKUP(T384,[1]环任务!$B:$H,5,FALSE)</f>
        <v>21008</v>
      </c>
      <c r="O384" s="11">
        <f>VLOOKUP(W384,[1]环任务!$B:$H,5,FALSE)</f>
        <v>21008</v>
      </c>
      <c r="Q384" s="11">
        <f>VLOOKUP(Z384,[1]环任务!$B:$H,5,FALSE)</f>
        <v>21008</v>
      </c>
      <c r="R384" s="9" t="str">
        <f>VLOOKUP(T384,[1]环任务!$B$6:$J$361,9,FALSE)</f>
        <v>mon100807</v>
      </c>
      <c r="S384" s="9" t="str">
        <f>VLOOKUP(R384,[3]怪物!$B$6:$C$167,2,FALSE)</f>
        <v>发丘营执首[120级]</v>
      </c>
      <c r="T384" s="14">
        <v>20036</v>
      </c>
      <c r="U384" s="9" t="str">
        <f>VLOOKUP(W384,[1]环任务!$B$6:$J$361,9,FALSE)</f>
        <v>mon100808</v>
      </c>
      <c r="V384" s="9" t="str">
        <f>VLOOKUP(U384,[3]怪物!$B$6:$C$167,2,FALSE)</f>
        <v>发丘营行令[124级]</v>
      </c>
      <c r="W384" s="14">
        <v>20038</v>
      </c>
      <c r="X384" s="9" t="str">
        <f>VLOOKUP(Z384,[1]环任务!$B$6:$J$361,9,FALSE)</f>
        <v>mon100809</v>
      </c>
      <c r="Y384" s="9" t="str">
        <f>VLOOKUP(X384,[3]怪物!$B$6:$C$167,2,FALSE)</f>
        <v>发丘营监工[127级]</v>
      </c>
      <c r="Z384" s="14">
        <v>20103</v>
      </c>
      <c r="AB384" s="11">
        <f>VLOOKUP(T384,[1]环任务!$B:$H,6,FALSE)</f>
        <v>159</v>
      </c>
      <c r="AC384" s="11">
        <f>VLOOKUP(T384,[1]环任务!$B:$H,7,FALSE)</f>
        <v>93</v>
      </c>
      <c r="AE384" s="11">
        <f>VLOOKUP(W384,[1]环任务!$B:$H,6,FALSE)</f>
        <v>182</v>
      </c>
      <c r="AF384" s="11">
        <f>VLOOKUP(W384,[1]环任务!$B:$H,7,FALSE)</f>
        <v>113</v>
      </c>
      <c r="AH384" s="11">
        <f>VLOOKUP(Z384,[1]环任务!$B:$H,6,FALSE)</f>
        <v>247</v>
      </c>
      <c r="AI384" s="11">
        <f>VLOOKUP(Z384,[1]环任务!$B:$H,7,FALSE)</f>
        <v>138</v>
      </c>
      <c r="AL384" s="11" t="str">
        <f t="shared" si="16"/>
        <v>[21008,21008,21008]</v>
      </c>
      <c r="AN384" s="11" t="str">
        <f t="shared" si="18"/>
        <v>["159,93","182,113","247,138"]</v>
      </c>
      <c r="AR384" s="11" t="str">
        <f t="shared" si="17"/>
        <v>[20036,20038,20103]</v>
      </c>
    </row>
    <row r="385" spans="2:44" s="11" customFormat="1" ht="14.25" customHeight="1" x14ac:dyDescent="0.15">
      <c r="B385" s="14" t="s">
        <v>407</v>
      </c>
      <c r="C385" s="14" t="s">
        <v>26</v>
      </c>
      <c r="D385" s="14" t="s">
        <v>27</v>
      </c>
      <c r="E385" s="14">
        <v>2</v>
      </c>
      <c r="F385" s="14" t="s">
        <v>901</v>
      </c>
      <c r="G385" s="14" t="s">
        <v>1204</v>
      </c>
      <c r="H385" s="14" t="s">
        <v>1286</v>
      </c>
      <c r="I385" s="14"/>
      <c r="J385" s="14"/>
      <c r="K385" s="14"/>
      <c r="L385" s="14">
        <v>380</v>
      </c>
      <c r="M385" s="11">
        <f>VLOOKUP(T385,[1]环任务!$B:$H,5,FALSE)</f>
        <v>21008</v>
      </c>
      <c r="O385" s="11">
        <f>VLOOKUP(W385,[1]环任务!$B:$H,5,FALSE)</f>
        <v>21008</v>
      </c>
      <c r="Q385" s="11">
        <f>VLOOKUP(Z385,[1]环任务!$B:$H,5,FALSE)</f>
        <v>21008</v>
      </c>
      <c r="R385" s="9" t="str">
        <f>VLOOKUP(T385,[1]环任务!$B$6:$J$361,9,FALSE)</f>
        <v>mon100807</v>
      </c>
      <c r="S385" s="9" t="str">
        <f>VLOOKUP(R385,[3]怪物!$B$6:$C$167,2,FALSE)</f>
        <v>发丘营执首[120级]</v>
      </c>
      <c r="T385" s="14">
        <v>20036</v>
      </c>
      <c r="U385" s="9" t="str">
        <f>VLOOKUP(W385,[1]环任务!$B$6:$J$361,9,FALSE)</f>
        <v>mon100808</v>
      </c>
      <c r="V385" s="9" t="str">
        <f>VLOOKUP(U385,[3]怪物!$B$6:$C$167,2,FALSE)</f>
        <v>发丘营行令[124级]</v>
      </c>
      <c r="W385" s="14">
        <v>20038</v>
      </c>
      <c r="X385" s="9" t="str">
        <f>VLOOKUP(Z385,[1]环任务!$B$6:$J$361,9,FALSE)</f>
        <v>mon100809</v>
      </c>
      <c r="Y385" s="9" t="str">
        <f>VLOOKUP(X385,[3]怪物!$B$6:$C$167,2,FALSE)</f>
        <v>发丘营监工[127级]</v>
      </c>
      <c r="Z385" s="14">
        <v>20103</v>
      </c>
      <c r="AB385" s="11">
        <f>VLOOKUP(T385,[1]环任务!$B:$H,6,FALSE)</f>
        <v>159</v>
      </c>
      <c r="AC385" s="11">
        <f>VLOOKUP(T385,[1]环任务!$B:$H,7,FALSE)</f>
        <v>93</v>
      </c>
      <c r="AE385" s="11">
        <f>VLOOKUP(W385,[1]环任务!$B:$H,6,FALSE)</f>
        <v>182</v>
      </c>
      <c r="AF385" s="11">
        <f>VLOOKUP(W385,[1]环任务!$B:$H,7,FALSE)</f>
        <v>113</v>
      </c>
      <c r="AH385" s="11">
        <f>VLOOKUP(Z385,[1]环任务!$B:$H,6,FALSE)</f>
        <v>247</v>
      </c>
      <c r="AI385" s="11">
        <f>VLOOKUP(Z385,[1]环任务!$B:$H,7,FALSE)</f>
        <v>138</v>
      </c>
      <c r="AL385" s="11" t="str">
        <f t="shared" si="16"/>
        <v>[21008,21008,21008]</v>
      </c>
      <c r="AN385" s="11" t="str">
        <f t="shared" si="18"/>
        <v>["159,93","182,113","247,138"]</v>
      </c>
      <c r="AR385" s="11" t="str">
        <f t="shared" si="17"/>
        <v>[20036,20038,20103]</v>
      </c>
    </row>
    <row r="386" spans="2:44" s="11" customFormat="1" ht="14.25" customHeight="1" x14ac:dyDescent="0.15">
      <c r="B386" s="14" t="s">
        <v>408</v>
      </c>
      <c r="C386" s="14" t="s">
        <v>26</v>
      </c>
      <c r="D386" s="14" t="s">
        <v>27</v>
      </c>
      <c r="E386" s="14">
        <v>2</v>
      </c>
      <c r="F386" s="14" t="s">
        <v>901</v>
      </c>
      <c r="G386" s="14" t="s">
        <v>1205</v>
      </c>
      <c r="H386" s="14" t="s">
        <v>1287</v>
      </c>
      <c r="I386" s="14"/>
      <c r="J386" s="14"/>
      <c r="K386" s="14"/>
      <c r="L386" s="14">
        <v>381</v>
      </c>
      <c r="M386" s="11">
        <f>VLOOKUP(T386,[1]环任务!$B:$H,5,FALSE)</f>
        <v>21008</v>
      </c>
      <c r="O386" s="11">
        <f>VLOOKUP(W386,[1]环任务!$B:$H,5,FALSE)</f>
        <v>21008</v>
      </c>
      <c r="Q386" s="11">
        <f>VLOOKUP(Z386,[1]环任务!$B:$H,5,FALSE)</f>
        <v>21008</v>
      </c>
      <c r="R386" s="9" t="str">
        <f>VLOOKUP(T386,[1]环任务!$B$6:$J$361,9,FALSE)</f>
        <v>mon100807</v>
      </c>
      <c r="S386" s="9" t="str">
        <f>VLOOKUP(R386,[3]怪物!$B$6:$C$167,2,FALSE)</f>
        <v>发丘营执首[120级]</v>
      </c>
      <c r="T386" s="14">
        <v>20036</v>
      </c>
      <c r="U386" s="9" t="str">
        <f>VLOOKUP(W386,[1]环任务!$B$6:$J$361,9,FALSE)</f>
        <v>mon100808</v>
      </c>
      <c r="V386" s="9" t="str">
        <f>VLOOKUP(U386,[3]怪物!$B$6:$C$167,2,FALSE)</f>
        <v>发丘营行令[124级]</v>
      </c>
      <c r="W386" s="14">
        <v>20038</v>
      </c>
      <c r="X386" s="9" t="str">
        <f>VLOOKUP(Z386,[1]环任务!$B$6:$J$361,9,FALSE)</f>
        <v>mon100810</v>
      </c>
      <c r="Y386" s="9" t="str">
        <f>VLOOKUP(X386,[3]怪物!$B$6:$C$167,2,FALSE)</f>
        <v>神秘术士[131级]</v>
      </c>
      <c r="Z386" s="14">
        <v>20104</v>
      </c>
      <c r="AB386" s="11">
        <f>VLOOKUP(T386,[1]环任务!$B:$H,6,FALSE)</f>
        <v>159</v>
      </c>
      <c r="AC386" s="11">
        <f>VLOOKUP(T386,[1]环任务!$B:$H,7,FALSE)</f>
        <v>93</v>
      </c>
      <c r="AE386" s="11">
        <f>VLOOKUP(W386,[1]环任务!$B:$H,6,FALSE)</f>
        <v>182</v>
      </c>
      <c r="AF386" s="11">
        <f>VLOOKUP(W386,[1]环任务!$B:$H,7,FALSE)</f>
        <v>113</v>
      </c>
      <c r="AH386" s="11">
        <f>VLOOKUP(Z386,[1]环任务!$B:$H,6,FALSE)</f>
        <v>196</v>
      </c>
      <c r="AI386" s="11">
        <f>VLOOKUP(Z386,[1]环任务!$B:$H,7,FALSE)</f>
        <v>168</v>
      </c>
      <c r="AL386" s="11" t="str">
        <f t="shared" si="16"/>
        <v>[21008,21008,21008]</v>
      </c>
      <c r="AN386" s="11" t="str">
        <f t="shared" si="18"/>
        <v>["159,93","182,113","196,168"]</v>
      </c>
      <c r="AR386" s="11" t="str">
        <f t="shared" si="17"/>
        <v>[20036,20038,20104]</v>
      </c>
    </row>
    <row r="387" spans="2:44" s="11" customFormat="1" ht="14.25" customHeight="1" x14ac:dyDescent="0.15">
      <c r="B387" s="14" t="s">
        <v>409</v>
      </c>
      <c r="C387" s="14" t="s">
        <v>26</v>
      </c>
      <c r="D387" s="14" t="s">
        <v>27</v>
      </c>
      <c r="E387" s="14">
        <v>2</v>
      </c>
      <c r="F387" s="14" t="s">
        <v>901</v>
      </c>
      <c r="G387" s="14" t="s">
        <v>1206</v>
      </c>
      <c r="H387" s="14" t="s">
        <v>1288</v>
      </c>
      <c r="I387" s="14"/>
      <c r="J387" s="14"/>
      <c r="K387" s="14"/>
      <c r="L387" s="14">
        <v>382</v>
      </c>
      <c r="M387" s="11">
        <f>VLOOKUP(T387,[1]环任务!$B:$H,5,FALSE)</f>
        <v>21008</v>
      </c>
      <c r="O387" s="11">
        <f>VLOOKUP(W387,[1]环任务!$B:$H,5,FALSE)</f>
        <v>21008</v>
      </c>
      <c r="Q387" s="11">
        <f>VLOOKUP(Z387,[1]环任务!$B:$H,5,FALSE)</f>
        <v>21008</v>
      </c>
      <c r="R387" s="9" t="str">
        <f>VLOOKUP(T387,[1]环任务!$B$6:$J$361,9,FALSE)</f>
        <v>mon100808</v>
      </c>
      <c r="S387" s="9" t="str">
        <f>VLOOKUP(R387,[3]怪物!$B$6:$C$167,2,FALSE)</f>
        <v>发丘营行令[124级]</v>
      </c>
      <c r="T387" s="14">
        <v>20038</v>
      </c>
      <c r="U387" s="9" t="str">
        <f>VLOOKUP(W387,[1]环任务!$B$6:$J$361,9,FALSE)</f>
        <v>mon100809</v>
      </c>
      <c r="V387" s="9" t="str">
        <f>VLOOKUP(U387,[3]怪物!$B$6:$C$167,2,FALSE)</f>
        <v>发丘营监工[127级]</v>
      </c>
      <c r="W387" s="14">
        <v>20103</v>
      </c>
      <c r="X387" s="9" t="str">
        <f>VLOOKUP(Z387,[1]环任务!$B$6:$J$361,9,FALSE)</f>
        <v>mon100810</v>
      </c>
      <c r="Y387" s="9" t="str">
        <f>VLOOKUP(X387,[3]怪物!$B$6:$C$167,2,FALSE)</f>
        <v>神秘术士[131级]</v>
      </c>
      <c r="Z387" s="14">
        <v>20104</v>
      </c>
      <c r="AB387" s="11">
        <f>VLOOKUP(T387,[1]环任务!$B:$H,6,FALSE)</f>
        <v>182</v>
      </c>
      <c r="AC387" s="11">
        <f>VLOOKUP(T387,[1]环任务!$B:$H,7,FALSE)</f>
        <v>113</v>
      </c>
      <c r="AE387" s="11">
        <f>VLOOKUP(W387,[1]环任务!$B:$H,6,FALSE)</f>
        <v>247</v>
      </c>
      <c r="AF387" s="11">
        <f>VLOOKUP(W387,[1]环任务!$B:$H,7,FALSE)</f>
        <v>138</v>
      </c>
      <c r="AH387" s="11">
        <f>VLOOKUP(Z387,[1]环任务!$B:$H,6,FALSE)</f>
        <v>196</v>
      </c>
      <c r="AI387" s="11">
        <f>VLOOKUP(Z387,[1]环任务!$B:$H,7,FALSE)</f>
        <v>168</v>
      </c>
      <c r="AL387" s="11" t="str">
        <f t="shared" si="16"/>
        <v>[21008,21008,21008]</v>
      </c>
      <c r="AN387" s="11" t="str">
        <f t="shared" si="18"/>
        <v>["182,113","247,138","196,168"]</v>
      </c>
      <c r="AR387" s="11" t="str">
        <f t="shared" si="17"/>
        <v>[20038,20103,20104]</v>
      </c>
    </row>
    <row r="388" spans="2:44" s="11" customFormat="1" ht="14.25" customHeight="1" x14ac:dyDescent="0.15">
      <c r="B388" s="14" t="s">
        <v>410</v>
      </c>
      <c r="C388" s="14" t="s">
        <v>26</v>
      </c>
      <c r="D388" s="14" t="s">
        <v>27</v>
      </c>
      <c r="E388" s="14">
        <v>2</v>
      </c>
      <c r="F388" s="14" t="s">
        <v>901</v>
      </c>
      <c r="G388" s="14" t="s">
        <v>1206</v>
      </c>
      <c r="H388" s="14" t="s">
        <v>1288</v>
      </c>
      <c r="I388" s="14"/>
      <c r="J388" s="14"/>
      <c r="K388" s="14"/>
      <c r="L388" s="14">
        <v>383</v>
      </c>
      <c r="M388" s="11">
        <f>VLOOKUP(T388,[1]环任务!$B:$H,5,FALSE)</f>
        <v>21008</v>
      </c>
      <c r="O388" s="11">
        <f>VLOOKUP(W388,[1]环任务!$B:$H,5,FALSE)</f>
        <v>21008</v>
      </c>
      <c r="Q388" s="11">
        <f>VLOOKUP(Z388,[1]环任务!$B:$H,5,FALSE)</f>
        <v>21008</v>
      </c>
      <c r="R388" s="9" t="str">
        <f>VLOOKUP(T388,[1]环任务!$B$6:$J$361,9,FALSE)</f>
        <v>mon100808</v>
      </c>
      <c r="S388" s="9" t="str">
        <f>VLOOKUP(R388,[3]怪物!$B$6:$C$167,2,FALSE)</f>
        <v>发丘营行令[124级]</v>
      </c>
      <c r="T388" s="14">
        <v>20038</v>
      </c>
      <c r="U388" s="9" t="str">
        <f>VLOOKUP(W388,[1]环任务!$B$6:$J$361,9,FALSE)</f>
        <v>mon100809</v>
      </c>
      <c r="V388" s="9" t="str">
        <f>VLOOKUP(U388,[3]怪物!$B$6:$C$167,2,FALSE)</f>
        <v>发丘营监工[127级]</v>
      </c>
      <c r="W388" s="14">
        <v>20103</v>
      </c>
      <c r="X388" s="9" t="str">
        <f>VLOOKUP(Z388,[1]环任务!$B$6:$J$361,9,FALSE)</f>
        <v>mon100810</v>
      </c>
      <c r="Y388" s="9" t="str">
        <f>VLOOKUP(X388,[3]怪物!$B$6:$C$167,2,FALSE)</f>
        <v>神秘术士[131级]</v>
      </c>
      <c r="Z388" s="14">
        <v>20104</v>
      </c>
      <c r="AB388" s="11">
        <f>VLOOKUP(T388,[1]环任务!$B:$H,6,FALSE)</f>
        <v>182</v>
      </c>
      <c r="AC388" s="11">
        <f>VLOOKUP(T388,[1]环任务!$B:$H,7,FALSE)</f>
        <v>113</v>
      </c>
      <c r="AE388" s="11">
        <f>VLOOKUP(W388,[1]环任务!$B:$H,6,FALSE)</f>
        <v>247</v>
      </c>
      <c r="AF388" s="11">
        <f>VLOOKUP(W388,[1]环任务!$B:$H,7,FALSE)</f>
        <v>138</v>
      </c>
      <c r="AH388" s="11">
        <f>VLOOKUP(Z388,[1]环任务!$B:$H,6,FALSE)</f>
        <v>196</v>
      </c>
      <c r="AI388" s="11">
        <f>VLOOKUP(Z388,[1]环任务!$B:$H,7,FALSE)</f>
        <v>168</v>
      </c>
      <c r="AL388" s="11" t="str">
        <f t="shared" si="16"/>
        <v>[21008,21008,21008]</v>
      </c>
      <c r="AN388" s="11" t="str">
        <f t="shared" si="18"/>
        <v>["182,113","247,138","196,168"]</v>
      </c>
      <c r="AR388" s="11" t="str">
        <f t="shared" si="17"/>
        <v>[20038,20103,20104]</v>
      </c>
    </row>
    <row r="389" spans="2:44" s="11" customFormat="1" ht="14.25" customHeight="1" x14ac:dyDescent="0.15">
      <c r="B389" s="14" t="s">
        <v>411</v>
      </c>
      <c r="C389" s="14" t="s">
        <v>26</v>
      </c>
      <c r="D389" s="14" t="s">
        <v>27</v>
      </c>
      <c r="E389" s="14">
        <v>2</v>
      </c>
      <c r="F389" s="14" t="s">
        <v>901</v>
      </c>
      <c r="G389" s="14" t="s">
        <v>1206</v>
      </c>
      <c r="H389" s="14" t="s">
        <v>1288</v>
      </c>
      <c r="I389" s="14"/>
      <c r="J389" s="14"/>
      <c r="K389" s="14"/>
      <c r="L389" s="14">
        <v>384</v>
      </c>
      <c r="M389" s="11">
        <f>VLOOKUP(T389,[1]环任务!$B:$H,5,FALSE)</f>
        <v>21008</v>
      </c>
      <c r="O389" s="11">
        <f>VLOOKUP(W389,[1]环任务!$B:$H,5,FALSE)</f>
        <v>21008</v>
      </c>
      <c r="Q389" s="11">
        <f>VLOOKUP(Z389,[1]环任务!$B:$H,5,FALSE)</f>
        <v>21008</v>
      </c>
      <c r="R389" s="9" t="str">
        <f>VLOOKUP(T389,[1]环任务!$B$6:$J$361,9,FALSE)</f>
        <v>mon100808</v>
      </c>
      <c r="S389" s="9" t="str">
        <f>VLOOKUP(R389,[3]怪物!$B$6:$C$167,2,FALSE)</f>
        <v>发丘营行令[124级]</v>
      </c>
      <c r="T389" s="14">
        <v>20038</v>
      </c>
      <c r="U389" s="9" t="str">
        <f>VLOOKUP(W389,[1]环任务!$B$6:$J$361,9,FALSE)</f>
        <v>mon100809</v>
      </c>
      <c r="V389" s="9" t="str">
        <f>VLOOKUP(U389,[3]怪物!$B$6:$C$167,2,FALSE)</f>
        <v>发丘营监工[127级]</v>
      </c>
      <c r="W389" s="14">
        <v>20103</v>
      </c>
      <c r="X389" s="9" t="str">
        <f>VLOOKUP(Z389,[1]环任务!$B$6:$J$361,9,FALSE)</f>
        <v>mon100810</v>
      </c>
      <c r="Y389" s="9" t="str">
        <f>VLOOKUP(X389,[3]怪物!$B$6:$C$167,2,FALSE)</f>
        <v>神秘术士[131级]</v>
      </c>
      <c r="Z389" s="14">
        <v>20104</v>
      </c>
      <c r="AB389" s="11">
        <f>VLOOKUP(T389,[1]环任务!$B:$H,6,FALSE)</f>
        <v>182</v>
      </c>
      <c r="AC389" s="11">
        <f>VLOOKUP(T389,[1]环任务!$B:$H,7,FALSE)</f>
        <v>113</v>
      </c>
      <c r="AE389" s="11">
        <f>VLOOKUP(W389,[1]环任务!$B:$H,6,FALSE)</f>
        <v>247</v>
      </c>
      <c r="AF389" s="11">
        <f>VLOOKUP(W389,[1]环任务!$B:$H,7,FALSE)</f>
        <v>138</v>
      </c>
      <c r="AH389" s="11">
        <f>VLOOKUP(Z389,[1]环任务!$B:$H,6,FALSE)</f>
        <v>196</v>
      </c>
      <c r="AI389" s="11">
        <f>VLOOKUP(Z389,[1]环任务!$B:$H,7,FALSE)</f>
        <v>168</v>
      </c>
      <c r="AL389" s="11" t="str">
        <f t="shared" si="16"/>
        <v>[21008,21008,21008]</v>
      </c>
      <c r="AN389" s="11" t="str">
        <f t="shared" ref="AN389:AN452" si="19">"["""&amp;AB389&amp;","&amp;AC389&amp;""","&amp;""""&amp;AE389&amp;","&amp;AF389&amp;""","&amp;""""&amp;AH389&amp;","&amp;AI389&amp;"""]"</f>
        <v>["182,113","247,138","196,168"]</v>
      </c>
      <c r="AR389" s="11" t="str">
        <f t="shared" si="17"/>
        <v>[20038,20103,20104]</v>
      </c>
    </row>
    <row r="390" spans="2:44" s="11" customFormat="1" ht="14.25" customHeight="1" x14ac:dyDescent="0.15">
      <c r="B390" s="14" t="s">
        <v>412</v>
      </c>
      <c r="C390" s="14" t="s">
        <v>26</v>
      </c>
      <c r="D390" s="14" t="s">
        <v>27</v>
      </c>
      <c r="E390" s="14">
        <v>2</v>
      </c>
      <c r="F390" s="14" t="s">
        <v>901</v>
      </c>
      <c r="G390" s="14" t="s">
        <v>1207</v>
      </c>
      <c r="H390" s="14" t="s">
        <v>1289</v>
      </c>
      <c r="I390" s="14"/>
      <c r="J390" s="14"/>
      <c r="K390" s="14"/>
      <c r="L390" s="14">
        <v>385</v>
      </c>
      <c r="M390" s="11">
        <f>VLOOKUP(T390,[1]环任务!$B:$H,5,FALSE)</f>
        <v>21008</v>
      </c>
      <c r="O390" s="11">
        <f>VLOOKUP(W390,[1]环任务!$B:$H,5,FALSE)</f>
        <v>21008</v>
      </c>
      <c r="Q390" s="11">
        <f>VLOOKUP(Z390,[1]环任务!$B:$H,5,FALSE)</f>
        <v>21008</v>
      </c>
      <c r="R390" s="9" t="str">
        <f>VLOOKUP(T390,[1]环任务!$B$6:$J$361,9,FALSE)</f>
        <v>mon100809</v>
      </c>
      <c r="S390" s="9" t="str">
        <f>VLOOKUP(R390,[3]怪物!$B$6:$C$167,2,FALSE)</f>
        <v>发丘营监工[127级]</v>
      </c>
      <c r="T390" s="14">
        <v>20103</v>
      </c>
      <c r="U390" s="9" t="str">
        <f>VLOOKUP(W390,[1]环任务!$B$6:$J$361,9,FALSE)</f>
        <v>mon100809</v>
      </c>
      <c r="V390" s="9" t="str">
        <f>VLOOKUP(U390,[3]怪物!$B$6:$C$167,2,FALSE)</f>
        <v>发丘营监工[127级]</v>
      </c>
      <c r="W390" s="14">
        <v>20103</v>
      </c>
      <c r="X390" s="9" t="str">
        <f>VLOOKUP(Z390,[1]环任务!$B$6:$J$361,9,FALSE)</f>
        <v>mon100811</v>
      </c>
      <c r="Y390" s="9" t="str">
        <f>VLOOKUP(X390,[3]怪物!$B$6:$C$167,2,FALSE)</f>
        <v>神秘舞姬[135级]</v>
      </c>
      <c r="Z390" s="14">
        <v>20105</v>
      </c>
      <c r="AB390" s="11">
        <f>VLOOKUP(T390,[1]环任务!$B:$H,6,FALSE)</f>
        <v>247</v>
      </c>
      <c r="AC390" s="11">
        <f>VLOOKUP(T390,[1]环任务!$B:$H,7,FALSE)</f>
        <v>138</v>
      </c>
      <c r="AE390" s="11">
        <f>VLOOKUP(W390,[1]环任务!$B:$H,6,FALSE)</f>
        <v>247</v>
      </c>
      <c r="AF390" s="11">
        <f>VLOOKUP(W390,[1]环任务!$B:$H,7,FALSE)</f>
        <v>138</v>
      </c>
      <c r="AH390" s="11">
        <f>VLOOKUP(Z390,[1]环任务!$B:$H,6,FALSE)</f>
        <v>145</v>
      </c>
      <c r="AI390" s="11">
        <f>VLOOKUP(Z390,[1]环任务!$B:$H,7,FALSE)</f>
        <v>148</v>
      </c>
      <c r="AL390" s="11" t="str">
        <f t="shared" ref="AL390:AL453" si="20">"["&amp;M390&amp;","&amp;O390&amp;","&amp;Q390&amp;"]"</f>
        <v>[21008,21008,21008]</v>
      </c>
      <c r="AN390" s="11" t="str">
        <f t="shared" si="19"/>
        <v>["247,138","247,138","145,148"]</v>
      </c>
      <c r="AR390" s="11" t="str">
        <f t="shared" ref="AR390:AR453" si="21">"["&amp;T390&amp;","&amp;W390&amp;","&amp;Z390&amp;"]"</f>
        <v>[20103,20103,20105]</v>
      </c>
    </row>
    <row r="391" spans="2:44" s="11" customFormat="1" ht="14.25" customHeight="1" x14ac:dyDescent="0.15">
      <c r="B391" s="14" t="s">
        <v>413</v>
      </c>
      <c r="C391" s="14" t="s">
        <v>26</v>
      </c>
      <c r="D391" s="14" t="s">
        <v>27</v>
      </c>
      <c r="E391" s="14">
        <v>2</v>
      </c>
      <c r="F391" s="14" t="s">
        <v>901</v>
      </c>
      <c r="G391" s="14" t="s">
        <v>1208</v>
      </c>
      <c r="H391" s="14" t="s">
        <v>1290</v>
      </c>
      <c r="I391" s="14"/>
      <c r="J391" s="14"/>
      <c r="K391" s="14"/>
      <c r="L391" s="14">
        <v>386</v>
      </c>
      <c r="M391" s="11">
        <f>VLOOKUP(T391,[1]环任务!$B:$H,5,FALSE)</f>
        <v>21008</v>
      </c>
      <c r="O391" s="11">
        <f>VLOOKUP(W391,[1]环任务!$B:$H,5,FALSE)</f>
        <v>21008</v>
      </c>
      <c r="Q391" s="11">
        <f>VLOOKUP(Z391,[1]环任务!$B:$H,5,FALSE)</f>
        <v>21008</v>
      </c>
      <c r="R391" s="9" t="str">
        <f>VLOOKUP(T391,[1]环任务!$B$6:$J$361,9,FALSE)</f>
        <v>mon100809</v>
      </c>
      <c r="S391" s="9" t="str">
        <f>VLOOKUP(R391,[3]怪物!$B$6:$C$167,2,FALSE)</f>
        <v>发丘营监工[127级]</v>
      </c>
      <c r="T391" s="14">
        <v>20103</v>
      </c>
      <c r="U391" s="9" t="str">
        <f>VLOOKUP(W391,[1]环任务!$B$6:$J$361,9,FALSE)</f>
        <v>mon100810</v>
      </c>
      <c r="V391" s="9" t="str">
        <f>VLOOKUP(U391,[3]怪物!$B$6:$C$167,2,FALSE)</f>
        <v>神秘术士[131级]</v>
      </c>
      <c r="W391" s="14">
        <v>20104</v>
      </c>
      <c r="X391" s="9" t="str">
        <f>VLOOKUP(Z391,[1]环任务!$B$6:$J$361,9,FALSE)</f>
        <v>mon100811</v>
      </c>
      <c r="Y391" s="9" t="str">
        <f>VLOOKUP(X391,[3]怪物!$B$6:$C$167,2,FALSE)</f>
        <v>神秘舞姬[135级]</v>
      </c>
      <c r="Z391" s="14">
        <v>20105</v>
      </c>
      <c r="AB391" s="11">
        <f>VLOOKUP(T391,[1]环任务!$B:$H,6,FALSE)</f>
        <v>247</v>
      </c>
      <c r="AC391" s="11">
        <f>VLOOKUP(T391,[1]环任务!$B:$H,7,FALSE)</f>
        <v>138</v>
      </c>
      <c r="AE391" s="11">
        <f>VLOOKUP(W391,[1]环任务!$B:$H,6,FALSE)</f>
        <v>196</v>
      </c>
      <c r="AF391" s="11">
        <f>VLOOKUP(W391,[1]环任务!$B:$H,7,FALSE)</f>
        <v>168</v>
      </c>
      <c r="AH391" s="11">
        <f>VLOOKUP(Z391,[1]环任务!$B:$H,6,FALSE)</f>
        <v>145</v>
      </c>
      <c r="AI391" s="11">
        <f>VLOOKUP(Z391,[1]环任务!$B:$H,7,FALSE)</f>
        <v>148</v>
      </c>
      <c r="AL391" s="11" t="str">
        <f t="shared" si="20"/>
        <v>[21008,21008,21008]</v>
      </c>
      <c r="AN391" s="11" t="str">
        <f t="shared" si="19"/>
        <v>["247,138","196,168","145,148"]</v>
      </c>
      <c r="AR391" s="11" t="str">
        <f t="shared" si="21"/>
        <v>[20103,20104,20105]</v>
      </c>
    </row>
    <row r="392" spans="2:44" s="11" customFormat="1" ht="14.25" customHeight="1" x14ac:dyDescent="0.15">
      <c r="B392" s="14" t="s">
        <v>414</v>
      </c>
      <c r="C392" s="14" t="s">
        <v>26</v>
      </c>
      <c r="D392" s="14" t="s">
        <v>27</v>
      </c>
      <c r="E392" s="14">
        <v>2</v>
      </c>
      <c r="F392" s="14" t="s">
        <v>901</v>
      </c>
      <c r="G392" s="14" t="s">
        <v>1208</v>
      </c>
      <c r="H392" s="14" t="s">
        <v>1290</v>
      </c>
      <c r="I392" s="14"/>
      <c r="J392" s="14"/>
      <c r="K392" s="14"/>
      <c r="L392" s="14">
        <v>387</v>
      </c>
      <c r="M392" s="11">
        <f>VLOOKUP(T392,[1]环任务!$B:$H,5,FALSE)</f>
        <v>21008</v>
      </c>
      <c r="O392" s="11">
        <f>VLOOKUP(W392,[1]环任务!$B:$H,5,FALSE)</f>
        <v>21008</v>
      </c>
      <c r="Q392" s="11">
        <f>VLOOKUP(Z392,[1]环任务!$B:$H,5,FALSE)</f>
        <v>21008</v>
      </c>
      <c r="R392" s="9" t="str">
        <f>VLOOKUP(T392,[1]环任务!$B$6:$J$361,9,FALSE)</f>
        <v>mon100809</v>
      </c>
      <c r="S392" s="9" t="str">
        <f>VLOOKUP(R392,[3]怪物!$B$6:$C$167,2,FALSE)</f>
        <v>发丘营监工[127级]</v>
      </c>
      <c r="T392" s="14">
        <v>20103</v>
      </c>
      <c r="U392" s="9" t="str">
        <f>VLOOKUP(W392,[1]环任务!$B$6:$J$361,9,FALSE)</f>
        <v>mon100810</v>
      </c>
      <c r="V392" s="9" t="str">
        <f>VLOOKUP(U392,[3]怪物!$B$6:$C$167,2,FALSE)</f>
        <v>神秘术士[131级]</v>
      </c>
      <c r="W392" s="14">
        <v>20104</v>
      </c>
      <c r="X392" s="9" t="str">
        <f>VLOOKUP(Z392,[1]环任务!$B$6:$J$361,9,FALSE)</f>
        <v>mon100811</v>
      </c>
      <c r="Y392" s="9" t="str">
        <f>VLOOKUP(X392,[3]怪物!$B$6:$C$167,2,FALSE)</f>
        <v>神秘舞姬[135级]</v>
      </c>
      <c r="Z392" s="14">
        <v>20105</v>
      </c>
      <c r="AB392" s="11">
        <f>VLOOKUP(T392,[1]环任务!$B:$H,6,FALSE)</f>
        <v>247</v>
      </c>
      <c r="AC392" s="11">
        <f>VLOOKUP(T392,[1]环任务!$B:$H,7,FALSE)</f>
        <v>138</v>
      </c>
      <c r="AE392" s="11">
        <f>VLOOKUP(W392,[1]环任务!$B:$H,6,FALSE)</f>
        <v>196</v>
      </c>
      <c r="AF392" s="11">
        <f>VLOOKUP(W392,[1]环任务!$B:$H,7,FALSE)</f>
        <v>168</v>
      </c>
      <c r="AH392" s="11">
        <f>VLOOKUP(Z392,[1]环任务!$B:$H,6,FALSE)</f>
        <v>145</v>
      </c>
      <c r="AI392" s="11">
        <f>VLOOKUP(Z392,[1]环任务!$B:$H,7,FALSE)</f>
        <v>148</v>
      </c>
      <c r="AL392" s="11" t="str">
        <f t="shared" si="20"/>
        <v>[21008,21008,21008]</v>
      </c>
      <c r="AN392" s="11" t="str">
        <f t="shared" si="19"/>
        <v>["247,138","196,168","145,148"]</v>
      </c>
      <c r="AR392" s="11" t="str">
        <f t="shared" si="21"/>
        <v>[20103,20104,20105]</v>
      </c>
    </row>
    <row r="393" spans="2:44" s="11" customFormat="1" ht="14.25" customHeight="1" x14ac:dyDescent="0.15">
      <c r="B393" s="14" t="s">
        <v>415</v>
      </c>
      <c r="C393" s="14" t="s">
        <v>26</v>
      </c>
      <c r="D393" s="14" t="s">
        <v>27</v>
      </c>
      <c r="E393" s="14">
        <v>2</v>
      </c>
      <c r="F393" s="14" t="s">
        <v>903</v>
      </c>
      <c r="G393" s="14" t="s">
        <v>1209</v>
      </c>
      <c r="H393" s="14" t="s">
        <v>1291</v>
      </c>
      <c r="I393" s="14"/>
      <c r="J393" s="14"/>
      <c r="K393" s="14"/>
      <c r="L393" s="14">
        <v>388</v>
      </c>
      <c r="M393" s="11">
        <f>VLOOKUP(T393,[1]环任务!$B:$H,5,FALSE)</f>
        <v>21007</v>
      </c>
      <c r="O393" s="11">
        <f>VLOOKUP(W393,[1]环任务!$B:$H,5,FALSE)</f>
        <v>21008</v>
      </c>
      <c r="Q393" s="11">
        <f>VLOOKUP(Z393,[1]环任务!$B:$H,5,FALSE)</f>
        <v>21007</v>
      </c>
      <c r="R393" s="9" t="str">
        <f>VLOOKUP(T393,[1]环任务!$B$6:$J$361,9,FALSE)</f>
        <v>mon100701</v>
      </c>
      <c r="S393" s="9" t="str">
        <f>VLOOKUP(R393,[3]怪物!$B$6:$C$167,2,FALSE)</f>
        <v>流浪山民[130级]</v>
      </c>
      <c r="T393" s="14">
        <v>20037</v>
      </c>
      <c r="U393" s="9" t="str">
        <f>VLOOKUP(W393,[1]环任务!$B$6:$J$361,9,FALSE)</f>
        <v>mon100810</v>
      </c>
      <c r="V393" s="9" t="str">
        <f>VLOOKUP(U393,[3]怪物!$B$6:$C$167,2,FALSE)</f>
        <v>神秘术士[131级]</v>
      </c>
      <c r="W393" s="14">
        <v>20104</v>
      </c>
      <c r="X393" s="9" t="str">
        <f>VLOOKUP(Z393,[1]环任务!$B$6:$J$361,9,FALSE)</f>
        <v>mon100704</v>
      </c>
      <c r="Y393" s="9" t="str">
        <f>VLOOKUP(X393,[3]怪物!$B$6:$C$167,2,FALSE)</f>
        <v>山越男祭[138级]</v>
      </c>
      <c r="Z393" s="14">
        <v>20040</v>
      </c>
      <c r="AB393" s="11">
        <f>VLOOKUP(T393,[1]环任务!$B:$H,6,FALSE)</f>
        <v>139</v>
      </c>
      <c r="AC393" s="11">
        <f>VLOOKUP(T393,[1]环任务!$B:$H,7,FALSE)</f>
        <v>204</v>
      </c>
      <c r="AE393" s="11">
        <f>VLOOKUP(W393,[1]环任务!$B:$H,6,FALSE)</f>
        <v>196</v>
      </c>
      <c r="AF393" s="11">
        <f>VLOOKUP(W393,[1]环任务!$B:$H,7,FALSE)</f>
        <v>168</v>
      </c>
      <c r="AH393" s="11">
        <f>VLOOKUP(Z393,[1]环任务!$B:$H,6,FALSE)</f>
        <v>53</v>
      </c>
      <c r="AI393" s="11">
        <f>VLOOKUP(Z393,[1]环任务!$B:$H,7,FALSE)</f>
        <v>152</v>
      </c>
      <c r="AL393" s="11" t="str">
        <f t="shared" si="20"/>
        <v>[21007,21008,21007]</v>
      </c>
      <c r="AN393" s="11" t="str">
        <f t="shared" si="19"/>
        <v>["139,204","196,168","53,152"]</v>
      </c>
      <c r="AR393" s="11" t="str">
        <f t="shared" si="21"/>
        <v>[20037,20104,20040]</v>
      </c>
    </row>
    <row r="394" spans="2:44" s="11" customFormat="1" ht="14.25" customHeight="1" x14ac:dyDescent="0.15">
      <c r="B394" s="14" t="s">
        <v>416</v>
      </c>
      <c r="C394" s="14" t="s">
        <v>26</v>
      </c>
      <c r="D394" s="14" t="s">
        <v>27</v>
      </c>
      <c r="E394" s="14">
        <v>2</v>
      </c>
      <c r="F394" s="14" t="s">
        <v>902</v>
      </c>
      <c r="G394" s="14" t="s">
        <v>1210</v>
      </c>
      <c r="H394" s="14" t="s">
        <v>1292</v>
      </c>
      <c r="I394" s="14"/>
      <c r="J394" s="14"/>
      <c r="K394" s="14"/>
      <c r="L394" s="14">
        <v>389</v>
      </c>
      <c r="M394" s="11">
        <f>VLOOKUP(T394,[1]环任务!$B:$H,5,FALSE)</f>
        <v>21008</v>
      </c>
      <c r="O394" s="11">
        <f>VLOOKUP(W394,[1]环任务!$B:$H,5,FALSE)</f>
        <v>21007</v>
      </c>
      <c r="Q394" s="11">
        <f>VLOOKUP(Z394,[1]环任务!$B:$H,5,FALSE)</f>
        <v>21007</v>
      </c>
      <c r="R394" s="9" t="str">
        <f>VLOOKUP(T394,[1]环任务!$B$6:$J$361,9,FALSE)</f>
        <v>mon100810</v>
      </c>
      <c r="S394" s="9" t="str">
        <f>VLOOKUP(R394,[3]怪物!$B$6:$C$167,2,FALSE)</f>
        <v>神秘术士[131级]</v>
      </c>
      <c r="T394" s="14">
        <v>20104</v>
      </c>
      <c r="U394" s="9" t="str">
        <f>VLOOKUP(W394,[1]环任务!$B$6:$J$361,9,FALSE)</f>
        <v>mon100703</v>
      </c>
      <c r="V394" s="9" t="str">
        <f>VLOOKUP(U394,[3]怪物!$B$6:$C$167,2,FALSE)</f>
        <v>蛮族勇士[134级]</v>
      </c>
      <c r="W394" s="14">
        <v>20039</v>
      </c>
      <c r="X394" s="9" t="str">
        <f>VLOOKUP(Z394,[1]环任务!$B$6:$J$361,9,FALSE)</f>
        <v>mon100704</v>
      </c>
      <c r="Y394" s="9" t="str">
        <f>VLOOKUP(X394,[3]怪物!$B$6:$C$167,2,FALSE)</f>
        <v>山越男祭[138级]</v>
      </c>
      <c r="Z394" s="14">
        <v>20040</v>
      </c>
      <c r="AB394" s="11">
        <f>VLOOKUP(T394,[1]环任务!$B:$H,6,FALSE)</f>
        <v>196</v>
      </c>
      <c r="AC394" s="11">
        <f>VLOOKUP(T394,[1]环任务!$B:$H,7,FALSE)</f>
        <v>168</v>
      </c>
      <c r="AE394" s="11">
        <f>VLOOKUP(W394,[1]环任务!$B:$H,6,FALSE)</f>
        <v>76</v>
      </c>
      <c r="AF394" s="11">
        <f>VLOOKUP(W394,[1]环任务!$B:$H,7,FALSE)</f>
        <v>202</v>
      </c>
      <c r="AH394" s="11">
        <f>VLOOKUP(Z394,[1]环任务!$B:$H,6,FALSE)</f>
        <v>53</v>
      </c>
      <c r="AI394" s="11">
        <f>VLOOKUP(Z394,[1]环任务!$B:$H,7,FALSE)</f>
        <v>152</v>
      </c>
      <c r="AL394" s="11" t="str">
        <f t="shared" si="20"/>
        <v>[21008,21007,21007]</v>
      </c>
      <c r="AN394" s="11" t="str">
        <f t="shared" si="19"/>
        <v>["196,168","76,202","53,152"]</v>
      </c>
      <c r="AR394" s="11" t="str">
        <f t="shared" si="21"/>
        <v>[20104,20039,20040]</v>
      </c>
    </row>
    <row r="395" spans="2:44" s="11" customFormat="1" ht="14.25" customHeight="1" x14ac:dyDescent="0.15">
      <c r="B395" s="14" t="s">
        <v>417</v>
      </c>
      <c r="C395" s="14" t="s">
        <v>26</v>
      </c>
      <c r="D395" s="14" t="s">
        <v>27</v>
      </c>
      <c r="E395" s="14">
        <v>2</v>
      </c>
      <c r="F395" s="14" t="s">
        <v>1271</v>
      </c>
      <c r="G395" s="14" t="s">
        <v>1211</v>
      </c>
      <c r="H395" s="14" t="s">
        <v>1293</v>
      </c>
      <c r="I395" s="14"/>
      <c r="J395" s="14"/>
      <c r="K395" s="14"/>
      <c r="L395" s="14">
        <v>390</v>
      </c>
      <c r="M395" s="11">
        <f>VLOOKUP(T395,[1]环任务!$B:$H,5,FALSE)</f>
        <v>21008</v>
      </c>
      <c r="O395" s="11">
        <f>VLOOKUP(W395,[1]环任务!$B:$H,5,FALSE)</f>
        <v>21008</v>
      </c>
      <c r="Q395" s="11">
        <f>VLOOKUP(Z395,[1]环任务!$B:$H,5,FALSE)</f>
        <v>21007</v>
      </c>
      <c r="R395" s="9" t="str">
        <f>VLOOKUP(T395,[1]环任务!$B$6:$J$361,9,FALSE)</f>
        <v>mon100810</v>
      </c>
      <c r="S395" s="9" t="str">
        <f>VLOOKUP(R395,[3]怪物!$B$6:$C$167,2,FALSE)</f>
        <v>神秘术士[131级]</v>
      </c>
      <c r="T395" s="14">
        <v>20104</v>
      </c>
      <c r="U395" s="9" t="str">
        <f>VLOOKUP(W395,[1]环任务!$B$6:$J$361,9,FALSE)</f>
        <v>mon100811</v>
      </c>
      <c r="V395" s="9" t="str">
        <f>VLOOKUP(U395,[3]怪物!$B$6:$C$167,2,FALSE)</f>
        <v>神秘舞姬[135级]</v>
      </c>
      <c r="W395" s="14">
        <v>20105</v>
      </c>
      <c r="X395" s="9" t="str">
        <f>VLOOKUP(Z395,[1]环任务!$B$6:$J$361,9,FALSE)</f>
        <v>mon100704</v>
      </c>
      <c r="Y395" s="9" t="str">
        <f>VLOOKUP(X395,[3]怪物!$B$6:$C$167,2,FALSE)</f>
        <v>山越男祭[138级]</v>
      </c>
      <c r="Z395" s="14">
        <v>20040</v>
      </c>
      <c r="AB395" s="11">
        <f>VLOOKUP(T395,[1]环任务!$B:$H,6,FALSE)</f>
        <v>196</v>
      </c>
      <c r="AC395" s="11">
        <f>VLOOKUP(T395,[1]环任务!$B:$H,7,FALSE)</f>
        <v>168</v>
      </c>
      <c r="AE395" s="11">
        <f>VLOOKUP(W395,[1]环任务!$B:$H,6,FALSE)</f>
        <v>145</v>
      </c>
      <c r="AF395" s="11">
        <f>VLOOKUP(W395,[1]环任务!$B:$H,7,FALSE)</f>
        <v>148</v>
      </c>
      <c r="AH395" s="11">
        <f>VLOOKUP(Z395,[1]环任务!$B:$H,6,FALSE)</f>
        <v>53</v>
      </c>
      <c r="AI395" s="11">
        <f>VLOOKUP(Z395,[1]环任务!$B:$H,7,FALSE)</f>
        <v>152</v>
      </c>
      <c r="AL395" s="11" t="str">
        <f t="shared" si="20"/>
        <v>[21008,21008,21007]</v>
      </c>
      <c r="AN395" s="11" t="str">
        <f t="shared" si="19"/>
        <v>["196,168","145,148","53,152"]</v>
      </c>
      <c r="AR395" s="11" t="str">
        <f t="shared" si="21"/>
        <v>[20104,20105,20040]</v>
      </c>
    </row>
    <row r="396" spans="2:44" s="11" customFormat="1" ht="14.25" customHeight="1" x14ac:dyDescent="0.15">
      <c r="B396" s="14" t="s">
        <v>418</v>
      </c>
      <c r="C396" s="14" t="s">
        <v>26</v>
      </c>
      <c r="D396" s="14" t="s">
        <v>27</v>
      </c>
      <c r="E396" s="14">
        <v>2</v>
      </c>
      <c r="F396" s="14" t="s">
        <v>1271</v>
      </c>
      <c r="G396" s="14" t="s">
        <v>1211</v>
      </c>
      <c r="H396" s="14" t="s">
        <v>1293</v>
      </c>
      <c r="I396" s="14"/>
      <c r="J396" s="14"/>
      <c r="K396" s="14"/>
      <c r="L396" s="14">
        <v>391</v>
      </c>
      <c r="M396" s="11">
        <f>VLOOKUP(T396,[1]环任务!$B:$H,5,FALSE)</f>
        <v>21008</v>
      </c>
      <c r="O396" s="11">
        <f>VLOOKUP(W396,[1]环任务!$B:$H,5,FALSE)</f>
        <v>21008</v>
      </c>
      <c r="Q396" s="11">
        <f>VLOOKUP(Z396,[1]环任务!$B:$H,5,FALSE)</f>
        <v>21007</v>
      </c>
      <c r="R396" s="9" t="str">
        <f>VLOOKUP(T396,[1]环任务!$B$6:$J$361,9,FALSE)</f>
        <v>mon100810</v>
      </c>
      <c r="S396" s="9" t="str">
        <f>VLOOKUP(R396,[3]怪物!$B$6:$C$167,2,FALSE)</f>
        <v>神秘术士[131级]</v>
      </c>
      <c r="T396" s="14">
        <v>20104</v>
      </c>
      <c r="U396" s="9" t="str">
        <f>VLOOKUP(W396,[1]环任务!$B$6:$J$361,9,FALSE)</f>
        <v>mon100811</v>
      </c>
      <c r="V396" s="9" t="str">
        <f>VLOOKUP(U396,[3]怪物!$B$6:$C$167,2,FALSE)</f>
        <v>神秘舞姬[135级]</v>
      </c>
      <c r="W396" s="14">
        <v>20105</v>
      </c>
      <c r="X396" s="9" t="str">
        <f>VLOOKUP(Z396,[1]环任务!$B$6:$J$361,9,FALSE)</f>
        <v>mon100704</v>
      </c>
      <c r="Y396" s="9" t="str">
        <f>VLOOKUP(X396,[3]怪物!$B$6:$C$167,2,FALSE)</f>
        <v>山越男祭[138级]</v>
      </c>
      <c r="Z396" s="14">
        <v>20040</v>
      </c>
      <c r="AB396" s="11">
        <f>VLOOKUP(T396,[1]环任务!$B:$H,6,FALSE)</f>
        <v>196</v>
      </c>
      <c r="AC396" s="11">
        <f>VLOOKUP(T396,[1]环任务!$B:$H,7,FALSE)</f>
        <v>168</v>
      </c>
      <c r="AE396" s="11">
        <f>VLOOKUP(W396,[1]环任务!$B:$H,6,FALSE)</f>
        <v>145</v>
      </c>
      <c r="AF396" s="11">
        <f>VLOOKUP(W396,[1]环任务!$B:$H,7,FALSE)</f>
        <v>148</v>
      </c>
      <c r="AH396" s="11">
        <f>VLOOKUP(Z396,[1]环任务!$B:$H,6,FALSE)</f>
        <v>53</v>
      </c>
      <c r="AI396" s="11">
        <f>VLOOKUP(Z396,[1]环任务!$B:$H,7,FALSE)</f>
        <v>152</v>
      </c>
      <c r="AL396" s="11" t="str">
        <f t="shared" si="20"/>
        <v>[21008,21008,21007]</v>
      </c>
      <c r="AN396" s="11" t="str">
        <f t="shared" si="19"/>
        <v>["196,168","145,148","53,152"]</v>
      </c>
      <c r="AR396" s="11" t="str">
        <f t="shared" si="21"/>
        <v>[20104,20105,20040]</v>
      </c>
    </row>
    <row r="397" spans="2:44" s="11" customFormat="1" ht="14.25" customHeight="1" x14ac:dyDescent="0.15">
      <c r="B397" s="14" t="s">
        <v>419</v>
      </c>
      <c r="C397" s="14" t="s">
        <v>26</v>
      </c>
      <c r="D397" s="14" t="s">
        <v>27</v>
      </c>
      <c r="E397" s="14">
        <v>2</v>
      </c>
      <c r="F397" s="14" t="s">
        <v>903</v>
      </c>
      <c r="G397" s="14" t="s">
        <v>1212</v>
      </c>
      <c r="H397" s="14" t="s">
        <v>1294</v>
      </c>
      <c r="I397" s="14"/>
      <c r="J397" s="14"/>
      <c r="K397" s="14"/>
      <c r="L397" s="14">
        <v>392</v>
      </c>
      <c r="M397" s="11">
        <f>VLOOKUP(T397,[1]环任务!$B:$H,5,FALSE)</f>
        <v>21007</v>
      </c>
      <c r="O397" s="11">
        <f>VLOOKUP(W397,[1]环任务!$B:$H,5,FALSE)</f>
        <v>21008</v>
      </c>
      <c r="Q397" s="11">
        <f>VLOOKUP(Z397,[1]环任务!$B:$H,5,FALSE)</f>
        <v>21007</v>
      </c>
      <c r="R397" s="9" t="str">
        <f>VLOOKUP(T397,[1]环任务!$B$6:$J$361,9,FALSE)</f>
        <v>mon100703</v>
      </c>
      <c r="S397" s="9" t="str">
        <f>VLOOKUP(R397,[3]怪物!$B$6:$C$167,2,FALSE)</f>
        <v>蛮族勇士[134级]</v>
      </c>
      <c r="T397" s="14">
        <v>20039</v>
      </c>
      <c r="U397" s="9" t="str">
        <f>VLOOKUP(W397,[1]环任务!$B$6:$J$361,9,FALSE)</f>
        <v>mon100811</v>
      </c>
      <c r="V397" s="9" t="str">
        <f>VLOOKUP(U397,[3]怪物!$B$6:$C$167,2,FALSE)</f>
        <v>神秘舞姬[135级]</v>
      </c>
      <c r="W397" s="14">
        <v>20105</v>
      </c>
      <c r="X397" s="9" t="str">
        <f>VLOOKUP(Z397,[1]环任务!$B$6:$J$361,9,FALSE)</f>
        <v>mon100705</v>
      </c>
      <c r="Y397" s="9" t="str">
        <f>VLOOKUP(X397,[3]怪物!$B$6:$C$167,2,FALSE)</f>
        <v>贼寇锤兵[142级]</v>
      </c>
      <c r="Z397" s="14">
        <v>20041</v>
      </c>
      <c r="AB397" s="11">
        <f>VLOOKUP(T397,[1]环任务!$B:$H,6,FALSE)</f>
        <v>76</v>
      </c>
      <c r="AC397" s="11">
        <f>VLOOKUP(T397,[1]环任务!$B:$H,7,FALSE)</f>
        <v>202</v>
      </c>
      <c r="AE397" s="11">
        <f>VLOOKUP(W397,[1]环任务!$B:$H,6,FALSE)</f>
        <v>145</v>
      </c>
      <c r="AF397" s="11">
        <f>VLOOKUP(W397,[1]环任务!$B:$H,7,FALSE)</f>
        <v>148</v>
      </c>
      <c r="AH397" s="11">
        <f>VLOOKUP(Z397,[1]环任务!$B:$H,6,FALSE)</f>
        <v>17</v>
      </c>
      <c r="AI397" s="11">
        <f>VLOOKUP(Z397,[1]环任务!$B:$H,7,FALSE)</f>
        <v>130</v>
      </c>
      <c r="AL397" s="11" t="str">
        <f t="shared" si="20"/>
        <v>[21007,21008,21007]</v>
      </c>
      <c r="AN397" s="11" t="str">
        <f t="shared" si="19"/>
        <v>["76,202","145,148","17,130"]</v>
      </c>
      <c r="AR397" s="11" t="str">
        <f t="shared" si="21"/>
        <v>[20039,20105,20041]</v>
      </c>
    </row>
    <row r="398" spans="2:44" s="11" customFormat="1" ht="14.25" customHeight="1" x14ac:dyDescent="0.15">
      <c r="B398" s="14" t="s">
        <v>420</v>
      </c>
      <c r="C398" s="14" t="s">
        <v>26</v>
      </c>
      <c r="D398" s="14" t="s">
        <v>27</v>
      </c>
      <c r="E398" s="14">
        <v>2</v>
      </c>
      <c r="F398" s="14" t="s">
        <v>902</v>
      </c>
      <c r="G398" s="14" t="s">
        <v>1213</v>
      </c>
      <c r="H398" s="14" t="s">
        <v>1295</v>
      </c>
      <c r="I398" s="14"/>
      <c r="J398" s="14"/>
      <c r="K398" s="14"/>
      <c r="L398" s="14">
        <v>393</v>
      </c>
      <c r="M398" s="11">
        <f>VLOOKUP(T398,[1]环任务!$B:$H,5,FALSE)</f>
        <v>21008</v>
      </c>
      <c r="O398" s="11">
        <f>VLOOKUP(W398,[1]环任务!$B:$H,5,FALSE)</f>
        <v>21007</v>
      </c>
      <c r="Q398" s="11">
        <f>VLOOKUP(Z398,[1]环任务!$B:$H,5,FALSE)</f>
        <v>21007</v>
      </c>
      <c r="R398" s="9" t="str">
        <f>VLOOKUP(T398,[1]环任务!$B$6:$J$361,9,FALSE)</f>
        <v>mon100811</v>
      </c>
      <c r="S398" s="9" t="str">
        <f>VLOOKUP(R398,[3]怪物!$B$6:$C$167,2,FALSE)</f>
        <v>神秘舞姬[135级]</v>
      </c>
      <c r="T398" s="14">
        <v>20105</v>
      </c>
      <c r="U398" s="9" t="str">
        <f>VLOOKUP(W398,[1]环任务!$B$6:$J$361,9,FALSE)</f>
        <v>mon100704</v>
      </c>
      <c r="V398" s="9" t="str">
        <f>VLOOKUP(U398,[3]怪物!$B$6:$C$167,2,FALSE)</f>
        <v>山越男祭[138级]</v>
      </c>
      <c r="W398" s="14">
        <v>20040</v>
      </c>
      <c r="X398" s="9" t="str">
        <f>VLOOKUP(Z398,[1]环任务!$B$6:$J$361,9,FALSE)</f>
        <v>mon100705</v>
      </c>
      <c r="Y398" s="9" t="str">
        <f>VLOOKUP(X398,[3]怪物!$B$6:$C$167,2,FALSE)</f>
        <v>贼寇锤兵[142级]</v>
      </c>
      <c r="Z398" s="14">
        <v>20041</v>
      </c>
      <c r="AB398" s="11">
        <f>VLOOKUP(T398,[1]环任务!$B:$H,6,FALSE)</f>
        <v>145</v>
      </c>
      <c r="AC398" s="11">
        <f>VLOOKUP(T398,[1]环任务!$B:$H,7,FALSE)</f>
        <v>148</v>
      </c>
      <c r="AE398" s="11">
        <f>VLOOKUP(W398,[1]环任务!$B:$H,6,FALSE)</f>
        <v>53</v>
      </c>
      <c r="AF398" s="11">
        <f>VLOOKUP(W398,[1]环任务!$B:$H,7,FALSE)</f>
        <v>152</v>
      </c>
      <c r="AH398" s="11">
        <f>VLOOKUP(Z398,[1]环任务!$B:$H,6,FALSE)</f>
        <v>17</v>
      </c>
      <c r="AI398" s="11">
        <f>VLOOKUP(Z398,[1]环任务!$B:$H,7,FALSE)</f>
        <v>130</v>
      </c>
      <c r="AL398" s="11" t="str">
        <f t="shared" si="20"/>
        <v>[21008,21007,21007]</v>
      </c>
      <c r="AN398" s="11" t="str">
        <f t="shared" si="19"/>
        <v>["145,148","53,152","17,130"]</v>
      </c>
      <c r="AR398" s="11" t="str">
        <f t="shared" si="21"/>
        <v>[20105,20040,20041]</v>
      </c>
    </row>
    <row r="399" spans="2:44" s="11" customFormat="1" ht="14.25" customHeight="1" x14ac:dyDescent="0.15">
      <c r="B399" s="14" t="s">
        <v>421</v>
      </c>
      <c r="C399" s="14" t="s">
        <v>26</v>
      </c>
      <c r="D399" s="14" t="s">
        <v>27</v>
      </c>
      <c r="E399" s="14">
        <v>2</v>
      </c>
      <c r="F399" s="14" t="s">
        <v>902</v>
      </c>
      <c r="G399" s="14" t="s">
        <v>1213</v>
      </c>
      <c r="H399" s="14" t="s">
        <v>1295</v>
      </c>
      <c r="I399" s="14"/>
      <c r="J399" s="14"/>
      <c r="K399" s="14"/>
      <c r="L399" s="14">
        <v>394</v>
      </c>
      <c r="M399" s="11">
        <f>VLOOKUP(T399,[1]环任务!$B:$H,5,FALSE)</f>
        <v>21008</v>
      </c>
      <c r="O399" s="11">
        <f>VLOOKUP(W399,[1]环任务!$B:$H,5,FALSE)</f>
        <v>21007</v>
      </c>
      <c r="Q399" s="11">
        <f>VLOOKUP(Z399,[1]环任务!$B:$H,5,FALSE)</f>
        <v>21007</v>
      </c>
      <c r="R399" s="9" t="str">
        <f>VLOOKUP(T399,[1]环任务!$B$6:$J$361,9,FALSE)</f>
        <v>mon100811</v>
      </c>
      <c r="S399" s="9" t="str">
        <f>VLOOKUP(R399,[3]怪物!$B$6:$C$167,2,FALSE)</f>
        <v>神秘舞姬[135级]</v>
      </c>
      <c r="T399" s="14">
        <v>20105</v>
      </c>
      <c r="U399" s="9" t="str">
        <f>VLOOKUP(W399,[1]环任务!$B$6:$J$361,9,FALSE)</f>
        <v>mon100704</v>
      </c>
      <c r="V399" s="9" t="str">
        <f>VLOOKUP(U399,[3]怪物!$B$6:$C$167,2,FALSE)</f>
        <v>山越男祭[138级]</v>
      </c>
      <c r="W399" s="14">
        <v>20040</v>
      </c>
      <c r="X399" s="9" t="str">
        <f>VLOOKUP(Z399,[1]环任务!$B$6:$J$361,9,FALSE)</f>
        <v>mon100705</v>
      </c>
      <c r="Y399" s="9" t="str">
        <f>VLOOKUP(X399,[3]怪物!$B$6:$C$167,2,FALSE)</f>
        <v>贼寇锤兵[142级]</v>
      </c>
      <c r="Z399" s="14">
        <v>20041</v>
      </c>
      <c r="AB399" s="11">
        <f>VLOOKUP(T399,[1]环任务!$B:$H,6,FALSE)</f>
        <v>145</v>
      </c>
      <c r="AC399" s="11">
        <f>VLOOKUP(T399,[1]环任务!$B:$H,7,FALSE)</f>
        <v>148</v>
      </c>
      <c r="AE399" s="11">
        <f>VLOOKUP(W399,[1]环任务!$B:$H,6,FALSE)</f>
        <v>53</v>
      </c>
      <c r="AF399" s="11">
        <f>VLOOKUP(W399,[1]环任务!$B:$H,7,FALSE)</f>
        <v>152</v>
      </c>
      <c r="AH399" s="11">
        <f>VLOOKUP(Z399,[1]环任务!$B:$H,6,FALSE)</f>
        <v>17</v>
      </c>
      <c r="AI399" s="11">
        <f>VLOOKUP(Z399,[1]环任务!$B:$H,7,FALSE)</f>
        <v>130</v>
      </c>
      <c r="AL399" s="11" t="str">
        <f t="shared" si="20"/>
        <v>[21008,21007,21007]</v>
      </c>
      <c r="AN399" s="11" t="str">
        <f t="shared" si="19"/>
        <v>["145,148","53,152","17,130"]</v>
      </c>
      <c r="AR399" s="11" t="str">
        <f t="shared" si="21"/>
        <v>[20105,20040,20041]</v>
      </c>
    </row>
    <row r="400" spans="2:44" s="11" customFormat="1" ht="14.25" customHeight="1" x14ac:dyDescent="0.15">
      <c r="B400" s="14" t="s">
        <v>422</v>
      </c>
      <c r="C400" s="14" t="s">
        <v>26</v>
      </c>
      <c r="D400" s="14" t="s">
        <v>27</v>
      </c>
      <c r="E400" s="14">
        <v>2</v>
      </c>
      <c r="F400" s="14" t="s">
        <v>902</v>
      </c>
      <c r="G400" s="14" t="s">
        <v>1213</v>
      </c>
      <c r="H400" s="14" t="s">
        <v>1295</v>
      </c>
      <c r="I400" s="14"/>
      <c r="J400" s="14"/>
      <c r="K400" s="14"/>
      <c r="L400" s="14">
        <v>395</v>
      </c>
      <c r="M400" s="11">
        <f>VLOOKUP(T400,[1]环任务!$B:$H,5,FALSE)</f>
        <v>21008</v>
      </c>
      <c r="O400" s="11">
        <f>VLOOKUP(W400,[1]环任务!$B:$H,5,FALSE)</f>
        <v>21007</v>
      </c>
      <c r="Q400" s="11">
        <f>VLOOKUP(Z400,[1]环任务!$B:$H,5,FALSE)</f>
        <v>21007</v>
      </c>
      <c r="R400" s="9" t="str">
        <f>VLOOKUP(T400,[1]环任务!$B$6:$J$361,9,FALSE)</f>
        <v>mon100811</v>
      </c>
      <c r="S400" s="9" t="str">
        <f>VLOOKUP(R400,[3]怪物!$B$6:$C$167,2,FALSE)</f>
        <v>神秘舞姬[135级]</v>
      </c>
      <c r="T400" s="14">
        <v>20105</v>
      </c>
      <c r="U400" s="9" t="str">
        <f>VLOOKUP(W400,[1]环任务!$B$6:$J$361,9,FALSE)</f>
        <v>mon100704</v>
      </c>
      <c r="V400" s="9" t="str">
        <f>VLOOKUP(U400,[3]怪物!$B$6:$C$167,2,FALSE)</f>
        <v>山越男祭[138级]</v>
      </c>
      <c r="W400" s="14">
        <v>20040</v>
      </c>
      <c r="X400" s="9" t="str">
        <f>VLOOKUP(Z400,[1]环任务!$B$6:$J$361,9,FALSE)</f>
        <v>mon100705</v>
      </c>
      <c r="Y400" s="9" t="str">
        <f>VLOOKUP(X400,[3]怪物!$B$6:$C$167,2,FALSE)</f>
        <v>贼寇锤兵[142级]</v>
      </c>
      <c r="Z400" s="14">
        <v>20041</v>
      </c>
      <c r="AB400" s="11">
        <f>VLOOKUP(T400,[1]环任务!$B:$H,6,FALSE)</f>
        <v>145</v>
      </c>
      <c r="AC400" s="11">
        <f>VLOOKUP(T400,[1]环任务!$B:$H,7,FALSE)</f>
        <v>148</v>
      </c>
      <c r="AE400" s="11">
        <f>VLOOKUP(W400,[1]环任务!$B:$H,6,FALSE)</f>
        <v>53</v>
      </c>
      <c r="AF400" s="11">
        <f>VLOOKUP(W400,[1]环任务!$B:$H,7,FALSE)</f>
        <v>152</v>
      </c>
      <c r="AH400" s="11">
        <f>VLOOKUP(Z400,[1]环任务!$B:$H,6,FALSE)</f>
        <v>17</v>
      </c>
      <c r="AI400" s="11">
        <f>VLOOKUP(Z400,[1]环任务!$B:$H,7,FALSE)</f>
        <v>130</v>
      </c>
      <c r="AL400" s="11" t="str">
        <f t="shared" si="20"/>
        <v>[21008,21007,21007]</v>
      </c>
      <c r="AN400" s="11" t="str">
        <f t="shared" si="19"/>
        <v>["145,148","53,152","17,130"]</v>
      </c>
      <c r="AR400" s="11" t="str">
        <f t="shared" si="21"/>
        <v>[20105,20040,20041]</v>
      </c>
    </row>
    <row r="401" spans="2:44" s="11" customFormat="1" ht="14.25" customHeight="1" x14ac:dyDescent="0.15">
      <c r="B401" s="14" t="s">
        <v>423</v>
      </c>
      <c r="C401" s="14" t="s">
        <v>26</v>
      </c>
      <c r="D401" s="14" t="s">
        <v>27</v>
      </c>
      <c r="E401" s="14">
        <v>2</v>
      </c>
      <c r="F401" s="14" t="s">
        <v>904</v>
      </c>
      <c r="G401" s="14" t="s">
        <v>868</v>
      </c>
      <c r="H401" s="14" t="s">
        <v>1028</v>
      </c>
      <c r="I401" s="14"/>
      <c r="J401" s="14"/>
      <c r="K401" s="14"/>
      <c r="L401" s="14">
        <v>396</v>
      </c>
      <c r="M401" s="11">
        <f>VLOOKUP(T401,[1]环任务!$B:$H,5,FALSE)</f>
        <v>21007</v>
      </c>
      <c r="O401" s="11">
        <f>VLOOKUP(W401,[1]环任务!$B:$H,5,FALSE)</f>
        <v>21007</v>
      </c>
      <c r="Q401" s="11">
        <f>VLOOKUP(Z401,[1]环任务!$B:$H,5,FALSE)</f>
        <v>21007</v>
      </c>
      <c r="R401" s="9" t="str">
        <f>VLOOKUP(T401,[1]环任务!$B$6:$J$361,9,FALSE)</f>
        <v>mon100704</v>
      </c>
      <c r="S401" s="9" t="str">
        <f>VLOOKUP(R401,[3]怪物!$B$6:$C$167,2,FALSE)</f>
        <v>山越男祭[138级]</v>
      </c>
      <c r="T401" s="14">
        <v>20040</v>
      </c>
      <c r="U401" s="9" t="str">
        <f>VLOOKUP(W401,[1]环任务!$B$6:$J$361,9,FALSE)</f>
        <v>mon100704</v>
      </c>
      <c r="V401" s="9" t="str">
        <f>VLOOKUP(U401,[3]怪物!$B$6:$C$167,2,FALSE)</f>
        <v>山越男祭[138级]</v>
      </c>
      <c r="W401" s="14">
        <v>20040</v>
      </c>
      <c r="X401" s="9" t="str">
        <f>VLOOKUP(Z401,[1]环任务!$B$6:$J$361,9,FALSE)</f>
        <v>mon100706</v>
      </c>
      <c r="Y401" s="9" t="str">
        <f>VLOOKUP(X401,[3]怪物!$B$6:$C$167,2,FALSE)</f>
        <v>山越勇士[146级]</v>
      </c>
      <c r="Z401" s="14">
        <v>20043</v>
      </c>
      <c r="AB401" s="11">
        <f>VLOOKUP(T401,[1]环任务!$B:$H,6,FALSE)</f>
        <v>53</v>
      </c>
      <c r="AC401" s="11">
        <f>VLOOKUP(T401,[1]环任务!$B:$H,7,FALSE)</f>
        <v>152</v>
      </c>
      <c r="AE401" s="11">
        <f>VLOOKUP(W401,[1]环任务!$B:$H,6,FALSE)</f>
        <v>53</v>
      </c>
      <c r="AF401" s="11">
        <f>VLOOKUP(W401,[1]环任务!$B:$H,7,FALSE)</f>
        <v>152</v>
      </c>
      <c r="AH401" s="11">
        <f>VLOOKUP(Z401,[1]环任务!$B:$H,6,FALSE)</f>
        <v>58</v>
      </c>
      <c r="AI401" s="11">
        <f>VLOOKUP(Z401,[1]环任务!$B:$H,7,FALSE)</f>
        <v>87</v>
      </c>
      <c r="AL401" s="11" t="str">
        <f t="shared" si="20"/>
        <v>[21007,21007,21007]</v>
      </c>
      <c r="AN401" s="11" t="str">
        <f t="shared" si="19"/>
        <v>["53,152","53,152","58,87"]</v>
      </c>
      <c r="AR401" s="11" t="str">
        <f t="shared" si="21"/>
        <v>[20040,20040,20043]</v>
      </c>
    </row>
    <row r="402" spans="2:44" s="11" customFormat="1" ht="14.25" customHeight="1" x14ac:dyDescent="0.15">
      <c r="B402" s="14" t="s">
        <v>424</v>
      </c>
      <c r="C402" s="14" t="s">
        <v>26</v>
      </c>
      <c r="D402" s="14" t="s">
        <v>27</v>
      </c>
      <c r="E402" s="14">
        <v>2</v>
      </c>
      <c r="F402" s="14" t="s">
        <v>904</v>
      </c>
      <c r="G402" s="14" t="s">
        <v>869</v>
      </c>
      <c r="H402" s="14" t="s">
        <v>1029</v>
      </c>
      <c r="I402" s="14"/>
      <c r="J402" s="14"/>
      <c r="K402" s="14"/>
      <c r="L402" s="14">
        <v>397</v>
      </c>
      <c r="M402" s="11">
        <f>VLOOKUP(T402,[1]环任务!$B:$H,5,FALSE)</f>
        <v>21007</v>
      </c>
      <c r="O402" s="11">
        <f>VLOOKUP(W402,[1]环任务!$B:$H,5,FALSE)</f>
        <v>21007</v>
      </c>
      <c r="Q402" s="11">
        <f>VLOOKUP(Z402,[1]环任务!$B:$H,5,FALSE)</f>
        <v>21007</v>
      </c>
      <c r="R402" s="9" t="str">
        <f>VLOOKUP(T402,[1]环任务!$B$6:$J$361,9,FALSE)</f>
        <v>mon100704</v>
      </c>
      <c r="S402" s="9" t="str">
        <f>VLOOKUP(R402,[3]怪物!$B$6:$C$167,2,FALSE)</f>
        <v>山越男祭[138级]</v>
      </c>
      <c r="T402" s="14">
        <v>20040</v>
      </c>
      <c r="U402" s="9" t="str">
        <f>VLOOKUP(W402,[1]环任务!$B$6:$J$361,9,FALSE)</f>
        <v>mon100705</v>
      </c>
      <c r="V402" s="9" t="str">
        <f>VLOOKUP(U402,[3]怪物!$B$6:$C$167,2,FALSE)</f>
        <v>贼寇锤兵[142级]</v>
      </c>
      <c r="W402" s="14">
        <v>20041</v>
      </c>
      <c r="X402" s="9" t="str">
        <f>VLOOKUP(Z402,[1]环任务!$B$6:$J$361,9,FALSE)</f>
        <v>mon100706</v>
      </c>
      <c r="Y402" s="9" t="str">
        <f>VLOOKUP(X402,[3]怪物!$B$6:$C$167,2,FALSE)</f>
        <v>山越勇士[146级]</v>
      </c>
      <c r="Z402" s="14">
        <v>20043</v>
      </c>
      <c r="AB402" s="11">
        <f>VLOOKUP(T402,[1]环任务!$B:$H,6,FALSE)</f>
        <v>53</v>
      </c>
      <c r="AC402" s="11">
        <f>VLOOKUP(T402,[1]环任务!$B:$H,7,FALSE)</f>
        <v>152</v>
      </c>
      <c r="AE402" s="11">
        <f>VLOOKUP(W402,[1]环任务!$B:$H,6,FALSE)</f>
        <v>17</v>
      </c>
      <c r="AF402" s="11">
        <f>VLOOKUP(W402,[1]环任务!$B:$H,7,FALSE)</f>
        <v>130</v>
      </c>
      <c r="AH402" s="11">
        <f>VLOOKUP(Z402,[1]环任务!$B:$H,6,FALSE)</f>
        <v>58</v>
      </c>
      <c r="AI402" s="11">
        <f>VLOOKUP(Z402,[1]环任务!$B:$H,7,FALSE)</f>
        <v>87</v>
      </c>
      <c r="AL402" s="11" t="str">
        <f t="shared" si="20"/>
        <v>[21007,21007,21007]</v>
      </c>
      <c r="AN402" s="11" t="str">
        <f t="shared" si="19"/>
        <v>["53,152","17,130","58,87"]</v>
      </c>
      <c r="AR402" s="11" t="str">
        <f t="shared" si="21"/>
        <v>[20040,20041,20043]</v>
      </c>
    </row>
    <row r="403" spans="2:44" s="11" customFormat="1" ht="14.25" customHeight="1" x14ac:dyDescent="0.15">
      <c r="B403" s="14" t="s">
        <v>425</v>
      </c>
      <c r="C403" s="14" t="s">
        <v>26</v>
      </c>
      <c r="D403" s="14" t="s">
        <v>27</v>
      </c>
      <c r="E403" s="14">
        <v>2</v>
      </c>
      <c r="F403" s="14" t="s">
        <v>904</v>
      </c>
      <c r="G403" s="14" t="s">
        <v>869</v>
      </c>
      <c r="H403" s="14" t="s">
        <v>1029</v>
      </c>
      <c r="I403" s="14"/>
      <c r="J403" s="14"/>
      <c r="K403" s="14"/>
      <c r="L403" s="14">
        <v>398</v>
      </c>
      <c r="M403" s="11">
        <f>VLOOKUP(T403,[1]环任务!$B:$H,5,FALSE)</f>
        <v>21007</v>
      </c>
      <c r="O403" s="11">
        <f>VLOOKUP(W403,[1]环任务!$B:$H,5,FALSE)</f>
        <v>21007</v>
      </c>
      <c r="Q403" s="11">
        <f>VLOOKUP(Z403,[1]环任务!$B:$H,5,FALSE)</f>
        <v>21007</v>
      </c>
      <c r="R403" s="9" t="str">
        <f>VLOOKUP(T403,[1]环任务!$B$6:$J$361,9,FALSE)</f>
        <v>mon100704</v>
      </c>
      <c r="S403" s="9" t="str">
        <f>VLOOKUP(R403,[3]怪物!$B$6:$C$167,2,FALSE)</f>
        <v>山越男祭[138级]</v>
      </c>
      <c r="T403" s="14">
        <v>20040</v>
      </c>
      <c r="U403" s="9" t="str">
        <f>VLOOKUP(W403,[1]环任务!$B$6:$J$361,9,FALSE)</f>
        <v>mon100705</v>
      </c>
      <c r="V403" s="9" t="str">
        <f>VLOOKUP(U403,[3]怪物!$B$6:$C$167,2,FALSE)</f>
        <v>贼寇锤兵[142级]</v>
      </c>
      <c r="W403" s="14">
        <v>20041</v>
      </c>
      <c r="X403" s="9" t="str">
        <f>VLOOKUP(Z403,[1]环任务!$B$6:$J$361,9,FALSE)</f>
        <v>mon100706</v>
      </c>
      <c r="Y403" s="9" t="str">
        <f>VLOOKUP(X403,[3]怪物!$B$6:$C$167,2,FALSE)</f>
        <v>山越勇士[146级]</v>
      </c>
      <c r="Z403" s="14">
        <v>20043</v>
      </c>
      <c r="AB403" s="11">
        <f>VLOOKUP(T403,[1]环任务!$B:$H,6,FALSE)</f>
        <v>53</v>
      </c>
      <c r="AC403" s="11">
        <f>VLOOKUP(T403,[1]环任务!$B:$H,7,FALSE)</f>
        <v>152</v>
      </c>
      <c r="AE403" s="11">
        <f>VLOOKUP(W403,[1]环任务!$B:$H,6,FALSE)</f>
        <v>17</v>
      </c>
      <c r="AF403" s="11">
        <f>VLOOKUP(W403,[1]环任务!$B:$H,7,FALSE)</f>
        <v>130</v>
      </c>
      <c r="AH403" s="11">
        <f>VLOOKUP(Z403,[1]环任务!$B:$H,6,FALSE)</f>
        <v>58</v>
      </c>
      <c r="AI403" s="11">
        <f>VLOOKUP(Z403,[1]环任务!$B:$H,7,FALSE)</f>
        <v>87</v>
      </c>
      <c r="AL403" s="11" t="str">
        <f t="shared" si="20"/>
        <v>[21007,21007,21007]</v>
      </c>
      <c r="AN403" s="11" t="str">
        <f t="shared" si="19"/>
        <v>["53,152","17,130","58,87"]</v>
      </c>
      <c r="AR403" s="11" t="str">
        <f t="shared" si="21"/>
        <v>[20040,20041,20043]</v>
      </c>
    </row>
    <row r="404" spans="2:44" s="11" customFormat="1" ht="14.25" customHeight="1" x14ac:dyDescent="0.15">
      <c r="B404" s="14" t="s">
        <v>426</v>
      </c>
      <c r="C404" s="14" t="s">
        <v>26</v>
      </c>
      <c r="D404" s="14" t="s">
        <v>27</v>
      </c>
      <c r="E404" s="14">
        <v>2</v>
      </c>
      <c r="F404" s="14" t="s">
        <v>904</v>
      </c>
      <c r="G404" s="14" t="s">
        <v>869</v>
      </c>
      <c r="H404" s="14" t="s">
        <v>1029</v>
      </c>
      <c r="I404" s="14"/>
      <c r="J404" s="14"/>
      <c r="K404" s="14"/>
      <c r="L404" s="14">
        <v>399</v>
      </c>
      <c r="M404" s="11">
        <f>VLOOKUP(T404,[1]环任务!$B:$H,5,FALSE)</f>
        <v>21007</v>
      </c>
      <c r="O404" s="11">
        <f>VLOOKUP(W404,[1]环任务!$B:$H,5,FALSE)</f>
        <v>21007</v>
      </c>
      <c r="Q404" s="11">
        <f>VLOOKUP(Z404,[1]环任务!$B:$H,5,FALSE)</f>
        <v>21007</v>
      </c>
      <c r="R404" s="9" t="str">
        <f>VLOOKUP(T404,[1]环任务!$B$6:$J$361,9,FALSE)</f>
        <v>mon100704</v>
      </c>
      <c r="S404" s="9" t="str">
        <f>VLOOKUP(R404,[3]怪物!$B$6:$C$167,2,FALSE)</f>
        <v>山越男祭[138级]</v>
      </c>
      <c r="T404" s="14">
        <v>20040</v>
      </c>
      <c r="U404" s="9" t="str">
        <f>VLOOKUP(W404,[1]环任务!$B$6:$J$361,9,FALSE)</f>
        <v>mon100705</v>
      </c>
      <c r="V404" s="9" t="str">
        <f>VLOOKUP(U404,[3]怪物!$B$6:$C$167,2,FALSE)</f>
        <v>贼寇锤兵[142级]</v>
      </c>
      <c r="W404" s="14">
        <v>20041</v>
      </c>
      <c r="X404" s="9" t="str">
        <f>VLOOKUP(Z404,[1]环任务!$B$6:$J$361,9,FALSE)</f>
        <v>mon100706</v>
      </c>
      <c r="Y404" s="9" t="str">
        <f>VLOOKUP(X404,[3]怪物!$B$6:$C$167,2,FALSE)</f>
        <v>山越勇士[146级]</v>
      </c>
      <c r="Z404" s="14">
        <v>20043</v>
      </c>
      <c r="AB404" s="11">
        <f>VLOOKUP(T404,[1]环任务!$B:$H,6,FALSE)</f>
        <v>53</v>
      </c>
      <c r="AC404" s="11">
        <f>VLOOKUP(T404,[1]环任务!$B:$H,7,FALSE)</f>
        <v>152</v>
      </c>
      <c r="AE404" s="11">
        <f>VLOOKUP(W404,[1]环任务!$B:$H,6,FALSE)</f>
        <v>17</v>
      </c>
      <c r="AF404" s="11">
        <f>VLOOKUP(W404,[1]环任务!$B:$H,7,FALSE)</f>
        <v>130</v>
      </c>
      <c r="AH404" s="11">
        <f>VLOOKUP(Z404,[1]环任务!$B:$H,6,FALSE)</f>
        <v>58</v>
      </c>
      <c r="AI404" s="11">
        <f>VLOOKUP(Z404,[1]环任务!$B:$H,7,FALSE)</f>
        <v>87</v>
      </c>
      <c r="AL404" s="11" t="str">
        <f t="shared" si="20"/>
        <v>[21007,21007,21007]</v>
      </c>
      <c r="AN404" s="11" t="str">
        <f t="shared" si="19"/>
        <v>["53,152","17,130","58,87"]</v>
      </c>
      <c r="AR404" s="11" t="str">
        <f t="shared" si="21"/>
        <v>[20040,20041,20043]</v>
      </c>
    </row>
    <row r="405" spans="2:44" s="11" customFormat="1" ht="14.25" customHeight="1" x14ac:dyDescent="0.15">
      <c r="B405" s="14" t="s">
        <v>427</v>
      </c>
      <c r="C405" s="14" t="s">
        <v>26</v>
      </c>
      <c r="D405" s="14" t="s">
        <v>27</v>
      </c>
      <c r="E405" s="14">
        <v>2</v>
      </c>
      <c r="F405" s="14" t="s">
        <v>904</v>
      </c>
      <c r="G405" s="14" t="s">
        <v>1176</v>
      </c>
      <c r="H405" s="14" t="s">
        <v>1180</v>
      </c>
      <c r="I405" s="14"/>
      <c r="J405" s="14"/>
      <c r="K405" s="14"/>
      <c r="L405" s="14">
        <v>400</v>
      </c>
      <c r="M405" s="11">
        <f>VLOOKUP(T405,[1]环任务!$B:$H,5,FALSE)</f>
        <v>21007</v>
      </c>
      <c r="O405" s="11">
        <f>VLOOKUP(W405,[1]环任务!$B:$H,5,FALSE)</f>
        <v>21007</v>
      </c>
      <c r="Q405" s="11">
        <f>VLOOKUP(Z405,[1]环任务!$B:$H,5,FALSE)</f>
        <v>21007</v>
      </c>
      <c r="R405" s="9" t="str">
        <f>VLOOKUP(T405,[1]环任务!$B$6:$J$361,9,FALSE)</f>
        <v>mon100705</v>
      </c>
      <c r="S405" s="9" t="str">
        <f>VLOOKUP(R405,[3]怪物!$B$6:$C$167,2,FALSE)</f>
        <v>贼寇锤兵[142级]</v>
      </c>
      <c r="T405" s="14">
        <v>20041</v>
      </c>
      <c r="U405" s="9" t="str">
        <f>VLOOKUP(W405,[1]环任务!$B$6:$J$361,9,FALSE)</f>
        <v>mon100705</v>
      </c>
      <c r="V405" s="9" t="str">
        <f>VLOOKUP(U405,[3]怪物!$B$6:$C$167,2,FALSE)</f>
        <v>贼寇锤兵[142级]</v>
      </c>
      <c r="W405" s="14">
        <v>20041</v>
      </c>
      <c r="X405" s="9" t="str">
        <f>VLOOKUP(Z405,[1]环任务!$B$6:$J$361,9,FALSE)</f>
        <v>mon100707</v>
      </c>
      <c r="Y405" s="9" t="str">
        <f>VLOOKUP(X405,[3]怪物!$B$6:$C$167,2,FALSE)</f>
        <v>边民巫卜[150级]</v>
      </c>
      <c r="Z405" s="14">
        <v>20046</v>
      </c>
      <c r="AB405" s="11">
        <f>VLOOKUP(T405,[1]环任务!$B:$H,6,FALSE)</f>
        <v>17</v>
      </c>
      <c r="AC405" s="11">
        <f>VLOOKUP(T405,[1]环任务!$B:$H,7,FALSE)</f>
        <v>130</v>
      </c>
      <c r="AE405" s="11">
        <f>VLOOKUP(W405,[1]环任务!$B:$H,6,FALSE)</f>
        <v>17</v>
      </c>
      <c r="AF405" s="11">
        <f>VLOOKUP(W405,[1]环任务!$B:$H,7,FALSE)</f>
        <v>130</v>
      </c>
      <c r="AH405" s="11">
        <f>VLOOKUP(Z405,[1]环任务!$B:$H,6,FALSE)</f>
        <v>95</v>
      </c>
      <c r="AI405" s="11">
        <f>VLOOKUP(Z405,[1]环任务!$B:$H,7,FALSE)</f>
        <v>105</v>
      </c>
      <c r="AL405" s="11" t="str">
        <f t="shared" si="20"/>
        <v>[21007,21007,21007]</v>
      </c>
      <c r="AN405" s="11" t="str">
        <f t="shared" si="19"/>
        <v>["17,130","17,130","95,105"]</v>
      </c>
      <c r="AR405" s="11" t="str">
        <f t="shared" si="21"/>
        <v>[20041,20041,20046]</v>
      </c>
    </row>
    <row r="406" spans="2:44" s="11" customFormat="1" ht="14.25" customHeight="1" x14ac:dyDescent="0.15">
      <c r="B406" s="14" t="s">
        <v>428</v>
      </c>
      <c r="C406" s="14" t="s">
        <v>26</v>
      </c>
      <c r="D406" s="14" t="s">
        <v>27</v>
      </c>
      <c r="E406" s="14">
        <v>2</v>
      </c>
      <c r="F406" s="14" t="s">
        <v>904</v>
      </c>
      <c r="G406" s="14" t="s">
        <v>1177</v>
      </c>
      <c r="H406" s="14" t="s">
        <v>1181</v>
      </c>
      <c r="I406" s="14"/>
      <c r="J406" s="14"/>
      <c r="K406" s="14"/>
      <c r="L406" s="14">
        <v>401</v>
      </c>
      <c r="M406" s="11">
        <f>VLOOKUP(T406,[1]环任务!$B:$H,5,FALSE)</f>
        <v>21007</v>
      </c>
      <c r="O406" s="11">
        <f>VLOOKUP(W406,[1]环任务!$B:$H,5,FALSE)</f>
        <v>21007</v>
      </c>
      <c r="Q406" s="11">
        <f>VLOOKUP(Z406,[1]环任务!$B:$H,5,FALSE)</f>
        <v>21007</v>
      </c>
      <c r="R406" s="9" t="str">
        <f>VLOOKUP(T406,[1]环任务!$B$6:$J$361,9,FALSE)</f>
        <v>mon100705</v>
      </c>
      <c r="S406" s="9" t="str">
        <f>VLOOKUP(R406,[3]怪物!$B$6:$C$167,2,FALSE)</f>
        <v>贼寇锤兵[142级]</v>
      </c>
      <c r="T406" s="14">
        <v>20041</v>
      </c>
      <c r="U406" s="9" t="str">
        <f>VLOOKUP(W406,[1]环任务!$B$6:$J$361,9,FALSE)</f>
        <v>mon100706</v>
      </c>
      <c r="V406" s="9" t="str">
        <f>VLOOKUP(U406,[3]怪物!$B$6:$C$167,2,FALSE)</f>
        <v>山越勇士[146级]</v>
      </c>
      <c r="W406" s="14">
        <v>20043</v>
      </c>
      <c r="X406" s="9" t="str">
        <f>VLOOKUP(Z406,[1]环任务!$B$6:$J$361,9,FALSE)</f>
        <v>mon100707</v>
      </c>
      <c r="Y406" s="9" t="str">
        <f>VLOOKUP(X406,[3]怪物!$B$6:$C$167,2,FALSE)</f>
        <v>边民巫卜[150级]</v>
      </c>
      <c r="Z406" s="14">
        <v>20046</v>
      </c>
      <c r="AB406" s="11">
        <f>VLOOKUP(T406,[1]环任务!$B:$H,6,FALSE)</f>
        <v>17</v>
      </c>
      <c r="AC406" s="11">
        <f>VLOOKUP(T406,[1]环任务!$B:$H,7,FALSE)</f>
        <v>130</v>
      </c>
      <c r="AE406" s="11">
        <f>VLOOKUP(W406,[1]环任务!$B:$H,6,FALSE)</f>
        <v>58</v>
      </c>
      <c r="AF406" s="11">
        <f>VLOOKUP(W406,[1]环任务!$B:$H,7,FALSE)</f>
        <v>87</v>
      </c>
      <c r="AH406" s="11">
        <f>VLOOKUP(Z406,[1]环任务!$B:$H,6,FALSE)</f>
        <v>95</v>
      </c>
      <c r="AI406" s="11">
        <f>VLOOKUP(Z406,[1]环任务!$B:$H,7,FALSE)</f>
        <v>105</v>
      </c>
      <c r="AL406" s="11" t="str">
        <f t="shared" si="20"/>
        <v>[21007,21007,21007]</v>
      </c>
      <c r="AN406" s="11" t="str">
        <f t="shared" si="19"/>
        <v>["17,130","58,87","95,105"]</v>
      </c>
      <c r="AR406" s="11" t="str">
        <f t="shared" si="21"/>
        <v>[20041,20043,20046]</v>
      </c>
    </row>
    <row r="407" spans="2:44" s="11" customFormat="1" ht="14.25" customHeight="1" x14ac:dyDescent="0.15">
      <c r="B407" s="14" t="s">
        <v>429</v>
      </c>
      <c r="C407" s="14" t="s">
        <v>26</v>
      </c>
      <c r="D407" s="14" t="s">
        <v>27</v>
      </c>
      <c r="E407" s="14">
        <v>2</v>
      </c>
      <c r="F407" s="14" t="s">
        <v>904</v>
      </c>
      <c r="G407" s="14" t="s">
        <v>1177</v>
      </c>
      <c r="H407" s="14" t="s">
        <v>1181</v>
      </c>
      <c r="I407" s="14"/>
      <c r="J407" s="14"/>
      <c r="K407" s="14"/>
      <c r="L407" s="14">
        <v>402</v>
      </c>
      <c r="M407" s="11">
        <f>VLOOKUP(T407,[1]环任务!$B:$H,5,FALSE)</f>
        <v>21007</v>
      </c>
      <c r="O407" s="11">
        <f>VLOOKUP(W407,[1]环任务!$B:$H,5,FALSE)</f>
        <v>21007</v>
      </c>
      <c r="Q407" s="11">
        <f>VLOOKUP(Z407,[1]环任务!$B:$H,5,FALSE)</f>
        <v>21007</v>
      </c>
      <c r="R407" s="9" t="str">
        <f>VLOOKUP(T407,[1]环任务!$B$6:$J$361,9,FALSE)</f>
        <v>mon100705</v>
      </c>
      <c r="S407" s="9" t="str">
        <f>VLOOKUP(R407,[3]怪物!$B$6:$C$167,2,FALSE)</f>
        <v>贼寇锤兵[142级]</v>
      </c>
      <c r="T407" s="14">
        <v>20041</v>
      </c>
      <c r="U407" s="9" t="str">
        <f>VLOOKUP(W407,[1]环任务!$B$6:$J$361,9,FALSE)</f>
        <v>mon100706</v>
      </c>
      <c r="V407" s="9" t="str">
        <f>VLOOKUP(U407,[3]怪物!$B$6:$C$167,2,FALSE)</f>
        <v>山越勇士[146级]</v>
      </c>
      <c r="W407" s="14">
        <v>20043</v>
      </c>
      <c r="X407" s="9" t="str">
        <f>VLOOKUP(Z407,[1]环任务!$B$6:$J$361,9,FALSE)</f>
        <v>mon100707</v>
      </c>
      <c r="Y407" s="9" t="str">
        <f>VLOOKUP(X407,[3]怪物!$B$6:$C$167,2,FALSE)</f>
        <v>边民巫卜[150级]</v>
      </c>
      <c r="Z407" s="14">
        <v>20046</v>
      </c>
      <c r="AB407" s="11">
        <f>VLOOKUP(T407,[1]环任务!$B:$H,6,FALSE)</f>
        <v>17</v>
      </c>
      <c r="AC407" s="11">
        <f>VLOOKUP(T407,[1]环任务!$B:$H,7,FALSE)</f>
        <v>130</v>
      </c>
      <c r="AE407" s="11">
        <f>VLOOKUP(W407,[1]环任务!$B:$H,6,FALSE)</f>
        <v>58</v>
      </c>
      <c r="AF407" s="11">
        <f>VLOOKUP(W407,[1]环任务!$B:$H,7,FALSE)</f>
        <v>87</v>
      </c>
      <c r="AH407" s="11">
        <f>VLOOKUP(Z407,[1]环任务!$B:$H,6,FALSE)</f>
        <v>95</v>
      </c>
      <c r="AI407" s="11">
        <f>VLOOKUP(Z407,[1]环任务!$B:$H,7,FALSE)</f>
        <v>105</v>
      </c>
      <c r="AL407" s="11" t="str">
        <f t="shared" si="20"/>
        <v>[21007,21007,21007]</v>
      </c>
      <c r="AN407" s="11" t="str">
        <f t="shared" si="19"/>
        <v>["17,130","58,87","95,105"]</v>
      </c>
      <c r="AR407" s="11" t="str">
        <f t="shared" si="21"/>
        <v>[20041,20043,20046]</v>
      </c>
    </row>
    <row r="408" spans="2:44" s="11" customFormat="1" ht="14.25" customHeight="1" x14ac:dyDescent="0.15">
      <c r="B408" s="14" t="s">
        <v>430</v>
      </c>
      <c r="C408" s="14" t="s">
        <v>26</v>
      </c>
      <c r="D408" s="14" t="s">
        <v>27</v>
      </c>
      <c r="E408" s="14">
        <v>2</v>
      </c>
      <c r="F408" s="14" t="s">
        <v>904</v>
      </c>
      <c r="G408" s="14" t="s">
        <v>1177</v>
      </c>
      <c r="H408" s="14" t="s">
        <v>1181</v>
      </c>
      <c r="I408" s="14"/>
      <c r="J408" s="14"/>
      <c r="K408" s="14"/>
      <c r="L408" s="14">
        <v>403</v>
      </c>
      <c r="M408" s="11">
        <f>VLOOKUP(T408,[1]环任务!$B:$H,5,FALSE)</f>
        <v>21007</v>
      </c>
      <c r="O408" s="11">
        <f>VLOOKUP(W408,[1]环任务!$B:$H,5,FALSE)</f>
        <v>21007</v>
      </c>
      <c r="Q408" s="11">
        <f>VLOOKUP(Z408,[1]环任务!$B:$H,5,FALSE)</f>
        <v>21007</v>
      </c>
      <c r="R408" s="9" t="str">
        <f>VLOOKUP(T408,[1]环任务!$B$6:$J$361,9,FALSE)</f>
        <v>mon100705</v>
      </c>
      <c r="S408" s="9" t="str">
        <f>VLOOKUP(R408,[3]怪物!$B$6:$C$167,2,FALSE)</f>
        <v>贼寇锤兵[142级]</v>
      </c>
      <c r="T408" s="14">
        <v>20041</v>
      </c>
      <c r="U408" s="9" t="str">
        <f>VLOOKUP(W408,[1]环任务!$B$6:$J$361,9,FALSE)</f>
        <v>mon100706</v>
      </c>
      <c r="V408" s="9" t="str">
        <f>VLOOKUP(U408,[3]怪物!$B$6:$C$167,2,FALSE)</f>
        <v>山越勇士[146级]</v>
      </c>
      <c r="W408" s="14">
        <v>20043</v>
      </c>
      <c r="X408" s="9" t="str">
        <f>VLOOKUP(Z408,[1]环任务!$B$6:$J$361,9,FALSE)</f>
        <v>mon100707</v>
      </c>
      <c r="Y408" s="9" t="str">
        <f>VLOOKUP(X408,[3]怪物!$B$6:$C$167,2,FALSE)</f>
        <v>边民巫卜[150级]</v>
      </c>
      <c r="Z408" s="14">
        <v>20046</v>
      </c>
      <c r="AB408" s="11">
        <f>VLOOKUP(T408,[1]环任务!$B:$H,6,FALSE)</f>
        <v>17</v>
      </c>
      <c r="AC408" s="11">
        <f>VLOOKUP(T408,[1]环任务!$B:$H,7,FALSE)</f>
        <v>130</v>
      </c>
      <c r="AE408" s="11">
        <f>VLOOKUP(W408,[1]环任务!$B:$H,6,FALSE)</f>
        <v>58</v>
      </c>
      <c r="AF408" s="11">
        <f>VLOOKUP(W408,[1]环任务!$B:$H,7,FALSE)</f>
        <v>87</v>
      </c>
      <c r="AH408" s="11">
        <f>VLOOKUP(Z408,[1]环任务!$B:$H,6,FALSE)</f>
        <v>95</v>
      </c>
      <c r="AI408" s="11">
        <f>VLOOKUP(Z408,[1]环任务!$B:$H,7,FALSE)</f>
        <v>105</v>
      </c>
      <c r="AL408" s="11" t="str">
        <f t="shared" si="20"/>
        <v>[21007,21007,21007]</v>
      </c>
      <c r="AN408" s="11" t="str">
        <f t="shared" si="19"/>
        <v>["17,130","58,87","95,105"]</v>
      </c>
      <c r="AR408" s="11" t="str">
        <f t="shared" si="21"/>
        <v>[20041,20043,20046]</v>
      </c>
    </row>
    <row r="409" spans="2:44" s="11" customFormat="1" ht="14.25" customHeight="1" x14ac:dyDescent="0.15">
      <c r="B409" s="14" t="s">
        <v>431</v>
      </c>
      <c r="C409" s="14" t="s">
        <v>26</v>
      </c>
      <c r="D409" s="14" t="s">
        <v>27</v>
      </c>
      <c r="E409" s="14">
        <v>2</v>
      </c>
      <c r="F409" s="14" t="s">
        <v>904</v>
      </c>
      <c r="G409" s="14" t="s">
        <v>873</v>
      </c>
      <c r="H409" s="14" t="s">
        <v>1030</v>
      </c>
      <c r="I409" s="14"/>
      <c r="J409" s="14"/>
      <c r="K409" s="14"/>
      <c r="L409" s="14">
        <v>404</v>
      </c>
      <c r="M409" s="11">
        <f>VLOOKUP(T409,[1]环任务!$B:$H,5,FALSE)</f>
        <v>21007</v>
      </c>
      <c r="O409" s="11">
        <f>VLOOKUP(W409,[1]环任务!$B:$H,5,FALSE)</f>
        <v>21007</v>
      </c>
      <c r="Q409" s="11">
        <f>VLOOKUP(Z409,[1]环任务!$B:$H,5,FALSE)</f>
        <v>21007</v>
      </c>
      <c r="R409" s="9" t="str">
        <f>VLOOKUP(T409,[1]环任务!$B$6:$J$361,9,FALSE)</f>
        <v>mon100706</v>
      </c>
      <c r="S409" s="9" t="str">
        <f>VLOOKUP(R409,[3]怪物!$B$6:$C$167,2,FALSE)</f>
        <v>山越勇士[146级]</v>
      </c>
      <c r="T409" s="14">
        <v>20043</v>
      </c>
      <c r="U409" s="9" t="str">
        <f>VLOOKUP(W409,[1]环任务!$B$6:$J$361,9,FALSE)</f>
        <v>mon100706</v>
      </c>
      <c r="V409" s="9" t="str">
        <f>VLOOKUP(U409,[3]怪物!$B$6:$C$167,2,FALSE)</f>
        <v>山越勇士[146级]</v>
      </c>
      <c r="W409" s="14">
        <v>20043</v>
      </c>
      <c r="X409" s="9" t="str">
        <f>VLOOKUP(Z409,[1]环任务!$B$6:$J$361,9,FALSE)</f>
        <v>mon100709</v>
      </c>
      <c r="Y409" s="9" t="str">
        <f>VLOOKUP(X409,[3]怪物!$B$6:$C$167,2,FALSE)</f>
        <v>边民首领[154级]</v>
      </c>
      <c r="Z409" s="14">
        <v>20048</v>
      </c>
      <c r="AB409" s="11">
        <f>VLOOKUP(T409,[1]环任务!$B:$H,6,FALSE)</f>
        <v>58</v>
      </c>
      <c r="AC409" s="11">
        <f>VLOOKUP(T409,[1]环任务!$B:$H,7,FALSE)</f>
        <v>87</v>
      </c>
      <c r="AE409" s="11">
        <f>VLOOKUP(W409,[1]环任务!$B:$H,6,FALSE)</f>
        <v>58</v>
      </c>
      <c r="AF409" s="11">
        <f>VLOOKUP(W409,[1]环任务!$B:$H,7,FALSE)</f>
        <v>87</v>
      </c>
      <c r="AH409" s="11">
        <f>VLOOKUP(Z409,[1]环任务!$B:$H,6,FALSE)</f>
        <v>193</v>
      </c>
      <c r="AI409" s="11">
        <f>VLOOKUP(Z409,[1]环任务!$B:$H,7,FALSE)</f>
        <v>69</v>
      </c>
      <c r="AL409" s="11" t="str">
        <f t="shared" si="20"/>
        <v>[21007,21007,21007]</v>
      </c>
      <c r="AN409" s="11" t="str">
        <f t="shared" si="19"/>
        <v>["58,87","58,87","193,69"]</v>
      </c>
      <c r="AR409" s="11" t="str">
        <f t="shared" si="21"/>
        <v>[20043,20043,20048]</v>
      </c>
    </row>
    <row r="410" spans="2:44" s="11" customFormat="1" ht="14.25" customHeight="1" x14ac:dyDescent="0.15">
      <c r="B410" s="14" t="s">
        <v>432</v>
      </c>
      <c r="C410" s="14" t="s">
        <v>26</v>
      </c>
      <c r="D410" s="14" t="s">
        <v>27</v>
      </c>
      <c r="E410" s="14">
        <v>2</v>
      </c>
      <c r="F410" s="14" t="s">
        <v>904</v>
      </c>
      <c r="G410" s="14" t="s">
        <v>1214</v>
      </c>
      <c r="H410" s="14" t="s">
        <v>1296</v>
      </c>
      <c r="I410" s="14"/>
      <c r="J410" s="14"/>
      <c r="K410" s="14"/>
      <c r="L410" s="14">
        <v>405</v>
      </c>
      <c r="M410" s="11">
        <f>VLOOKUP(T410,[1]环任务!$B:$H,5,FALSE)</f>
        <v>21007</v>
      </c>
      <c r="O410" s="11">
        <f>VLOOKUP(W410,[1]环任务!$B:$H,5,FALSE)</f>
        <v>21007</v>
      </c>
      <c r="Q410" s="11">
        <f>VLOOKUP(Z410,[1]环任务!$B:$H,5,FALSE)</f>
        <v>21007</v>
      </c>
      <c r="R410" s="9" t="str">
        <f>VLOOKUP(T410,[1]环任务!$B$6:$J$361,9,FALSE)</f>
        <v>mon100706</v>
      </c>
      <c r="S410" s="9" t="str">
        <f>VLOOKUP(R410,[3]怪物!$B$6:$C$167,2,FALSE)</f>
        <v>山越勇士[146级]</v>
      </c>
      <c r="T410" s="14">
        <v>20043</v>
      </c>
      <c r="U410" s="9" t="str">
        <f>VLOOKUP(W410,[1]环任务!$B$6:$J$361,9,FALSE)</f>
        <v>mon100707</v>
      </c>
      <c r="V410" s="9" t="str">
        <f>VLOOKUP(U410,[3]怪物!$B$6:$C$167,2,FALSE)</f>
        <v>边民巫卜[150级]</v>
      </c>
      <c r="W410" s="14">
        <v>20046</v>
      </c>
      <c r="X410" s="9" t="str">
        <f>VLOOKUP(Z410,[1]环任务!$B$6:$J$361,9,FALSE)</f>
        <v>mon100709</v>
      </c>
      <c r="Y410" s="9" t="str">
        <f>VLOOKUP(X410,[3]怪物!$B$6:$C$167,2,FALSE)</f>
        <v>边民首领[154级]</v>
      </c>
      <c r="Z410" s="14">
        <v>20048</v>
      </c>
      <c r="AB410" s="11">
        <f>VLOOKUP(T410,[1]环任务!$B:$H,6,FALSE)</f>
        <v>58</v>
      </c>
      <c r="AC410" s="11">
        <f>VLOOKUP(T410,[1]环任务!$B:$H,7,FALSE)</f>
        <v>87</v>
      </c>
      <c r="AE410" s="11">
        <f>VLOOKUP(W410,[1]环任务!$B:$H,6,FALSE)</f>
        <v>95</v>
      </c>
      <c r="AF410" s="11">
        <f>VLOOKUP(W410,[1]环任务!$B:$H,7,FALSE)</f>
        <v>105</v>
      </c>
      <c r="AH410" s="11">
        <f>VLOOKUP(Z410,[1]环任务!$B:$H,6,FALSE)</f>
        <v>193</v>
      </c>
      <c r="AI410" s="11">
        <f>VLOOKUP(Z410,[1]环任务!$B:$H,7,FALSE)</f>
        <v>69</v>
      </c>
      <c r="AL410" s="11" t="str">
        <f t="shared" si="20"/>
        <v>[21007,21007,21007]</v>
      </c>
      <c r="AN410" s="11" t="str">
        <f t="shared" si="19"/>
        <v>["58,87","95,105","193,69"]</v>
      </c>
      <c r="AR410" s="11" t="str">
        <f t="shared" si="21"/>
        <v>[20043,20046,20048]</v>
      </c>
    </row>
    <row r="411" spans="2:44" s="11" customFormat="1" ht="14.25" customHeight="1" x14ac:dyDescent="0.15">
      <c r="B411" s="14" t="s">
        <v>433</v>
      </c>
      <c r="C411" s="14" t="s">
        <v>26</v>
      </c>
      <c r="D411" s="14" t="s">
        <v>27</v>
      </c>
      <c r="E411" s="14">
        <v>2</v>
      </c>
      <c r="F411" s="14" t="s">
        <v>1272</v>
      </c>
      <c r="G411" s="14" t="s">
        <v>1215</v>
      </c>
      <c r="H411" s="14" t="s">
        <v>1297</v>
      </c>
      <c r="I411" s="14"/>
      <c r="J411" s="14"/>
      <c r="K411" s="14"/>
      <c r="L411" s="14">
        <v>406</v>
      </c>
      <c r="M411" s="11">
        <f>VLOOKUP(T411,[1]环任务!$B:$H,5,FALSE)</f>
        <v>21007</v>
      </c>
      <c r="O411" s="11">
        <f>VLOOKUP(W411,[1]环任务!$B:$H,5,FALSE)</f>
        <v>21007</v>
      </c>
      <c r="Q411" s="11">
        <f>VLOOKUP(Z411,[1]环任务!$B:$H,5,FALSE)</f>
        <v>21011</v>
      </c>
      <c r="R411" s="9" t="str">
        <f>VLOOKUP(T411,[1]环任务!$B$6:$J$361,9,FALSE)</f>
        <v>mon100706</v>
      </c>
      <c r="S411" s="9" t="str">
        <f>VLOOKUP(R411,[3]怪物!$B$6:$C$167,2,FALSE)</f>
        <v>山越勇士[146级]</v>
      </c>
      <c r="T411" s="14">
        <v>20043</v>
      </c>
      <c r="U411" s="9" t="str">
        <f>VLOOKUP(W411,[1]环任务!$B$6:$J$361,9,FALSE)</f>
        <v>mon100707</v>
      </c>
      <c r="V411" s="9" t="str">
        <f>VLOOKUP(U411,[3]怪物!$B$6:$C$167,2,FALSE)</f>
        <v>边民巫卜[150级]</v>
      </c>
      <c r="W411" s="14">
        <v>20046</v>
      </c>
      <c r="X411" s="9" t="str">
        <f>VLOOKUP(Z411,[1]环任务!$B$6:$J$361,9,FALSE)</f>
        <v>mon101103</v>
      </c>
      <c r="Y411" s="9" t="str">
        <f>VLOOKUP(X411,[3]怪物!$B$6:$C$167,2,FALSE)</f>
        <v>青铜机关[156级]</v>
      </c>
      <c r="Z411" s="14">
        <v>20044</v>
      </c>
      <c r="AB411" s="11">
        <f>VLOOKUP(T411,[1]环任务!$B:$H,6,FALSE)</f>
        <v>58</v>
      </c>
      <c r="AC411" s="11">
        <f>VLOOKUP(T411,[1]环任务!$B:$H,7,FALSE)</f>
        <v>87</v>
      </c>
      <c r="AE411" s="11">
        <f>VLOOKUP(W411,[1]环任务!$B:$H,6,FALSE)</f>
        <v>95</v>
      </c>
      <c r="AF411" s="11">
        <f>VLOOKUP(W411,[1]环任务!$B:$H,7,FALSE)</f>
        <v>105</v>
      </c>
      <c r="AH411" s="11">
        <f>VLOOKUP(Z411,[1]环任务!$B:$H,6,FALSE)</f>
        <v>273</v>
      </c>
      <c r="AI411" s="11">
        <f>VLOOKUP(Z411,[1]环任务!$B:$H,7,FALSE)</f>
        <v>187</v>
      </c>
      <c r="AL411" s="11" t="str">
        <f t="shared" si="20"/>
        <v>[21007,21007,21011]</v>
      </c>
      <c r="AN411" s="11" t="str">
        <f t="shared" si="19"/>
        <v>["58,87","95,105","273,187"]</v>
      </c>
      <c r="AR411" s="11" t="str">
        <f t="shared" si="21"/>
        <v>[20043,20046,20044]</v>
      </c>
    </row>
    <row r="412" spans="2:44" s="11" customFormat="1" ht="14.25" customHeight="1" x14ac:dyDescent="0.15">
      <c r="B412" s="14" t="s">
        <v>434</v>
      </c>
      <c r="C412" s="14" t="s">
        <v>26</v>
      </c>
      <c r="D412" s="14" t="s">
        <v>27</v>
      </c>
      <c r="E412" s="14">
        <v>2</v>
      </c>
      <c r="F412" s="14" t="s">
        <v>1272</v>
      </c>
      <c r="G412" s="14" t="s">
        <v>1215</v>
      </c>
      <c r="H412" s="14" t="s">
        <v>1297</v>
      </c>
      <c r="I412" s="14"/>
      <c r="J412" s="14"/>
      <c r="K412" s="14"/>
      <c r="L412" s="14">
        <v>407</v>
      </c>
      <c r="M412" s="11">
        <f>VLOOKUP(T412,[1]环任务!$B:$H,5,FALSE)</f>
        <v>21007</v>
      </c>
      <c r="O412" s="11">
        <f>VLOOKUP(W412,[1]环任务!$B:$H,5,FALSE)</f>
        <v>21007</v>
      </c>
      <c r="Q412" s="11">
        <f>VLOOKUP(Z412,[1]环任务!$B:$H,5,FALSE)</f>
        <v>21011</v>
      </c>
      <c r="R412" s="9" t="str">
        <f>VLOOKUP(T412,[1]环任务!$B$6:$J$361,9,FALSE)</f>
        <v>mon100706</v>
      </c>
      <c r="S412" s="9" t="str">
        <f>VLOOKUP(R412,[3]怪物!$B$6:$C$167,2,FALSE)</f>
        <v>山越勇士[146级]</v>
      </c>
      <c r="T412" s="14">
        <v>20043</v>
      </c>
      <c r="U412" s="9" t="str">
        <f>VLOOKUP(W412,[1]环任务!$B$6:$J$361,9,FALSE)</f>
        <v>mon100707</v>
      </c>
      <c r="V412" s="9" t="str">
        <f>VLOOKUP(U412,[3]怪物!$B$6:$C$167,2,FALSE)</f>
        <v>边民巫卜[150级]</v>
      </c>
      <c r="W412" s="14">
        <v>20046</v>
      </c>
      <c r="X412" s="9" t="str">
        <f>VLOOKUP(Z412,[1]环任务!$B$6:$J$361,9,FALSE)</f>
        <v>mon101103</v>
      </c>
      <c r="Y412" s="9" t="str">
        <f>VLOOKUP(X412,[3]怪物!$B$6:$C$167,2,FALSE)</f>
        <v>青铜机关[156级]</v>
      </c>
      <c r="Z412" s="14">
        <v>20044</v>
      </c>
      <c r="AB412" s="11">
        <f>VLOOKUP(T412,[1]环任务!$B:$H,6,FALSE)</f>
        <v>58</v>
      </c>
      <c r="AC412" s="11">
        <f>VLOOKUP(T412,[1]环任务!$B:$H,7,FALSE)</f>
        <v>87</v>
      </c>
      <c r="AE412" s="11">
        <f>VLOOKUP(W412,[1]环任务!$B:$H,6,FALSE)</f>
        <v>95</v>
      </c>
      <c r="AF412" s="11">
        <f>VLOOKUP(W412,[1]环任务!$B:$H,7,FALSE)</f>
        <v>105</v>
      </c>
      <c r="AH412" s="11">
        <f>VLOOKUP(Z412,[1]环任务!$B:$H,6,FALSE)</f>
        <v>273</v>
      </c>
      <c r="AI412" s="11">
        <f>VLOOKUP(Z412,[1]环任务!$B:$H,7,FALSE)</f>
        <v>187</v>
      </c>
      <c r="AL412" s="11" t="str">
        <f t="shared" si="20"/>
        <v>[21007,21007,21011]</v>
      </c>
      <c r="AN412" s="11" t="str">
        <f t="shared" si="19"/>
        <v>["58,87","95,105","273,187"]</v>
      </c>
      <c r="AR412" s="11" t="str">
        <f t="shared" si="21"/>
        <v>[20043,20046,20044]</v>
      </c>
    </row>
    <row r="413" spans="2:44" s="11" customFormat="1" ht="14.25" customHeight="1" x14ac:dyDescent="0.15">
      <c r="B413" s="14" t="s">
        <v>435</v>
      </c>
      <c r="C413" s="14" t="s">
        <v>26</v>
      </c>
      <c r="D413" s="14" t="s">
        <v>27</v>
      </c>
      <c r="E413" s="14">
        <v>2</v>
      </c>
      <c r="F413" s="14" t="s">
        <v>905</v>
      </c>
      <c r="G413" s="14" t="s">
        <v>1216</v>
      </c>
      <c r="H413" s="14" t="s">
        <v>1298</v>
      </c>
      <c r="I413" s="14"/>
      <c r="J413" s="14"/>
      <c r="K413" s="14"/>
      <c r="L413" s="14">
        <v>408</v>
      </c>
      <c r="M413" s="11">
        <f>VLOOKUP(T413,[1]环任务!$B:$H,5,FALSE)</f>
        <v>21007</v>
      </c>
      <c r="O413" s="11">
        <f>VLOOKUP(W413,[1]环任务!$B:$H,5,FALSE)</f>
        <v>21011</v>
      </c>
      <c r="Q413" s="11">
        <f>VLOOKUP(Z413,[1]环任务!$B:$H,5,FALSE)</f>
        <v>21011</v>
      </c>
      <c r="R413" s="9" t="str">
        <f>VLOOKUP(T413,[1]环任务!$B$6:$J$361,9,FALSE)</f>
        <v>mon100707</v>
      </c>
      <c r="S413" s="9" t="str">
        <f>VLOOKUP(R413,[3]怪物!$B$6:$C$167,2,FALSE)</f>
        <v>边民巫卜[150级]</v>
      </c>
      <c r="T413" s="14">
        <v>20046</v>
      </c>
      <c r="U413" s="9" t="str">
        <f>VLOOKUP(W413,[1]环任务!$B$6:$J$361,9,FALSE)</f>
        <v>mon101102</v>
      </c>
      <c r="V413" s="9" t="str">
        <f>VLOOKUP(U413,[3]怪物!$B$6:$C$167,2,FALSE)</f>
        <v>守墓死士[153级]</v>
      </c>
      <c r="W413" s="14">
        <v>20045</v>
      </c>
      <c r="X413" s="9" t="str">
        <f>VLOOKUP(Z413,[1]环任务!$B$6:$J$361,9,FALSE)</f>
        <v>mon101103</v>
      </c>
      <c r="Y413" s="9" t="str">
        <f>VLOOKUP(X413,[3]怪物!$B$6:$C$167,2,FALSE)</f>
        <v>青铜机关[156级]</v>
      </c>
      <c r="Z413" s="14">
        <v>20044</v>
      </c>
      <c r="AB413" s="11">
        <f>VLOOKUP(T413,[1]环任务!$B:$H,6,FALSE)</f>
        <v>95</v>
      </c>
      <c r="AC413" s="11">
        <f>VLOOKUP(T413,[1]环任务!$B:$H,7,FALSE)</f>
        <v>105</v>
      </c>
      <c r="AE413" s="11">
        <f>VLOOKUP(W413,[1]环任务!$B:$H,6,FALSE)</f>
        <v>188</v>
      </c>
      <c r="AF413" s="11">
        <f>VLOOKUP(W413,[1]环任务!$B:$H,7,FALSE)</f>
        <v>240</v>
      </c>
      <c r="AH413" s="11">
        <f>VLOOKUP(Z413,[1]环任务!$B:$H,6,FALSE)</f>
        <v>273</v>
      </c>
      <c r="AI413" s="11">
        <f>VLOOKUP(Z413,[1]环任务!$B:$H,7,FALSE)</f>
        <v>187</v>
      </c>
      <c r="AL413" s="11" t="str">
        <f t="shared" si="20"/>
        <v>[21007,21011,21011]</v>
      </c>
      <c r="AN413" s="11" t="str">
        <f t="shared" si="19"/>
        <v>["95,105","188,240","273,187"]</v>
      </c>
      <c r="AR413" s="11" t="str">
        <f t="shared" si="21"/>
        <v>[20046,20045,20044]</v>
      </c>
    </row>
    <row r="414" spans="2:44" s="11" customFormat="1" ht="14.25" customHeight="1" x14ac:dyDescent="0.15">
      <c r="B414" s="14" t="s">
        <v>436</v>
      </c>
      <c r="C414" s="14" t="s">
        <v>26</v>
      </c>
      <c r="D414" s="14" t="s">
        <v>27</v>
      </c>
      <c r="E414" s="14">
        <v>2</v>
      </c>
      <c r="F414" s="14" t="s">
        <v>1272</v>
      </c>
      <c r="G414" s="14" t="s">
        <v>1217</v>
      </c>
      <c r="H414" s="14" t="s">
        <v>1299</v>
      </c>
      <c r="I414" s="14"/>
      <c r="J414" s="14"/>
      <c r="K414" s="14"/>
      <c r="L414" s="14">
        <v>409</v>
      </c>
      <c r="M414" s="11">
        <f>VLOOKUP(T414,[1]环任务!$B:$H,5,FALSE)</f>
        <v>21007</v>
      </c>
      <c r="O414" s="11">
        <f>VLOOKUP(W414,[1]环任务!$B:$H,5,FALSE)</f>
        <v>21007</v>
      </c>
      <c r="Q414" s="11">
        <f>VLOOKUP(Z414,[1]环任务!$B:$H,5,FALSE)</f>
        <v>21011</v>
      </c>
      <c r="R414" s="9" t="str">
        <f>VLOOKUP(T414,[1]环任务!$B$6:$J$361,9,FALSE)</f>
        <v>mon100707</v>
      </c>
      <c r="S414" s="9" t="str">
        <f>VLOOKUP(R414,[3]怪物!$B$6:$C$167,2,FALSE)</f>
        <v>边民巫卜[150级]</v>
      </c>
      <c r="T414" s="14">
        <v>20046</v>
      </c>
      <c r="U414" s="9" t="str">
        <f>VLOOKUP(W414,[1]环任务!$B$6:$J$361,9,FALSE)</f>
        <v>mon100709</v>
      </c>
      <c r="V414" s="9" t="str">
        <f>VLOOKUP(U414,[3]怪物!$B$6:$C$167,2,FALSE)</f>
        <v>边民首领[154级]</v>
      </c>
      <c r="W414" s="14">
        <v>20048</v>
      </c>
      <c r="X414" s="9" t="str">
        <f>VLOOKUP(Z414,[1]环任务!$B$6:$J$361,9,FALSE)</f>
        <v>mon101104</v>
      </c>
      <c r="Y414" s="9" t="str">
        <f>VLOOKUP(X414,[3]怪物!$B$6:$C$167,2,FALSE)</f>
        <v>机关无双[159级]</v>
      </c>
      <c r="Z414" s="14">
        <v>20049</v>
      </c>
      <c r="AB414" s="11">
        <f>VLOOKUP(T414,[1]环任务!$B:$H,6,FALSE)</f>
        <v>95</v>
      </c>
      <c r="AC414" s="11">
        <f>VLOOKUP(T414,[1]环任务!$B:$H,7,FALSE)</f>
        <v>105</v>
      </c>
      <c r="AE414" s="11">
        <f>VLOOKUP(W414,[1]环任务!$B:$H,6,FALSE)</f>
        <v>193</v>
      </c>
      <c r="AF414" s="11">
        <f>VLOOKUP(W414,[1]环任务!$B:$H,7,FALSE)</f>
        <v>69</v>
      </c>
      <c r="AH414" s="11">
        <f>VLOOKUP(Z414,[1]环任务!$B:$H,6,FALSE)</f>
        <v>278</v>
      </c>
      <c r="AI414" s="11">
        <f>VLOOKUP(Z414,[1]环任务!$B:$H,7,FALSE)</f>
        <v>141</v>
      </c>
      <c r="AL414" s="11" t="str">
        <f t="shared" si="20"/>
        <v>[21007,21007,21011]</v>
      </c>
      <c r="AN414" s="11" t="str">
        <f t="shared" si="19"/>
        <v>["95,105","193,69","278,141"]</v>
      </c>
      <c r="AR414" s="11" t="str">
        <f t="shared" si="21"/>
        <v>[20046,20048,20049]</v>
      </c>
    </row>
    <row r="415" spans="2:44" s="11" customFormat="1" ht="14.25" customHeight="1" x14ac:dyDescent="0.15">
      <c r="B415" s="14" t="s">
        <v>437</v>
      </c>
      <c r="C415" s="14" t="s">
        <v>26</v>
      </c>
      <c r="D415" s="14" t="s">
        <v>27</v>
      </c>
      <c r="E415" s="14">
        <v>2</v>
      </c>
      <c r="F415" s="14" t="s">
        <v>1272</v>
      </c>
      <c r="G415" s="14" t="s">
        <v>1217</v>
      </c>
      <c r="H415" s="14" t="s">
        <v>1299</v>
      </c>
      <c r="I415" s="14"/>
      <c r="J415" s="14"/>
      <c r="K415" s="14"/>
      <c r="L415" s="14">
        <v>410</v>
      </c>
      <c r="M415" s="11">
        <f>VLOOKUP(T415,[1]环任务!$B:$H,5,FALSE)</f>
        <v>21007</v>
      </c>
      <c r="O415" s="11">
        <f>VLOOKUP(W415,[1]环任务!$B:$H,5,FALSE)</f>
        <v>21007</v>
      </c>
      <c r="Q415" s="11">
        <f>VLOOKUP(Z415,[1]环任务!$B:$H,5,FALSE)</f>
        <v>21011</v>
      </c>
      <c r="R415" s="9" t="str">
        <f>VLOOKUP(T415,[1]环任务!$B$6:$J$361,9,FALSE)</f>
        <v>mon100707</v>
      </c>
      <c r="S415" s="9" t="str">
        <f>VLOOKUP(R415,[3]怪物!$B$6:$C$167,2,FALSE)</f>
        <v>边民巫卜[150级]</v>
      </c>
      <c r="T415" s="14">
        <v>20046</v>
      </c>
      <c r="U415" s="9" t="str">
        <f>VLOOKUP(W415,[1]环任务!$B$6:$J$361,9,FALSE)</f>
        <v>mon100709</v>
      </c>
      <c r="V415" s="9" t="str">
        <f>VLOOKUP(U415,[3]怪物!$B$6:$C$167,2,FALSE)</f>
        <v>边民首领[154级]</v>
      </c>
      <c r="W415" s="14">
        <v>20048</v>
      </c>
      <c r="X415" s="9" t="str">
        <f>VLOOKUP(Z415,[1]环任务!$B$6:$J$361,9,FALSE)</f>
        <v>mon101104</v>
      </c>
      <c r="Y415" s="9" t="str">
        <f>VLOOKUP(X415,[3]怪物!$B$6:$C$167,2,FALSE)</f>
        <v>机关无双[159级]</v>
      </c>
      <c r="Z415" s="14">
        <v>20049</v>
      </c>
      <c r="AB415" s="11">
        <f>VLOOKUP(T415,[1]环任务!$B:$H,6,FALSE)</f>
        <v>95</v>
      </c>
      <c r="AC415" s="11">
        <f>VLOOKUP(T415,[1]环任务!$B:$H,7,FALSE)</f>
        <v>105</v>
      </c>
      <c r="AE415" s="11">
        <f>VLOOKUP(W415,[1]环任务!$B:$H,6,FALSE)</f>
        <v>193</v>
      </c>
      <c r="AF415" s="11">
        <f>VLOOKUP(W415,[1]环任务!$B:$H,7,FALSE)</f>
        <v>69</v>
      </c>
      <c r="AH415" s="11">
        <f>VLOOKUP(Z415,[1]环任务!$B:$H,6,FALSE)</f>
        <v>278</v>
      </c>
      <c r="AI415" s="11">
        <f>VLOOKUP(Z415,[1]环任务!$B:$H,7,FALSE)</f>
        <v>141</v>
      </c>
      <c r="AL415" s="11" t="str">
        <f t="shared" si="20"/>
        <v>[21007,21007,21011]</v>
      </c>
      <c r="AN415" s="11" t="str">
        <f t="shared" si="19"/>
        <v>["95,105","193,69","278,141"]</v>
      </c>
      <c r="AR415" s="11" t="str">
        <f t="shared" si="21"/>
        <v>[20046,20048,20049]</v>
      </c>
    </row>
    <row r="416" spans="2:44" s="11" customFormat="1" ht="14.25" customHeight="1" x14ac:dyDescent="0.15">
      <c r="B416" s="14" t="s">
        <v>438</v>
      </c>
      <c r="C416" s="14" t="s">
        <v>26</v>
      </c>
      <c r="D416" s="14" t="s">
        <v>27</v>
      </c>
      <c r="E416" s="14">
        <v>2</v>
      </c>
      <c r="F416" s="14" t="s">
        <v>906</v>
      </c>
      <c r="G416" s="14" t="s">
        <v>1218</v>
      </c>
      <c r="H416" s="14" t="s">
        <v>1031</v>
      </c>
      <c r="I416" s="14"/>
      <c r="J416" s="14"/>
      <c r="K416" s="14"/>
      <c r="L416" s="14">
        <v>411</v>
      </c>
      <c r="M416" s="11">
        <f>VLOOKUP(T416,[1]环任务!$B:$H,5,FALSE)</f>
        <v>21011</v>
      </c>
      <c r="O416" s="11">
        <f>VLOOKUP(W416,[1]环任务!$B:$H,5,FALSE)</f>
        <v>21011</v>
      </c>
      <c r="Q416" s="11">
        <f>VLOOKUP(Z416,[1]环任务!$B:$H,5,FALSE)</f>
        <v>21011</v>
      </c>
      <c r="R416" s="9" t="str">
        <f>VLOOKUP(T416,[1]环任务!$B$6:$J$361,9,FALSE)</f>
        <v>mon101102</v>
      </c>
      <c r="S416" s="9" t="str">
        <f>VLOOKUP(R416,[3]怪物!$B$6:$C$167,2,FALSE)</f>
        <v>守墓死士[153级]</v>
      </c>
      <c r="T416" s="14">
        <v>20045</v>
      </c>
      <c r="U416" s="9" t="str">
        <f>VLOOKUP(W416,[1]环任务!$B$6:$J$361,9,FALSE)</f>
        <v>mon101103</v>
      </c>
      <c r="V416" s="9" t="str">
        <f>VLOOKUP(U416,[3]怪物!$B$6:$C$167,2,FALSE)</f>
        <v>青铜机关[156级]</v>
      </c>
      <c r="W416" s="14">
        <v>20044</v>
      </c>
      <c r="X416" s="9" t="str">
        <f>VLOOKUP(Z416,[1]环任务!$B$6:$J$361,9,FALSE)</f>
        <v>mon101104</v>
      </c>
      <c r="Y416" s="9" t="str">
        <f>VLOOKUP(X416,[3]怪物!$B$6:$C$167,2,FALSE)</f>
        <v>机关无双[159级]</v>
      </c>
      <c r="Z416" s="14">
        <v>20049</v>
      </c>
      <c r="AB416" s="11">
        <f>VLOOKUP(T416,[1]环任务!$B:$H,6,FALSE)</f>
        <v>188</v>
      </c>
      <c r="AC416" s="11">
        <f>VLOOKUP(T416,[1]环任务!$B:$H,7,FALSE)</f>
        <v>240</v>
      </c>
      <c r="AE416" s="11">
        <f>VLOOKUP(W416,[1]环任务!$B:$H,6,FALSE)</f>
        <v>273</v>
      </c>
      <c r="AF416" s="11">
        <f>VLOOKUP(W416,[1]环任务!$B:$H,7,FALSE)</f>
        <v>187</v>
      </c>
      <c r="AH416" s="11">
        <f>VLOOKUP(Z416,[1]环任务!$B:$H,6,FALSE)</f>
        <v>278</v>
      </c>
      <c r="AI416" s="11">
        <f>VLOOKUP(Z416,[1]环任务!$B:$H,7,FALSE)</f>
        <v>141</v>
      </c>
      <c r="AL416" s="11" t="str">
        <f t="shared" si="20"/>
        <v>[21011,21011,21011]</v>
      </c>
      <c r="AN416" s="11" t="str">
        <f t="shared" si="19"/>
        <v>["188,240","273,187","278,141"]</v>
      </c>
      <c r="AR416" s="11" t="str">
        <f t="shared" si="21"/>
        <v>[20045,20044,20049]</v>
      </c>
    </row>
    <row r="417" spans="2:44" s="11" customFormat="1" ht="14.25" customHeight="1" x14ac:dyDescent="0.15">
      <c r="B417" s="14" t="s">
        <v>439</v>
      </c>
      <c r="C417" s="14" t="s">
        <v>26</v>
      </c>
      <c r="D417" s="14" t="s">
        <v>27</v>
      </c>
      <c r="E417" s="14">
        <v>2</v>
      </c>
      <c r="F417" s="14" t="s">
        <v>905</v>
      </c>
      <c r="G417" s="14" t="s">
        <v>1219</v>
      </c>
      <c r="H417" s="14" t="s">
        <v>1032</v>
      </c>
      <c r="I417" s="14"/>
      <c r="J417" s="14"/>
      <c r="K417" s="14"/>
      <c r="L417" s="14">
        <v>412</v>
      </c>
      <c r="M417" s="11">
        <f>VLOOKUP(T417,[1]环任务!$B:$H,5,FALSE)</f>
        <v>21007</v>
      </c>
      <c r="O417" s="11">
        <f>VLOOKUP(W417,[1]环任务!$B:$H,5,FALSE)</f>
        <v>21011</v>
      </c>
      <c r="Q417" s="11">
        <f>VLOOKUP(Z417,[1]环任务!$B:$H,5,FALSE)</f>
        <v>21011</v>
      </c>
      <c r="R417" s="9" t="str">
        <f>VLOOKUP(T417,[1]环任务!$B$6:$J$361,9,FALSE)</f>
        <v>mon100709</v>
      </c>
      <c r="S417" s="9" t="str">
        <f>VLOOKUP(R417,[3]怪物!$B$6:$C$167,2,FALSE)</f>
        <v>边民首领[154级]</v>
      </c>
      <c r="T417" s="14">
        <v>20048</v>
      </c>
      <c r="U417" s="9" t="str">
        <f>VLOOKUP(W417,[1]环任务!$B$6:$J$361,9,FALSE)</f>
        <v>mon101103</v>
      </c>
      <c r="V417" s="9" t="str">
        <f>VLOOKUP(U417,[3]怪物!$B$6:$C$167,2,FALSE)</f>
        <v>青铜机关[156级]</v>
      </c>
      <c r="W417" s="14">
        <v>20044</v>
      </c>
      <c r="X417" s="9" t="str">
        <f>VLOOKUP(Z417,[1]环任务!$B$6:$J$361,9,FALSE)</f>
        <v>mon101105</v>
      </c>
      <c r="Y417" s="9" t="str">
        <f>VLOOKUP(X417,[3]怪物!$B$6:$C$167,2,FALSE)</f>
        <v>沉木机关人[162级]</v>
      </c>
      <c r="Z417" s="14">
        <v>20050</v>
      </c>
      <c r="AB417" s="11">
        <f>VLOOKUP(T417,[1]环任务!$B:$H,6,FALSE)</f>
        <v>193</v>
      </c>
      <c r="AC417" s="11">
        <f>VLOOKUP(T417,[1]环任务!$B:$H,7,FALSE)</f>
        <v>69</v>
      </c>
      <c r="AE417" s="11">
        <f>VLOOKUP(W417,[1]环任务!$B:$H,6,FALSE)</f>
        <v>273</v>
      </c>
      <c r="AF417" s="11">
        <f>VLOOKUP(W417,[1]环任务!$B:$H,7,FALSE)</f>
        <v>187</v>
      </c>
      <c r="AH417" s="11">
        <f>VLOOKUP(Z417,[1]环任务!$B:$H,6,FALSE)</f>
        <v>263</v>
      </c>
      <c r="AI417" s="11">
        <f>VLOOKUP(Z417,[1]环任务!$B:$H,7,FALSE)</f>
        <v>84</v>
      </c>
      <c r="AL417" s="11" t="str">
        <f t="shared" si="20"/>
        <v>[21007,21011,21011]</v>
      </c>
      <c r="AN417" s="11" t="str">
        <f t="shared" si="19"/>
        <v>["193,69","273,187","263,84"]</v>
      </c>
      <c r="AR417" s="11" t="str">
        <f t="shared" si="21"/>
        <v>[20048,20044,20050]</v>
      </c>
    </row>
    <row r="418" spans="2:44" s="11" customFormat="1" ht="14.25" customHeight="1" x14ac:dyDescent="0.15">
      <c r="B418" s="14" t="s">
        <v>440</v>
      </c>
      <c r="C418" s="14" t="s">
        <v>26</v>
      </c>
      <c r="D418" s="14" t="s">
        <v>27</v>
      </c>
      <c r="E418" s="14">
        <v>2</v>
      </c>
      <c r="F418" s="14" t="s">
        <v>905</v>
      </c>
      <c r="G418" s="14" t="s">
        <v>1219</v>
      </c>
      <c r="H418" s="14" t="s">
        <v>1032</v>
      </c>
      <c r="I418" s="14"/>
      <c r="J418" s="14"/>
      <c r="K418" s="14"/>
      <c r="L418" s="14">
        <v>413</v>
      </c>
      <c r="M418" s="11">
        <f>VLOOKUP(T418,[1]环任务!$B:$H,5,FALSE)</f>
        <v>21007</v>
      </c>
      <c r="O418" s="11">
        <f>VLOOKUP(W418,[1]环任务!$B:$H,5,FALSE)</f>
        <v>21011</v>
      </c>
      <c r="Q418" s="11">
        <f>VLOOKUP(Z418,[1]环任务!$B:$H,5,FALSE)</f>
        <v>21011</v>
      </c>
      <c r="R418" s="9" t="str">
        <f>VLOOKUP(T418,[1]环任务!$B$6:$J$361,9,FALSE)</f>
        <v>mon100709</v>
      </c>
      <c r="S418" s="9" t="str">
        <f>VLOOKUP(R418,[3]怪物!$B$6:$C$167,2,FALSE)</f>
        <v>边民首领[154级]</v>
      </c>
      <c r="T418" s="14">
        <v>20048</v>
      </c>
      <c r="U418" s="9" t="str">
        <f>VLOOKUP(W418,[1]环任务!$B$6:$J$361,9,FALSE)</f>
        <v>mon101103</v>
      </c>
      <c r="V418" s="9" t="str">
        <f>VLOOKUP(U418,[3]怪物!$B$6:$C$167,2,FALSE)</f>
        <v>青铜机关[156级]</v>
      </c>
      <c r="W418" s="14">
        <v>20044</v>
      </c>
      <c r="X418" s="9" t="str">
        <f>VLOOKUP(Z418,[1]环任务!$B$6:$J$361,9,FALSE)</f>
        <v>mon101105</v>
      </c>
      <c r="Y418" s="9" t="str">
        <f>VLOOKUP(X418,[3]怪物!$B$6:$C$167,2,FALSE)</f>
        <v>沉木机关人[162级]</v>
      </c>
      <c r="Z418" s="14">
        <v>20050</v>
      </c>
      <c r="AB418" s="11">
        <f>VLOOKUP(T418,[1]环任务!$B:$H,6,FALSE)</f>
        <v>193</v>
      </c>
      <c r="AC418" s="11">
        <f>VLOOKUP(T418,[1]环任务!$B:$H,7,FALSE)</f>
        <v>69</v>
      </c>
      <c r="AE418" s="11">
        <f>VLOOKUP(W418,[1]环任务!$B:$H,6,FALSE)</f>
        <v>273</v>
      </c>
      <c r="AF418" s="11">
        <f>VLOOKUP(W418,[1]环任务!$B:$H,7,FALSE)</f>
        <v>187</v>
      </c>
      <c r="AH418" s="11">
        <f>VLOOKUP(Z418,[1]环任务!$B:$H,6,FALSE)</f>
        <v>263</v>
      </c>
      <c r="AI418" s="11">
        <f>VLOOKUP(Z418,[1]环任务!$B:$H,7,FALSE)</f>
        <v>84</v>
      </c>
      <c r="AL418" s="11" t="str">
        <f t="shared" si="20"/>
        <v>[21007,21011,21011]</v>
      </c>
      <c r="AN418" s="11" t="str">
        <f t="shared" si="19"/>
        <v>["193,69","273,187","263,84"]</v>
      </c>
      <c r="AR418" s="11" t="str">
        <f t="shared" si="21"/>
        <v>[20048,20044,20050]</v>
      </c>
    </row>
    <row r="419" spans="2:44" s="11" customFormat="1" ht="14.25" customHeight="1" x14ac:dyDescent="0.15">
      <c r="B419" s="14" t="s">
        <v>441</v>
      </c>
      <c r="C419" s="14" t="s">
        <v>26</v>
      </c>
      <c r="D419" s="14" t="s">
        <v>27</v>
      </c>
      <c r="E419" s="14">
        <v>2</v>
      </c>
      <c r="F419" s="14" t="s">
        <v>906</v>
      </c>
      <c r="G419" s="14" t="s">
        <v>1220</v>
      </c>
      <c r="H419" s="14" t="s">
        <v>1033</v>
      </c>
      <c r="I419" s="14"/>
      <c r="J419" s="14"/>
      <c r="K419" s="14"/>
      <c r="L419" s="14">
        <v>414</v>
      </c>
      <c r="M419" s="11">
        <f>VLOOKUP(T419,[1]环任务!$B:$H,5,FALSE)</f>
        <v>21011</v>
      </c>
      <c r="O419" s="11">
        <f>VLOOKUP(W419,[1]环任务!$B:$H,5,FALSE)</f>
        <v>21011</v>
      </c>
      <c r="Q419" s="11">
        <f>VLOOKUP(Z419,[1]环任务!$B:$H,5,FALSE)</f>
        <v>21011</v>
      </c>
      <c r="R419" s="9" t="str">
        <f>VLOOKUP(T419,[1]环任务!$B$6:$J$361,9,FALSE)</f>
        <v>mon101103</v>
      </c>
      <c r="S419" s="9" t="str">
        <f>VLOOKUP(R419,[3]怪物!$B$6:$C$167,2,FALSE)</f>
        <v>青铜机关[156级]</v>
      </c>
      <c r="T419" s="14">
        <v>20044</v>
      </c>
      <c r="U419" s="9" t="str">
        <f>VLOOKUP(W419,[1]环任务!$B$6:$J$361,9,FALSE)</f>
        <v>mon101104</v>
      </c>
      <c r="V419" s="9" t="str">
        <f>VLOOKUP(U419,[3]怪物!$B$6:$C$167,2,FALSE)</f>
        <v>机关无双[159级]</v>
      </c>
      <c r="W419" s="14">
        <v>20049</v>
      </c>
      <c r="X419" s="9" t="str">
        <f>VLOOKUP(Z419,[1]环任务!$B$6:$J$361,9,FALSE)</f>
        <v>mon101105</v>
      </c>
      <c r="Y419" s="9" t="str">
        <f>VLOOKUP(X419,[3]怪物!$B$6:$C$167,2,FALSE)</f>
        <v>沉木机关人[162级]</v>
      </c>
      <c r="Z419" s="14">
        <v>20050</v>
      </c>
      <c r="AB419" s="11">
        <f>VLOOKUP(T419,[1]环任务!$B:$H,6,FALSE)</f>
        <v>273</v>
      </c>
      <c r="AC419" s="11">
        <f>VLOOKUP(T419,[1]环任务!$B:$H,7,FALSE)</f>
        <v>187</v>
      </c>
      <c r="AE419" s="11">
        <f>VLOOKUP(W419,[1]环任务!$B:$H,6,FALSE)</f>
        <v>278</v>
      </c>
      <c r="AF419" s="11">
        <f>VLOOKUP(W419,[1]环任务!$B:$H,7,FALSE)</f>
        <v>141</v>
      </c>
      <c r="AH419" s="11">
        <f>VLOOKUP(Z419,[1]环任务!$B:$H,6,FALSE)</f>
        <v>263</v>
      </c>
      <c r="AI419" s="11">
        <f>VLOOKUP(Z419,[1]环任务!$B:$H,7,FALSE)</f>
        <v>84</v>
      </c>
      <c r="AL419" s="11" t="str">
        <f t="shared" si="20"/>
        <v>[21011,21011,21011]</v>
      </c>
      <c r="AN419" s="11" t="str">
        <f t="shared" si="19"/>
        <v>["273,187","278,141","263,84"]</v>
      </c>
      <c r="AR419" s="11" t="str">
        <f t="shared" si="21"/>
        <v>[20044,20049,20050]</v>
      </c>
    </row>
    <row r="420" spans="2:44" s="11" customFormat="1" ht="14.25" customHeight="1" x14ac:dyDescent="0.15">
      <c r="B420" s="14" t="s">
        <v>442</v>
      </c>
      <c r="C420" s="14" t="s">
        <v>26</v>
      </c>
      <c r="D420" s="14" t="s">
        <v>27</v>
      </c>
      <c r="E420" s="14">
        <v>2</v>
      </c>
      <c r="F420" s="14" t="s">
        <v>906</v>
      </c>
      <c r="G420" s="14" t="s">
        <v>1221</v>
      </c>
      <c r="H420" s="14" t="s">
        <v>1034</v>
      </c>
      <c r="I420" s="14"/>
      <c r="J420" s="14"/>
      <c r="K420" s="14"/>
      <c r="L420" s="14">
        <v>415</v>
      </c>
      <c r="M420" s="11">
        <f>VLOOKUP(T420,[1]环任务!$B:$H,5,FALSE)</f>
        <v>21011</v>
      </c>
      <c r="O420" s="11">
        <f>VLOOKUP(W420,[1]环任务!$B:$H,5,FALSE)</f>
        <v>21011</v>
      </c>
      <c r="Q420" s="11">
        <f>VLOOKUP(Z420,[1]环任务!$B:$H,5,FALSE)</f>
        <v>21011</v>
      </c>
      <c r="R420" s="9" t="str">
        <f>VLOOKUP(T420,[1]环任务!$B$6:$J$361,9,FALSE)</f>
        <v>mon101103</v>
      </c>
      <c r="S420" s="9" t="str">
        <f>VLOOKUP(R420,[3]怪物!$B$6:$C$167,2,FALSE)</f>
        <v>青铜机关[156级]</v>
      </c>
      <c r="T420" s="14">
        <v>20044</v>
      </c>
      <c r="U420" s="9" t="str">
        <f>VLOOKUP(W420,[1]环任务!$B$6:$J$361,9,FALSE)</f>
        <v>mon101104</v>
      </c>
      <c r="V420" s="9" t="str">
        <f>VLOOKUP(U420,[3]怪物!$B$6:$C$167,2,FALSE)</f>
        <v>机关无双[159级]</v>
      </c>
      <c r="W420" s="14">
        <v>20049</v>
      </c>
      <c r="X420" s="9" t="str">
        <f>VLOOKUP(Z420,[1]环任务!$B$6:$J$361,9,FALSE)</f>
        <v>mon101106</v>
      </c>
      <c r="Y420" s="9" t="str">
        <f>VLOOKUP(X420,[3]怪物!$B$6:$C$167,2,FALSE)</f>
        <v>长戈将军[165级]</v>
      </c>
      <c r="Z420" s="14">
        <v>20047</v>
      </c>
      <c r="AB420" s="11">
        <f>VLOOKUP(T420,[1]环任务!$B:$H,6,FALSE)</f>
        <v>273</v>
      </c>
      <c r="AC420" s="11">
        <f>VLOOKUP(T420,[1]环任务!$B:$H,7,FALSE)</f>
        <v>187</v>
      </c>
      <c r="AE420" s="11">
        <f>VLOOKUP(W420,[1]环任务!$B:$H,6,FALSE)</f>
        <v>278</v>
      </c>
      <c r="AF420" s="11">
        <f>VLOOKUP(W420,[1]环任务!$B:$H,7,FALSE)</f>
        <v>141</v>
      </c>
      <c r="AH420" s="11">
        <f>VLOOKUP(Z420,[1]环任务!$B:$H,6,FALSE)</f>
        <v>140</v>
      </c>
      <c r="AI420" s="11">
        <f>VLOOKUP(Z420,[1]环任务!$B:$H,7,FALSE)</f>
        <v>40</v>
      </c>
      <c r="AL420" s="11" t="str">
        <f t="shared" si="20"/>
        <v>[21011,21011,21011]</v>
      </c>
      <c r="AN420" s="11" t="str">
        <f t="shared" si="19"/>
        <v>["273,187","278,141","140,40"]</v>
      </c>
      <c r="AR420" s="11" t="str">
        <f t="shared" si="21"/>
        <v>[20044,20049,20047]</v>
      </c>
    </row>
    <row r="421" spans="2:44" s="11" customFormat="1" ht="14.25" customHeight="1" x14ac:dyDescent="0.15">
      <c r="B421" s="14" t="s">
        <v>443</v>
      </c>
      <c r="C421" s="14" t="s">
        <v>26</v>
      </c>
      <c r="D421" s="14" t="s">
        <v>27</v>
      </c>
      <c r="E421" s="14">
        <v>2</v>
      </c>
      <c r="F421" s="14" t="s">
        <v>906</v>
      </c>
      <c r="G421" s="14" t="s">
        <v>1221</v>
      </c>
      <c r="H421" s="14" t="s">
        <v>1034</v>
      </c>
      <c r="I421" s="14"/>
      <c r="J421" s="14"/>
      <c r="K421" s="14"/>
      <c r="L421" s="14">
        <v>416</v>
      </c>
      <c r="M421" s="11">
        <f>VLOOKUP(T421,[1]环任务!$B:$H,5,FALSE)</f>
        <v>21011</v>
      </c>
      <c r="O421" s="11">
        <f>VLOOKUP(W421,[1]环任务!$B:$H,5,FALSE)</f>
        <v>21011</v>
      </c>
      <c r="Q421" s="11">
        <f>VLOOKUP(Z421,[1]环任务!$B:$H,5,FALSE)</f>
        <v>21011</v>
      </c>
      <c r="R421" s="9" t="str">
        <f>VLOOKUP(T421,[1]环任务!$B$6:$J$361,9,FALSE)</f>
        <v>mon101103</v>
      </c>
      <c r="S421" s="9" t="str">
        <f>VLOOKUP(R421,[3]怪物!$B$6:$C$167,2,FALSE)</f>
        <v>青铜机关[156级]</v>
      </c>
      <c r="T421" s="14">
        <v>20044</v>
      </c>
      <c r="U421" s="9" t="str">
        <f>VLOOKUP(W421,[1]环任务!$B$6:$J$361,9,FALSE)</f>
        <v>mon101104</v>
      </c>
      <c r="V421" s="9" t="str">
        <f>VLOOKUP(U421,[3]怪物!$B$6:$C$167,2,FALSE)</f>
        <v>机关无双[159级]</v>
      </c>
      <c r="W421" s="14">
        <v>20049</v>
      </c>
      <c r="X421" s="9" t="str">
        <f>VLOOKUP(Z421,[1]环任务!$B$6:$J$361,9,FALSE)</f>
        <v>mon101106</v>
      </c>
      <c r="Y421" s="9" t="str">
        <f>VLOOKUP(X421,[3]怪物!$B$6:$C$167,2,FALSE)</f>
        <v>长戈将军[165级]</v>
      </c>
      <c r="Z421" s="14">
        <v>20047</v>
      </c>
      <c r="AB421" s="11">
        <f>VLOOKUP(T421,[1]环任务!$B:$H,6,FALSE)</f>
        <v>273</v>
      </c>
      <c r="AC421" s="11">
        <f>VLOOKUP(T421,[1]环任务!$B:$H,7,FALSE)</f>
        <v>187</v>
      </c>
      <c r="AE421" s="11">
        <f>VLOOKUP(W421,[1]环任务!$B:$H,6,FALSE)</f>
        <v>278</v>
      </c>
      <c r="AF421" s="11">
        <f>VLOOKUP(W421,[1]环任务!$B:$H,7,FALSE)</f>
        <v>141</v>
      </c>
      <c r="AH421" s="11">
        <f>VLOOKUP(Z421,[1]环任务!$B:$H,6,FALSE)</f>
        <v>140</v>
      </c>
      <c r="AI421" s="11">
        <f>VLOOKUP(Z421,[1]环任务!$B:$H,7,FALSE)</f>
        <v>40</v>
      </c>
      <c r="AL421" s="11" t="str">
        <f t="shared" si="20"/>
        <v>[21011,21011,21011]</v>
      </c>
      <c r="AN421" s="11" t="str">
        <f t="shared" si="19"/>
        <v>["273,187","278,141","140,40"]</v>
      </c>
      <c r="AR421" s="11" t="str">
        <f t="shared" si="21"/>
        <v>[20044,20049,20047]</v>
      </c>
    </row>
    <row r="422" spans="2:44" s="11" customFormat="1" ht="14.25" customHeight="1" x14ac:dyDescent="0.15">
      <c r="B422" s="14" t="s">
        <v>444</v>
      </c>
      <c r="C422" s="14" t="s">
        <v>26</v>
      </c>
      <c r="D422" s="14" t="s">
        <v>27</v>
      </c>
      <c r="E422" s="14">
        <v>2</v>
      </c>
      <c r="F422" s="14" t="s">
        <v>906</v>
      </c>
      <c r="G422" s="14" t="s">
        <v>1222</v>
      </c>
      <c r="H422" s="14" t="s">
        <v>1035</v>
      </c>
      <c r="I422" s="14"/>
      <c r="J422" s="14"/>
      <c r="K422" s="14"/>
      <c r="L422" s="14">
        <v>417</v>
      </c>
      <c r="M422" s="11">
        <f>VLOOKUP(T422,[1]环任务!$B:$H,5,FALSE)</f>
        <v>21011</v>
      </c>
      <c r="O422" s="11">
        <f>VLOOKUP(W422,[1]环任务!$B:$H,5,FALSE)</f>
        <v>21011</v>
      </c>
      <c r="Q422" s="11">
        <f>VLOOKUP(Z422,[1]环任务!$B:$H,5,FALSE)</f>
        <v>21011</v>
      </c>
      <c r="R422" s="9" t="str">
        <f>VLOOKUP(T422,[1]环任务!$B$6:$J$361,9,FALSE)</f>
        <v>mon101104</v>
      </c>
      <c r="S422" s="9" t="str">
        <f>VLOOKUP(R422,[3]怪物!$B$6:$C$167,2,FALSE)</f>
        <v>机关无双[159级]</v>
      </c>
      <c r="T422" s="14">
        <v>20049</v>
      </c>
      <c r="U422" s="9" t="str">
        <f>VLOOKUP(W422,[1]环任务!$B$6:$J$361,9,FALSE)</f>
        <v>mon101105</v>
      </c>
      <c r="V422" s="9" t="str">
        <f>VLOOKUP(U422,[3]怪物!$B$6:$C$167,2,FALSE)</f>
        <v>沉木机关人[162级]</v>
      </c>
      <c r="W422" s="14">
        <v>20050</v>
      </c>
      <c r="X422" s="9" t="str">
        <f>VLOOKUP(Z422,[1]环任务!$B$6:$J$361,9,FALSE)</f>
        <v>mon101106</v>
      </c>
      <c r="Y422" s="9" t="str">
        <f>VLOOKUP(X422,[3]怪物!$B$6:$C$167,2,FALSE)</f>
        <v>长戈将军[165级]</v>
      </c>
      <c r="Z422" s="14">
        <v>20047</v>
      </c>
      <c r="AB422" s="11">
        <f>VLOOKUP(T422,[1]环任务!$B:$H,6,FALSE)</f>
        <v>278</v>
      </c>
      <c r="AC422" s="11">
        <f>VLOOKUP(T422,[1]环任务!$B:$H,7,FALSE)</f>
        <v>141</v>
      </c>
      <c r="AE422" s="11">
        <f>VLOOKUP(W422,[1]环任务!$B:$H,6,FALSE)</f>
        <v>263</v>
      </c>
      <c r="AF422" s="11">
        <f>VLOOKUP(W422,[1]环任务!$B:$H,7,FALSE)</f>
        <v>84</v>
      </c>
      <c r="AH422" s="11">
        <f>VLOOKUP(Z422,[1]环任务!$B:$H,6,FALSE)</f>
        <v>140</v>
      </c>
      <c r="AI422" s="11">
        <f>VLOOKUP(Z422,[1]环任务!$B:$H,7,FALSE)</f>
        <v>40</v>
      </c>
      <c r="AL422" s="11" t="str">
        <f t="shared" si="20"/>
        <v>[21011,21011,21011]</v>
      </c>
      <c r="AN422" s="11" t="str">
        <f t="shared" si="19"/>
        <v>["278,141","263,84","140,40"]</v>
      </c>
      <c r="AR422" s="11" t="str">
        <f t="shared" si="21"/>
        <v>[20049,20050,20047]</v>
      </c>
    </row>
    <row r="423" spans="2:44" s="11" customFormat="1" ht="14.25" customHeight="1" x14ac:dyDescent="0.15">
      <c r="B423" s="14" t="s">
        <v>445</v>
      </c>
      <c r="C423" s="14" t="s">
        <v>26</v>
      </c>
      <c r="D423" s="14" t="s">
        <v>27</v>
      </c>
      <c r="E423" s="14">
        <v>2</v>
      </c>
      <c r="F423" s="14" t="s">
        <v>906</v>
      </c>
      <c r="G423" s="14" t="s">
        <v>1223</v>
      </c>
      <c r="H423" s="14" t="s">
        <v>1036</v>
      </c>
      <c r="I423" s="14"/>
      <c r="J423" s="14"/>
      <c r="K423" s="14"/>
      <c r="L423" s="14">
        <v>418</v>
      </c>
      <c r="M423" s="11">
        <f>VLOOKUP(T423,[1]环任务!$B:$H,5,FALSE)</f>
        <v>21011</v>
      </c>
      <c r="O423" s="11">
        <f>VLOOKUP(W423,[1]环任务!$B:$H,5,FALSE)</f>
        <v>21011</v>
      </c>
      <c r="Q423" s="11">
        <f>VLOOKUP(Z423,[1]环任务!$B:$H,5,FALSE)</f>
        <v>21011</v>
      </c>
      <c r="R423" s="9" t="str">
        <f>VLOOKUP(T423,[1]环任务!$B$6:$J$361,9,FALSE)</f>
        <v>mon101104</v>
      </c>
      <c r="S423" s="9" t="str">
        <f>VLOOKUP(R423,[3]怪物!$B$6:$C$167,2,FALSE)</f>
        <v>机关无双[159级]</v>
      </c>
      <c r="T423" s="14">
        <v>20049</v>
      </c>
      <c r="U423" s="9" t="str">
        <f>VLOOKUP(W423,[1]环任务!$B$6:$J$361,9,FALSE)</f>
        <v>mon101105</v>
      </c>
      <c r="V423" s="9" t="str">
        <f>VLOOKUP(U423,[3]怪物!$B$6:$C$167,2,FALSE)</f>
        <v>沉木机关人[162级]</v>
      </c>
      <c r="W423" s="14">
        <v>20050</v>
      </c>
      <c r="X423" s="9" t="str">
        <f>VLOOKUP(Z423,[1]环任务!$B$6:$J$361,9,FALSE)</f>
        <v>mon101107</v>
      </c>
      <c r="Y423" s="9" t="str">
        <f>VLOOKUP(X423,[3]怪物!$B$6:$C$167,2,FALSE)</f>
        <v>巨剑兵马俑[168级]</v>
      </c>
      <c r="Z423" s="14">
        <v>20054</v>
      </c>
      <c r="AB423" s="11">
        <f>VLOOKUP(T423,[1]环任务!$B:$H,6,FALSE)</f>
        <v>278</v>
      </c>
      <c r="AC423" s="11">
        <f>VLOOKUP(T423,[1]环任务!$B:$H,7,FALSE)</f>
        <v>141</v>
      </c>
      <c r="AE423" s="11">
        <f>VLOOKUP(W423,[1]环任务!$B:$H,6,FALSE)</f>
        <v>263</v>
      </c>
      <c r="AF423" s="11">
        <f>VLOOKUP(W423,[1]环任务!$B:$H,7,FALSE)</f>
        <v>84</v>
      </c>
      <c r="AH423" s="11">
        <f>VLOOKUP(Z423,[1]环任务!$B:$H,6,FALSE)</f>
        <v>44</v>
      </c>
      <c r="AI423" s="11">
        <f>VLOOKUP(Z423,[1]环任务!$B:$H,7,FALSE)</f>
        <v>39</v>
      </c>
      <c r="AL423" s="11" t="str">
        <f t="shared" si="20"/>
        <v>[21011,21011,21011]</v>
      </c>
      <c r="AN423" s="11" t="str">
        <f t="shared" si="19"/>
        <v>["278,141","263,84","44,39"]</v>
      </c>
      <c r="AR423" s="11" t="str">
        <f t="shared" si="21"/>
        <v>[20049,20050,20054]</v>
      </c>
    </row>
    <row r="424" spans="2:44" s="11" customFormat="1" ht="14.25" customHeight="1" x14ac:dyDescent="0.15">
      <c r="B424" s="14" t="s">
        <v>446</v>
      </c>
      <c r="C424" s="14" t="s">
        <v>26</v>
      </c>
      <c r="D424" s="14" t="s">
        <v>27</v>
      </c>
      <c r="E424" s="14">
        <v>2</v>
      </c>
      <c r="F424" s="14" t="s">
        <v>906</v>
      </c>
      <c r="G424" s="14" t="s">
        <v>1223</v>
      </c>
      <c r="H424" s="14" t="s">
        <v>1036</v>
      </c>
      <c r="I424" s="14"/>
      <c r="J424" s="14"/>
      <c r="K424" s="14"/>
      <c r="L424" s="14">
        <v>419</v>
      </c>
      <c r="M424" s="11">
        <f>VLOOKUP(T424,[1]环任务!$B:$H,5,FALSE)</f>
        <v>21011</v>
      </c>
      <c r="O424" s="11">
        <f>VLOOKUP(W424,[1]环任务!$B:$H,5,FALSE)</f>
        <v>21011</v>
      </c>
      <c r="Q424" s="11">
        <f>VLOOKUP(Z424,[1]环任务!$B:$H,5,FALSE)</f>
        <v>21011</v>
      </c>
      <c r="R424" s="9" t="str">
        <f>VLOOKUP(T424,[1]环任务!$B$6:$J$361,9,FALSE)</f>
        <v>mon101104</v>
      </c>
      <c r="S424" s="9" t="str">
        <f>VLOOKUP(R424,[3]怪物!$B$6:$C$167,2,FALSE)</f>
        <v>机关无双[159级]</v>
      </c>
      <c r="T424" s="14">
        <v>20049</v>
      </c>
      <c r="U424" s="9" t="str">
        <f>VLOOKUP(W424,[1]环任务!$B$6:$J$361,9,FALSE)</f>
        <v>mon101105</v>
      </c>
      <c r="V424" s="9" t="str">
        <f>VLOOKUP(U424,[3]怪物!$B$6:$C$167,2,FALSE)</f>
        <v>沉木机关人[162级]</v>
      </c>
      <c r="W424" s="14">
        <v>20050</v>
      </c>
      <c r="X424" s="9" t="str">
        <f>VLOOKUP(Z424,[1]环任务!$B$6:$J$361,9,FALSE)</f>
        <v>mon101107</v>
      </c>
      <c r="Y424" s="9" t="str">
        <f>VLOOKUP(X424,[3]怪物!$B$6:$C$167,2,FALSE)</f>
        <v>巨剑兵马俑[168级]</v>
      </c>
      <c r="Z424" s="14">
        <v>20054</v>
      </c>
      <c r="AB424" s="11">
        <f>VLOOKUP(T424,[1]环任务!$B:$H,6,FALSE)</f>
        <v>278</v>
      </c>
      <c r="AC424" s="11">
        <f>VLOOKUP(T424,[1]环任务!$B:$H,7,FALSE)</f>
        <v>141</v>
      </c>
      <c r="AE424" s="11">
        <f>VLOOKUP(W424,[1]环任务!$B:$H,6,FALSE)</f>
        <v>263</v>
      </c>
      <c r="AF424" s="11">
        <f>VLOOKUP(W424,[1]环任务!$B:$H,7,FALSE)</f>
        <v>84</v>
      </c>
      <c r="AH424" s="11">
        <f>VLOOKUP(Z424,[1]环任务!$B:$H,6,FALSE)</f>
        <v>44</v>
      </c>
      <c r="AI424" s="11">
        <f>VLOOKUP(Z424,[1]环任务!$B:$H,7,FALSE)</f>
        <v>39</v>
      </c>
      <c r="AL424" s="11" t="str">
        <f t="shared" si="20"/>
        <v>[21011,21011,21011]</v>
      </c>
      <c r="AN424" s="11" t="str">
        <f t="shared" si="19"/>
        <v>["278,141","263,84","44,39"]</v>
      </c>
      <c r="AR424" s="11" t="str">
        <f t="shared" si="21"/>
        <v>[20049,20050,20054]</v>
      </c>
    </row>
    <row r="425" spans="2:44" s="11" customFormat="1" ht="14.25" customHeight="1" x14ac:dyDescent="0.15">
      <c r="B425" s="14" t="s">
        <v>447</v>
      </c>
      <c r="C425" s="14" t="s">
        <v>26</v>
      </c>
      <c r="D425" s="14" t="s">
        <v>27</v>
      </c>
      <c r="E425" s="14">
        <v>2</v>
      </c>
      <c r="F425" s="14" t="s">
        <v>906</v>
      </c>
      <c r="G425" s="14" t="s">
        <v>1629</v>
      </c>
      <c r="H425" s="14" t="s">
        <v>1650</v>
      </c>
      <c r="I425" s="14"/>
      <c r="J425" s="14"/>
      <c r="K425" s="14"/>
      <c r="L425" s="14">
        <v>420</v>
      </c>
      <c r="M425" s="11">
        <f>VLOOKUP(T425,[1]环任务!$B:$H,5,FALSE)</f>
        <v>21011</v>
      </c>
      <c r="O425" s="11">
        <f>VLOOKUP(W425,[1]环任务!$B:$H,5,FALSE)</f>
        <v>21011</v>
      </c>
      <c r="Q425" s="11">
        <f>VLOOKUP(Z425,[1]环任务!$B:$H,5,FALSE)</f>
        <v>21011</v>
      </c>
      <c r="R425" s="9" t="str">
        <f>VLOOKUP(T425,[1]环任务!$B$6:$J$361,9,FALSE)</f>
        <v>mon101105</v>
      </c>
      <c r="S425" s="9" t="str">
        <f>VLOOKUP(R425,[3]怪物!$B$6:$C$167,2,FALSE)</f>
        <v>沉木机关人[162级]</v>
      </c>
      <c r="T425" s="14">
        <v>20050</v>
      </c>
      <c r="U425" s="9" t="str">
        <f>VLOOKUP(W425,[1]环任务!$B$6:$J$361,9,FALSE)</f>
        <v>mon101106</v>
      </c>
      <c r="V425" s="9" t="str">
        <f>VLOOKUP(U425,[3]怪物!$B$6:$C$167,2,FALSE)</f>
        <v>长戈将军[165级]</v>
      </c>
      <c r="W425" s="14">
        <v>20047</v>
      </c>
      <c r="X425" s="9" t="str">
        <f>VLOOKUP(Z425,[1]环任务!$B$6:$J$361,9,FALSE)</f>
        <v>mon101107</v>
      </c>
      <c r="Y425" s="9" t="str">
        <f>VLOOKUP(X425,[3]怪物!$B$6:$C$167,2,FALSE)</f>
        <v>巨剑兵马俑[168级]</v>
      </c>
      <c r="Z425" s="14">
        <v>20054</v>
      </c>
      <c r="AB425" s="11">
        <f>VLOOKUP(T425,[1]环任务!$B:$H,6,FALSE)</f>
        <v>263</v>
      </c>
      <c r="AC425" s="11">
        <f>VLOOKUP(T425,[1]环任务!$B:$H,7,FALSE)</f>
        <v>84</v>
      </c>
      <c r="AE425" s="11">
        <f>VLOOKUP(W425,[1]环任务!$B:$H,6,FALSE)</f>
        <v>140</v>
      </c>
      <c r="AF425" s="11">
        <f>VLOOKUP(W425,[1]环任务!$B:$H,7,FALSE)</f>
        <v>40</v>
      </c>
      <c r="AH425" s="11">
        <f>VLOOKUP(Z425,[1]环任务!$B:$H,6,FALSE)</f>
        <v>44</v>
      </c>
      <c r="AI425" s="11">
        <f>VLOOKUP(Z425,[1]环任务!$B:$H,7,FALSE)</f>
        <v>39</v>
      </c>
      <c r="AL425" s="11" t="str">
        <f t="shared" si="20"/>
        <v>[21011,21011,21011]</v>
      </c>
      <c r="AN425" s="11" t="str">
        <f t="shared" si="19"/>
        <v>["263,84","140,40","44,39"]</v>
      </c>
      <c r="AR425" s="11" t="str">
        <f t="shared" si="21"/>
        <v>[20050,20047,20054]</v>
      </c>
    </row>
    <row r="426" spans="2:44" s="11" customFormat="1" ht="14.25" customHeight="1" x14ac:dyDescent="0.15">
      <c r="B426" s="14" t="s">
        <v>448</v>
      </c>
      <c r="C426" s="14" t="s">
        <v>26</v>
      </c>
      <c r="D426" s="14" t="s">
        <v>27</v>
      </c>
      <c r="E426" s="14">
        <v>2</v>
      </c>
      <c r="F426" s="14" t="s">
        <v>906</v>
      </c>
      <c r="G426" s="14" t="s">
        <v>1224</v>
      </c>
      <c r="H426" s="14" t="s">
        <v>1300</v>
      </c>
      <c r="I426" s="14"/>
      <c r="J426" s="14"/>
      <c r="K426" s="14"/>
      <c r="L426" s="14">
        <v>421</v>
      </c>
      <c r="M426" s="11">
        <f>VLOOKUP(T426,[1]环任务!$B:$H,5,FALSE)</f>
        <v>21011</v>
      </c>
      <c r="O426" s="11">
        <f>VLOOKUP(W426,[1]环任务!$B:$H,5,FALSE)</f>
        <v>21011</v>
      </c>
      <c r="Q426" s="11">
        <f>VLOOKUP(Z426,[1]环任务!$B:$H,5,FALSE)</f>
        <v>21011</v>
      </c>
      <c r="R426" s="9" t="str">
        <f>VLOOKUP(T426,[1]环任务!$B$6:$J$361,9,FALSE)</f>
        <v>mon101105</v>
      </c>
      <c r="S426" s="9" t="str">
        <f>VLOOKUP(R426,[3]怪物!$B$6:$C$167,2,FALSE)</f>
        <v>沉木机关人[162级]</v>
      </c>
      <c r="T426" s="14">
        <v>20050</v>
      </c>
      <c r="U426" s="9" t="str">
        <f>VLOOKUP(W426,[1]环任务!$B$6:$J$361,9,FALSE)</f>
        <v>mon101106</v>
      </c>
      <c r="V426" s="9" t="str">
        <f>VLOOKUP(U426,[3]怪物!$B$6:$C$167,2,FALSE)</f>
        <v>长戈将军[165级]</v>
      </c>
      <c r="W426" s="14">
        <v>20047</v>
      </c>
      <c r="X426" s="9" t="str">
        <f>VLOOKUP(Z426,[1]环任务!$B$6:$J$361,9,FALSE)</f>
        <v>mon101108</v>
      </c>
      <c r="Y426" s="9" t="str">
        <f>VLOOKUP(X426,[3]怪物!$B$6:$C$167,2,FALSE)</f>
        <v>朱雀机关兽[171级]</v>
      </c>
      <c r="Z426" s="14">
        <v>20111</v>
      </c>
      <c r="AB426" s="11">
        <f>VLOOKUP(T426,[1]环任务!$B:$H,6,FALSE)</f>
        <v>263</v>
      </c>
      <c r="AC426" s="11">
        <f>VLOOKUP(T426,[1]环任务!$B:$H,7,FALSE)</f>
        <v>84</v>
      </c>
      <c r="AE426" s="11">
        <f>VLOOKUP(W426,[1]环任务!$B:$H,6,FALSE)</f>
        <v>140</v>
      </c>
      <c r="AF426" s="11">
        <f>VLOOKUP(W426,[1]环任务!$B:$H,7,FALSE)</f>
        <v>40</v>
      </c>
      <c r="AH426" s="11">
        <f>VLOOKUP(Z426,[1]环任务!$B:$H,6,FALSE)</f>
        <v>45</v>
      </c>
      <c r="AI426" s="11">
        <f>VLOOKUP(Z426,[1]环任务!$B:$H,7,FALSE)</f>
        <v>81</v>
      </c>
      <c r="AL426" s="11" t="str">
        <f t="shared" si="20"/>
        <v>[21011,21011,21011]</v>
      </c>
      <c r="AN426" s="11" t="str">
        <f t="shared" si="19"/>
        <v>["263,84","140,40","45,81"]</v>
      </c>
      <c r="AR426" s="11" t="str">
        <f t="shared" si="21"/>
        <v>[20050,20047,20111]</v>
      </c>
    </row>
    <row r="427" spans="2:44" s="11" customFormat="1" ht="14.25" customHeight="1" x14ac:dyDescent="0.15">
      <c r="B427" s="14" t="s">
        <v>449</v>
      </c>
      <c r="C427" s="14" t="s">
        <v>26</v>
      </c>
      <c r="D427" s="14" t="s">
        <v>27</v>
      </c>
      <c r="E427" s="14">
        <v>2</v>
      </c>
      <c r="F427" s="14" t="s">
        <v>906</v>
      </c>
      <c r="G427" s="14" t="s">
        <v>1224</v>
      </c>
      <c r="H427" s="14" t="s">
        <v>1300</v>
      </c>
      <c r="I427" s="14"/>
      <c r="J427" s="14"/>
      <c r="K427" s="14"/>
      <c r="L427" s="14">
        <v>422</v>
      </c>
      <c r="M427" s="11">
        <f>VLOOKUP(T427,[1]环任务!$B:$H,5,FALSE)</f>
        <v>21011</v>
      </c>
      <c r="O427" s="11">
        <f>VLOOKUP(W427,[1]环任务!$B:$H,5,FALSE)</f>
        <v>21011</v>
      </c>
      <c r="Q427" s="11">
        <f>VLOOKUP(Z427,[1]环任务!$B:$H,5,FALSE)</f>
        <v>21011</v>
      </c>
      <c r="R427" s="9" t="str">
        <f>VLOOKUP(T427,[1]环任务!$B$6:$J$361,9,FALSE)</f>
        <v>mon101105</v>
      </c>
      <c r="S427" s="9" t="str">
        <f>VLOOKUP(R427,[3]怪物!$B$6:$C$167,2,FALSE)</f>
        <v>沉木机关人[162级]</v>
      </c>
      <c r="T427" s="14">
        <v>20050</v>
      </c>
      <c r="U427" s="9" t="str">
        <f>VLOOKUP(W427,[1]环任务!$B$6:$J$361,9,FALSE)</f>
        <v>mon101106</v>
      </c>
      <c r="V427" s="9" t="str">
        <f>VLOOKUP(U427,[3]怪物!$B$6:$C$167,2,FALSE)</f>
        <v>长戈将军[165级]</v>
      </c>
      <c r="W427" s="14">
        <v>20047</v>
      </c>
      <c r="X427" s="9" t="str">
        <f>VLOOKUP(Z427,[1]环任务!$B$6:$J$361,9,FALSE)</f>
        <v>mon101108</v>
      </c>
      <c r="Y427" s="9" t="str">
        <f>VLOOKUP(X427,[3]怪物!$B$6:$C$167,2,FALSE)</f>
        <v>朱雀机关兽[171级]</v>
      </c>
      <c r="Z427" s="14">
        <v>20111</v>
      </c>
      <c r="AB427" s="11">
        <f>VLOOKUP(T427,[1]环任务!$B:$H,6,FALSE)</f>
        <v>263</v>
      </c>
      <c r="AC427" s="11">
        <f>VLOOKUP(T427,[1]环任务!$B:$H,7,FALSE)</f>
        <v>84</v>
      </c>
      <c r="AE427" s="11">
        <f>VLOOKUP(W427,[1]环任务!$B:$H,6,FALSE)</f>
        <v>140</v>
      </c>
      <c r="AF427" s="11">
        <f>VLOOKUP(W427,[1]环任务!$B:$H,7,FALSE)</f>
        <v>40</v>
      </c>
      <c r="AH427" s="11">
        <f>VLOOKUP(Z427,[1]环任务!$B:$H,6,FALSE)</f>
        <v>45</v>
      </c>
      <c r="AI427" s="11">
        <f>VLOOKUP(Z427,[1]环任务!$B:$H,7,FALSE)</f>
        <v>81</v>
      </c>
      <c r="AL427" s="11" t="str">
        <f t="shared" si="20"/>
        <v>[21011,21011,21011]</v>
      </c>
      <c r="AN427" s="11" t="str">
        <f t="shared" si="19"/>
        <v>["263,84","140,40","45,81"]</v>
      </c>
      <c r="AR427" s="11" t="str">
        <f t="shared" si="21"/>
        <v>[20050,20047,20111]</v>
      </c>
    </row>
    <row r="428" spans="2:44" s="11" customFormat="1" ht="14.25" customHeight="1" x14ac:dyDescent="0.15">
      <c r="B428" s="14" t="s">
        <v>450</v>
      </c>
      <c r="C428" s="14" t="s">
        <v>26</v>
      </c>
      <c r="D428" s="14" t="s">
        <v>27</v>
      </c>
      <c r="E428" s="14">
        <v>2</v>
      </c>
      <c r="F428" s="14" t="s">
        <v>906</v>
      </c>
      <c r="G428" s="14" t="s">
        <v>1630</v>
      </c>
      <c r="H428" s="14" t="s">
        <v>1651</v>
      </c>
      <c r="I428" s="14"/>
      <c r="J428" s="14"/>
      <c r="K428" s="14"/>
      <c r="L428" s="14">
        <v>423</v>
      </c>
      <c r="M428" s="11">
        <f>VLOOKUP(T428,[1]环任务!$B:$H,5,FALSE)</f>
        <v>21011</v>
      </c>
      <c r="O428" s="11">
        <f>VLOOKUP(W428,[1]环任务!$B:$H,5,FALSE)</f>
        <v>21011</v>
      </c>
      <c r="Q428" s="11">
        <f>VLOOKUP(Z428,[1]环任务!$B:$H,5,FALSE)</f>
        <v>21011</v>
      </c>
      <c r="R428" s="9" t="str">
        <f>VLOOKUP(T428,[1]环任务!$B$6:$J$361,9,FALSE)</f>
        <v>mon101106</v>
      </c>
      <c r="S428" s="9" t="str">
        <f>VLOOKUP(R428,[3]怪物!$B$6:$C$167,2,FALSE)</f>
        <v>长戈将军[165级]</v>
      </c>
      <c r="T428" s="14">
        <v>20047</v>
      </c>
      <c r="U428" s="9" t="str">
        <f>VLOOKUP(W428,[1]环任务!$B$6:$J$361,9,FALSE)</f>
        <v>mon101107</v>
      </c>
      <c r="V428" s="9" t="str">
        <f>VLOOKUP(U428,[3]怪物!$B$6:$C$167,2,FALSE)</f>
        <v>巨剑兵马俑[168级]</v>
      </c>
      <c r="W428" s="14">
        <v>20054</v>
      </c>
      <c r="X428" s="9" t="str">
        <f>VLOOKUP(Z428,[1]环任务!$B$6:$J$361,9,FALSE)</f>
        <v>mon101108</v>
      </c>
      <c r="Y428" s="9" t="str">
        <f>VLOOKUP(X428,[3]怪物!$B$6:$C$167,2,FALSE)</f>
        <v>朱雀机关兽[171级]</v>
      </c>
      <c r="Z428" s="14">
        <v>20111</v>
      </c>
      <c r="AB428" s="11">
        <f>VLOOKUP(T428,[1]环任务!$B:$H,6,FALSE)</f>
        <v>140</v>
      </c>
      <c r="AC428" s="11">
        <f>VLOOKUP(T428,[1]环任务!$B:$H,7,FALSE)</f>
        <v>40</v>
      </c>
      <c r="AE428" s="11">
        <f>VLOOKUP(W428,[1]环任务!$B:$H,6,FALSE)</f>
        <v>44</v>
      </c>
      <c r="AF428" s="11">
        <f>VLOOKUP(W428,[1]环任务!$B:$H,7,FALSE)</f>
        <v>39</v>
      </c>
      <c r="AH428" s="11">
        <f>VLOOKUP(Z428,[1]环任务!$B:$H,6,FALSE)</f>
        <v>45</v>
      </c>
      <c r="AI428" s="11">
        <f>VLOOKUP(Z428,[1]环任务!$B:$H,7,FALSE)</f>
        <v>81</v>
      </c>
      <c r="AL428" s="11" t="str">
        <f t="shared" si="20"/>
        <v>[21011,21011,21011]</v>
      </c>
      <c r="AN428" s="11" t="str">
        <f t="shared" si="19"/>
        <v>["140,40","44,39","45,81"]</v>
      </c>
      <c r="AR428" s="11" t="str">
        <f t="shared" si="21"/>
        <v>[20047,20054,20111]</v>
      </c>
    </row>
    <row r="429" spans="2:44" s="11" customFormat="1" ht="14.25" customHeight="1" x14ac:dyDescent="0.15">
      <c r="B429" s="14" t="s">
        <v>451</v>
      </c>
      <c r="C429" s="14" t="s">
        <v>26</v>
      </c>
      <c r="D429" s="14" t="s">
        <v>27</v>
      </c>
      <c r="E429" s="14">
        <v>2</v>
      </c>
      <c r="F429" s="14" t="s">
        <v>906</v>
      </c>
      <c r="G429" s="14" t="s">
        <v>1225</v>
      </c>
      <c r="H429" s="14" t="s">
        <v>1301</v>
      </c>
      <c r="I429" s="14"/>
      <c r="J429" s="14"/>
      <c r="K429" s="14"/>
      <c r="L429" s="14">
        <v>424</v>
      </c>
      <c r="M429" s="11">
        <f>VLOOKUP(T429,[1]环任务!$B:$H,5,FALSE)</f>
        <v>21011</v>
      </c>
      <c r="O429" s="11">
        <f>VLOOKUP(W429,[1]环任务!$B:$H,5,FALSE)</f>
        <v>21011</v>
      </c>
      <c r="Q429" s="11">
        <f>VLOOKUP(Z429,[1]环任务!$B:$H,5,FALSE)</f>
        <v>21011</v>
      </c>
      <c r="R429" s="9" t="str">
        <f>VLOOKUP(T429,[1]环任务!$B$6:$J$361,9,FALSE)</f>
        <v>mon101106</v>
      </c>
      <c r="S429" s="9" t="str">
        <f>VLOOKUP(R429,[3]怪物!$B$6:$C$167,2,FALSE)</f>
        <v>长戈将军[165级]</v>
      </c>
      <c r="T429" s="14">
        <v>20047</v>
      </c>
      <c r="U429" s="9" t="str">
        <f>VLOOKUP(W429,[1]环任务!$B$6:$J$361,9,FALSE)</f>
        <v>mon101107</v>
      </c>
      <c r="V429" s="9" t="str">
        <f>VLOOKUP(U429,[3]怪物!$B$6:$C$167,2,FALSE)</f>
        <v>巨剑兵马俑[168级]</v>
      </c>
      <c r="W429" s="14">
        <v>20054</v>
      </c>
      <c r="X429" s="9" t="str">
        <f>VLOOKUP(Z429,[1]环任务!$B$6:$J$361,9,FALSE)</f>
        <v>mon101109</v>
      </c>
      <c r="Y429" s="9" t="str">
        <f>VLOOKUP(X429,[3]怪物!$B$6:$C$167,2,FALSE)</f>
        <v>石狮机关兽[174级]</v>
      </c>
      <c r="Z429" s="14">
        <v>20108</v>
      </c>
      <c r="AB429" s="11">
        <f>VLOOKUP(T429,[1]环任务!$B:$H,6,FALSE)</f>
        <v>140</v>
      </c>
      <c r="AC429" s="11">
        <f>VLOOKUP(T429,[1]环任务!$B:$H,7,FALSE)</f>
        <v>40</v>
      </c>
      <c r="AE429" s="11">
        <f>VLOOKUP(W429,[1]环任务!$B:$H,6,FALSE)</f>
        <v>44</v>
      </c>
      <c r="AF429" s="11">
        <f>VLOOKUP(W429,[1]环任务!$B:$H,7,FALSE)</f>
        <v>39</v>
      </c>
      <c r="AH429" s="11">
        <f>VLOOKUP(Z429,[1]环任务!$B:$H,6,FALSE)</f>
        <v>119</v>
      </c>
      <c r="AI429" s="11">
        <f>VLOOKUP(Z429,[1]环任务!$B:$H,7,FALSE)</f>
        <v>129</v>
      </c>
      <c r="AL429" s="11" t="str">
        <f t="shared" si="20"/>
        <v>[21011,21011,21011]</v>
      </c>
      <c r="AN429" s="11" t="str">
        <f t="shared" si="19"/>
        <v>["140,40","44,39","119,129"]</v>
      </c>
      <c r="AR429" s="11" t="str">
        <f t="shared" si="21"/>
        <v>[20047,20054,20108]</v>
      </c>
    </row>
    <row r="430" spans="2:44" s="11" customFormat="1" ht="14.25" customHeight="1" x14ac:dyDescent="0.15">
      <c r="B430" s="14" t="s">
        <v>452</v>
      </c>
      <c r="C430" s="14" t="s">
        <v>26</v>
      </c>
      <c r="D430" s="14" t="s">
        <v>27</v>
      </c>
      <c r="E430" s="14">
        <v>2</v>
      </c>
      <c r="F430" s="14" t="s">
        <v>906</v>
      </c>
      <c r="G430" s="14" t="s">
        <v>1225</v>
      </c>
      <c r="H430" s="14" t="s">
        <v>1301</v>
      </c>
      <c r="I430" s="14"/>
      <c r="J430" s="14"/>
      <c r="K430" s="14"/>
      <c r="L430" s="14">
        <v>425</v>
      </c>
      <c r="M430" s="11">
        <f>VLOOKUP(T430,[1]环任务!$B:$H,5,FALSE)</f>
        <v>21011</v>
      </c>
      <c r="O430" s="11">
        <f>VLOOKUP(W430,[1]环任务!$B:$H,5,FALSE)</f>
        <v>21011</v>
      </c>
      <c r="Q430" s="11">
        <f>VLOOKUP(Z430,[1]环任务!$B:$H,5,FALSE)</f>
        <v>21011</v>
      </c>
      <c r="R430" s="9" t="str">
        <f>VLOOKUP(T430,[1]环任务!$B$6:$J$361,9,FALSE)</f>
        <v>mon101106</v>
      </c>
      <c r="S430" s="9" t="str">
        <f>VLOOKUP(R430,[3]怪物!$B$6:$C$167,2,FALSE)</f>
        <v>长戈将军[165级]</v>
      </c>
      <c r="T430" s="14">
        <v>20047</v>
      </c>
      <c r="U430" s="9" t="str">
        <f>VLOOKUP(W430,[1]环任务!$B$6:$J$361,9,FALSE)</f>
        <v>mon101107</v>
      </c>
      <c r="V430" s="9" t="str">
        <f>VLOOKUP(U430,[3]怪物!$B$6:$C$167,2,FALSE)</f>
        <v>巨剑兵马俑[168级]</v>
      </c>
      <c r="W430" s="14">
        <v>20054</v>
      </c>
      <c r="X430" s="9" t="str">
        <f>VLOOKUP(Z430,[1]环任务!$B$6:$J$361,9,FALSE)</f>
        <v>mon101109</v>
      </c>
      <c r="Y430" s="9" t="str">
        <f>VLOOKUP(X430,[3]怪物!$B$6:$C$167,2,FALSE)</f>
        <v>石狮机关兽[174级]</v>
      </c>
      <c r="Z430" s="14">
        <v>20108</v>
      </c>
      <c r="AB430" s="11">
        <f>VLOOKUP(T430,[1]环任务!$B:$H,6,FALSE)</f>
        <v>140</v>
      </c>
      <c r="AC430" s="11">
        <f>VLOOKUP(T430,[1]环任务!$B:$H,7,FALSE)</f>
        <v>40</v>
      </c>
      <c r="AE430" s="11">
        <f>VLOOKUP(W430,[1]环任务!$B:$H,6,FALSE)</f>
        <v>44</v>
      </c>
      <c r="AF430" s="11">
        <f>VLOOKUP(W430,[1]环任务!$B:$H,7,FALSE)</f>
        <v>39</v>
      </c>
      <c r="AH430" s="11">
        <f>VLOOKUP(Z430,[1]环任务!$B:$H,6,FALSE)</f>
        <v>119</v>
      </c>
      <c r="AI430" s="11">
        <f>VLOOKUP(Z430,[1]环任务!$B:$H,7,FALSE)</f>
        <v>129</v>
      </c>
      <c r="AL430" s="11" t="str">
        <f t="shared" si="20"/>
        <v>[21011,21011,21011]</v>
      </c>
      <c r="AN430" s="11" t="str">
        <f t="shared" si="19"/>
        <v>["140,40","44,39","119,129"]</v>
      </c>
      <c r="AR430" s="11" t="str">
        <f t="shared" si="21"/>
        <v>[20047,20054,20108]</v>
      </c>
    </row>
    <row r="431" spans="2:44" s="11" customFormat="1" ht="14.25" customHeight="1" x14ac:dyDescent="0.15">
      <c r="B431" s="14" t="s">
        <v>453</v>
      </c>
      <c r="C431" s="14" t="s">
        <v>26</v>
      </c>
      <c r="D431" s="14" t="s">
        <v>27</v>
      </c>
      <c r="E431" s="14">
        <v>2</v>
      </c>
      <c r="F431" s="14" t="s">
        <v>906</v>
      </c>
      <c r="G431" s="14" t="s">
        <v>1226</v>
      </c>
      <c r="H431" s="14" t="s">
        <v>1302</v>
      </c>
      <c r="I431" s="14"/>
      <c r="J431" s="14"/>
      <c r="K431" s="14"/>
      <c r="L431" s="14">
        <v>426</v>
      </c>
      <c r="M431" s="11">
        <f>VLOOKUP(T431,[1]环任务!$B:$H,5,FALSE)</f>
        <v>21011</v>
      </c>
      <c r="O431" s="11">
        <f>VLOOKUP(W431,[1]环任务!$B:$H,5,FALSE)</f>
        <v>21011</v>
      </c>
      <c r="Q431" s="11">
        <f>VLOOKUP(Z431,[1]环任务!$B:$H,5,FALSE)</f>
        <v>21011</v>
      </c>
      <c r="R431" s="9" t="str">
        <f>VLOOKUP(T431,[1]环任务!$B$6:$J$361,9,FALSE)</f>
        <v>mon101107</v>
      </c>
      <c r="S431" s="9" t="str">
        <f>VLOOKUP(R431,[3]怪物!$B$6:$C$167,2,FALSE)</f>
        <v>巨剑兵马俑[168级]</v>
      </c>
      <c r="T431" s="14">
        <v>20054</v>
      </c>
      <c r="U431" s="9" t="str">
        <f>VLOOKUP(W431,[1]环任务!$B$6:$J$361,9,FALSE)</f>
        <v>mon101108</v>
      </c>
      <c r="V431" s="9" t="str">
        <f>VLOOKUP(U431,[3]怪物!$B$6:$C$167,2,FALSE)</f>
        <v>朱雀机关兽[171级]</v>
      </c>
      <c r="W431" s="14">
        <v>20111</v>
      </c>
      <c r="X431" s="9" t="str">
        <f>VLOOKUP(Z431,[1]环任务!$B$6:$J$361,9,FALSE)</f>
        <v>mon101109</v>
      </c>
      <c r="Y431" s="9" t="str">
        <f>VLOOKUP(X431,[3]怪物!$B$6:$C$167,2,FALSE)</f>
        <v>石狮机关兽[174级]</v>
      </c>
      <c r="Z431" s="14">
        <v>20108</v>
      </c>
      <c r="AB431" s="11">
        <f>VLOOKUP(T431,[1]环任务!$B:$H,6,FALSE)</f>
        <v>44</v>
      </c>
      <c r="AC431" s="11">
        <f>VLOOKUP(T431,[1]环任务!$B:$H,7,FALSE)</f>
        <v>39</v>
      </c>
      <c r="AE431" s="11">
        <f>VLOOKUP(W431,[1]环任务!$B:$H,6,FALSE)</f>
        <v>45</v>
      </c>
      <c r="AF431" s="11">
        <f>VLOOKUP(W431,[1]环任务!$B:$H,7,FALSE)</f>
        <v>81</v>
      </c>
      <c r="AH431" s="11">
        <f>VLOOKUP(Z431,[1]环任务!$B:$H,6,FALSE)</f>
        <v>119</v>
      </c>
      <c r="AI431" s="11">
        <f>VLOOKUP(Z431,[1]环任务!$B:$H,7,FALSE)</f>
        <v>129</v>
      </c>
      <c r="AL431" s="11" t="str">
        <f t="shared" si="20"/>
        <v>[21011,21011,21011]</v>
      </c>
      <c r="AN431" s="11" t="str">
        <f t="shared" si="19"/>
        <v>["44,39","45,81","119,129"]</v>
      </c>
      <c r="AR431" s="11" t="str">
        <f t="shared" si="21"/>
        <v>[20054,20111,20108]</v>
      </c>
    </row>
    <row r="432" spans="2:44" s="11" customFormat="1" ht="14.25" customHeight="1" x14ac:dyDescent="0.15">
      <c r="B432" s="14" t="s">
        <v>454</v>
      </c>
      <c r="C432" s="14" t="s">
        <v>26</v>
      </c>
      <c r="D432" s="14" t="s">
        <v>27</v>
      </c>
      <c r="E432" s="14">
        <v>2</v>
      </c>
      <c r="F432" s="14" t="s">
        <v>906</v>
      </c>
      <c r="G432" s="14" t="s">
        <v>1227</v>
      </c>
      <c r="H432" s="14" t="s">
        <v>1303</v>
      </c>
      <c r="I432" s="14"/>
      <c r="J432" s="14"/>
      <c r="K432" s="14"/>
      <c r="L432" s="14">
        <v>427</v>
      </c>
      <c r="M432" s="11">
        <f>VLOOKUP(T432,[1]环任务!$B:$H,5,FALSE)</f>
        <v>21011</v>
      </c>
      <c r="O432" s="11">
        <f>VLOOKUP(W432,[1]环任务!$B:$H,5,FALSE)</f>
        <v>21011</v>
      </c>
      <c r="Q432" s="11">
        <f>VLOOKUP(Z432,[1]环任务!$B:$H,5,FALSE)</f>
        <v>21011</v>
      </c>
      <c r="R432" s="9" t="str">
        <f>VLOOKUP(T432,[1]环任务!$B$6:$J$361,9,FALSE)</f>
        <v>mon101107</v>
      </c>
      <c r="S432" s="9" t="str">
        <f>VLOOKUP(R432,[3]怪物!$B$6:$C$167,2,FALSE)</f>
        <v>巨剑兵马俑[168级]</v>
      </c>
      <c r="T432" s="14">
        <v>20054</v>
      </c>
      <c r="U432" s="9" t="str">
        <f>VLOOKUP(W432,[1]环任务!$B$6:$J$361,9,FALSE)</f>
        <v>mon101108</v>
      </c>
      <c r="V432" s="9" t="str">
        <f>VLOOKUP(U432,[3]怪物!$B$6:$C$167,2,FALSE)</f>
        <v>朱雀机关兽[171级]</v>
      </c>
      <c r="W432" s="14">
        <v>20111</v>
      </c>
      <c r="X432" s="9" t="str">
        <f>VLOOKUP(Z432,[1]环任务!$B$6:$J$361,9,FALSE)</f>
        <v>mon101110</v>
      </c>
      <c r="Y432" s="9" t="str">
        <f>VLOOKUP(X432,[3]怪物!$B$6:$C$167,2,FALSE)</f>
        <v>长戈兵马俑[177级]</v>
      </c>
      <c r="Z432" s="14">
        <v>20051</v>
      </c>
      <c r="AB432" s="11">
        <f>VLOOKUP(T432,[1]环任务!$B:$H,6,FALSE)</f>
        <v>44</v>
      </c>
      <c r="AC432" s="11">
        <f>VLOOKUP(T432,[1]环任务!$B:$H,7,FALSE)</f>
        <v>39</v>
      </c>
      <c r="AE432" s="11">
        <f>VLOOKUP(W432,[1]环任务!$B:$H,6,FALSE)</f>
        <v>45</v>
      </c>
      <c r="AF432" s="11">
        <f>VLOOKUP(W432,[1]环任务!$B:$H,7,FALSE)</f>
        <v>81</v>
      </c>
      <c r="AH432" s="11">
        <f>VLOOKUP(Z432,[1]环任务!$B:$H,6,FALSE)</f>
        <v>177</v>
      </c>
      <c r="AI432" s="11">
        <f>VLOOKUP(Z432,[1]环任务!$B:$H,7,FALSE)</f>
        <v>99</v>
      </c>
      <c r="AL432" s="11" t="str">
        <f t="shared" si="20"/>
        <v>[21011,21011,21011]</v>
      </c>
      <c r="AN432" s="11" t="str">
        <f t="shared" si="19"/>
        <v>["44,39","45,81","177,99"]</v>
      </c>
      <c r="AR432" s="11" t="str">
        <f t="shared" si="21"/>
        <v>[20054,20111,20051]</v>
      </c>
    </row>
    <row r="433" spans="2:44" s="11" customFormat="1" ht="14.25" customHeight="1" x14ac:dyDescent="0.15">
      <c r="B433" s="14" t="s">
        <v>455</v>
      </c>
      <c r="C433" s="14" t="s">
        <v>26</v>
      </c>
      <c r="D433" s="14" t="s">
        <v>27</v>
      </c>
      <c r="E433" s="14">
        <v>2</v>
      </c>
      <c r="F433" s="14" t="s">
        <v>909</v>
      </c>
      <c r="G433" s="14" t="s">
        <v>1631</v>
      </c>
      <c r="H433" s="14" t="s">
        <v>1037</v>
      </c>
      <c r="I433" s="14"/>
      <c r="J433" s="14"/>
      <c r="K433" s="14"/>
      <c r="L433" s="14">
        <v>428</v>
      </c>
      <c r="M433" s="11">
        <f>VLOOKUP(T433,[1]环任务!$B:$H,5,FALSE)</f>
        <v>21012</v>
      </c>
      <c r="O433" s="11">
        <f>VLOOKUP(W433,[1]环任务!$B:$H,5,FALSE)</f>
        <v>21012</v>
      </c>
      <c r="Q433" s="11">
        <f>VLOOKUP(Z433,[1]环任务!$B:$H,5,FALSE)</f>
        <v>21011</v>
      </c>
      <c r="R433" s="9" t="str">
        <f>VLOOKUP(T433,[1]环任务!$B$6:$J$361,9,FALSE)</f>
        <v>mon101201</v>
      </c>
      <c r="S433" s="9" t="str">
        <f>VLOOKUP(R433,[3]怪物!$B$6:$C$167,2,FALSE)</f>
        <v>千机机关人[170级]</v>
      </c>
      <c r="T433" s="14">
        <v>20052</v>
      </c>
      <c r="U433" s="9" t="str">
        <f>VLOOKUP(W433,[1]环任务!$B$6:$J$361,9,FALSE)</f>
        <v>mon101202</v>
      </c>
      <c r="V433" s="9" t="str">
        <f>VLOOKUP(U433,[3]怪物!$B$6:$C$167,2,FALSE)</f>
        <v>联军探哨[173级]</v>
      </c>
      <c r="W433" s="14">
        <v>20053</v>
      </c>
      <c r="X433" s="9" t="str">
        <f>VLOOKUP(Z433,[1]环任务!$B$6:$J$361,9,FALSE)</f>
        <v>mon101110</v>
      </c>
      <c r="Y433" s="9" t="str">
        <f>VLOOKUP(X433,[3]怪物!$B$6:$C$167,2,FALSE)</f>
        <v>长戈兵马俑[177级]</v>
      </c>
      <c r="Z433" s="14">
        <v>20051</v>
      </c>
      <c r="AB433" s="11">
        <f>VLOOKUP(T433,[1]环任务!$B:$H,6,FALSE)</f>
        <v>245</v>
      </c>
      <c r="AC433" s="11">
        <f>VLOOKUP(T433,[1]环任务!$B:$H,7,FALSE)</f>
        <v>237</v>
      </c>
      <c r="AE433" s="11">
        <f>VLOOKUP(W433,[1]环任务!$B:$H,6,FALSE)</f>
        <v>210</v>
      </c>
      <c r="AF433" s="11">
        <f>VLOOKUP(W433,[1]环任务!$B:$H,7,FALSE)</f>
        <v>176</v>
      </c>
      <c r="AH433" s="11">
        <f>VLOOKUP(Z433,[1]环任务!$B:$H,6,FALSE)</f>
        <v>177</v>
      </c>
      <c r="AI433" s="11">
        <f>VLOOKUP(Z433,[1]环任务!$B:$H,7,FALSE)</f>
        <v>99</v>
      </c>
      <c r="AL433" s="11" t="str">
        <f t="shared" si="20"/>
        <v>[21012,21012,21011]</v>
      </c>
      <c r="AN433" s="11" t="str">
        <f t="shared" si="19"/>
        <v>["245,237","210,176","177,99"]</v>
      </c>
      <c r="AR433" s="11" t="str">
        <f t="shared" si="21"/>
        <v>[20052,20053,20051]</v>
      </c>
    </row>
    <row r="434" spans="2:44" s="11" customFormat="1" ht="14.25" customHeight="1" x14ac:dyDescent="0.15">
      <c r="B434" s="14" t="s">
        <v>456</v>
      </c>
      <c r="C434" s="14" t="s">
        <v>26</v>
      </c>
      <c r="D434" s="14" t="s">
        <v>27</v>
      </c>
      <c r="E434" s="14">
        <v>2</v>
      </c>
      <c r="F434" s="14" t="s">
        <v>907</v>
      </c>
      <c r="G434" s="14" t="s">
        <v>1632</v>
      </c>
      <c r="H434" s="14" t="s">
        <v>1304</v>
      </c>
      <c r="I434" s="14"/>
      <c r="J434" s="14"/>
      <c r="K434" s="14"/>
      <c r="L434" s="14">
        <v>429</v>
      </c>
      <c r="M434" s="11">
        <f>VLOOKUP(T434,[1]环任务!$B:$H,5,FALSE)</f>
        <v>21011</v>
      </c>
      <c r="O434" s="11">
        <f>VLOOKUP(W434,[1]环任务!$B:$H,5,FALSE)</f>
        <v>21011</v>
      </c>
      <c r="Q434" s="11">
        <f>VLOOKUP(Z434,[1]环任务!$B:$H,5,FALSE)</f>
        <v>21012</v>
      </c>
      <c r="R434" s="9" t="str">
        <f>VLOOKUP(T434,[1]环任务!$B$6:$J$361,9,FALSE)</f>
        <v>mon101108</v>
      </c>
      <c r="S434" s="9" t="str">
        <f>VLOOKUP(R434,[3]怪物!$B$6:$C$167,2,FALSE)</f>
        <v>朱雀机关兽[171级]</v>
      </c>
      <c r="T434" s="14">
        <v>20111</v>
      </c>
      <c r="U434" s="9" t="str">
        <f>VLOOKUP(W434,[1]环任务!$B$6:$J$361,9,FALSE)</f>
        <v>mon101109</v>
      </c>
      <c r="V434" s="9" t="str">
        <f>VLOOKUP(U434,[3]怪物!$B$6:$C$167,2,FALSE)</f>
        <v>石狮机关兽[174级]</v>
      </c>
      <c r="W434" s="14">
        <v>20108</v>
      </c>
      <c r="X434" s="9" t="str">
        <f>VLOOKUP(Z434,[1]环任务!$B$6:$J$361,9,FALSE)</f>
        <v>mon101204</v>
      </c>
      <c r="Y434" s="9" t="str">
        <f>VLOOKUP(X434,[3]怪物!$B$6:$C$167,2,FALSE)</f>
        <v>秦军弩手[179级]</v>
      </c>
      <c r="Z434" s="14">
        <v>20055</v>
      </c>
      <c r="AB434" s="11">
        <f>VLOOKUP(T434,[1]环任务!$B:$H,6,FALSE)</f>
        <v>45</v>
      </c>
      <c r="AC434" s="11">
        <f>VLOOKUP(T434,[1]环任务!$B:$H,7,FALSE)</f>
        <v>81</v>
      </c>
      <c r="AE434" s="11">
        <f>VLOOKUP(W434,[1]环任务!$B:$H,6,FALSE)</f>
        <v>119</v>
      </c>
      <c r="AF434" s="11">
        <f>VLOOKUP(W434,[1]环任务!$B:$H,7,FALSE)</f>
        <v>129</v>
      </c>
      <c r="AH434" s="11">
        <f>VLOOKUP(Z434,[1]环任务!$B:$H,6,FALSE)</f>
        <v>257</v>
      </c>
      <c r="AI434" s="11">
        <f>VLOOKUP(Z434,[1]环任务!$B:$H,7,FALSE)</f>
        <v>104</v>
      </c>
      <c r="AL434" s="11" t="str">
        <f t="shared" si="20"/>
        <v>[21011,21011,21012]</v>
      </c>
      <c r="AN434" s="11" t="str">
        <f t="shared" si="19"/>
        <v>["45,81","119,129","257,104"]</v>
      </c>
      <c r="AR434" s="11" t="str">
        <f t="shared" si="21"/>
        <v>[20111,20108,20055]</v>
      </c>
    </row>
    <row r="435" spans="2:44" s="11" customFormat="1" ht="14.25" customHeight="1" x14ac:dyDescent="0.15">
      <c r="B435" s="14" t="s">
        <v>457</v>
      </c>
      <c r="C435" s="14" t="s">
        <v>26</v>
      </c>
      <c r="D435" s="14" t="s">
        <v>27</v>
      </c>
      <c r="E435" s="14">
        <v>2</v>
      </c>
      <c r="F435" s="14" t="s">
        <v>906</v>
      </c>
      <c r="G435" s="14" t="s">
        <v>1228</v>
      </c>
      <c r="H435" s="14" t="s">
        <v>1305</v>
      </c>
      <c r="I435" s="14"/>
      <c r="J435" s="14"/>
      <c r="K435" s="14"/>
      <c r="L435" s="14">
        <v>430</v>
      </c>
      <c r="M435" s="11">
        <f>VLOOKUP(T435,[1]环任务!$B:$H,5,FALSE)</f>
        <v>21011</v>
      </c>
      <c r="O435" s="11">
        <f>VLOOKUP(W435,[1]环任务!$B:$H,5,FALSE)</f>
        <v>21011</v>
      </c>
      <c r="Q435" s="11">
        <f>VLOOKUP(Z435,[1]环任务!$B:$H,5,FALSE)</f>
        <v>21011</v>
      </c>
      <c r="R435" s="9" t="str">
        <f>VLOOKUP(T435,[1]环任务!$B$6:$J$361,9,FALSE)</f>
        <v>mon101108</v>
      </c>
      <c r="S435" s="9" t="str">
        <f>VLOOKUP(R435,[3]怪物!$B$6:$C$167,2,FALSE)</f>
        <v>朱雀机关兽[171级]</v>
      </c>
      <c r="T435" s="14">
        <v>20111</v>
      </c>
      <c r="U435" s="9" t="str">
        <f>VLOOKUP(W435,[1]环任务!$B$6:$J$361,9,FALSE)</f>
        <v>mon101109</v>
      </c>
      <c r="V435" s="9" t="str">
        <f>VLOOKUP(U435,[3]怪物!$B$6:$C$167,2,FALSE)</f>
        <v>石狮机关兽[174级]</v>
      </c>
      <c r="W435" s="14">
        <v>20108</v>
      </c>
      <c r="X435" s="9" t="str">
        <f>VLOOKUP(Z435,[1]环任务!$B$6:$J$361,9,FALSE)</f>
        <v>mon101111</v>
      </c>
      <c r="Y435" s="9" t="str">
        <f>VLOOKUP(X435,[3]怪物!$B$6:$C$167,2,FALSE)</f>
        <v>巨锤兵马俑[180级]</v>
      </c>
      <c r="Z435" s="14">
        <v>20094</v>
      </c>
      <c r="AB435" s="11">
        <f>VLOOKUP(T435,[1]环任务!$B:$H,6,FALSE)</f>
        <v>45</v>
      </c>
      <c r="AC435" s="11">
        <f>VLOOKUP(T435,[1]环任务!$B:$H,7,FALSE)</f>
        <v>81</v>
      </c>
      <c r="AE435" s="11">
        <f>VLOOKUP(W435,[1]环任务!$B:$H,6,FALSE)</f>
        <v>119</v>
      </c>
      <c r="AF435" s="11">
        <f>VLOOKUP(W435,[1]环任务!$B:$H,7,FALSE)</f>
        <v>129</v>
      </c>
      <c r="AH435" s="11">
        <f>VLOOKUP(Z435,[1]环任务!$B:$H,6,FALSE)</f>
        <v>219</v>
      </c>
      <c r="AI435" s="11">
        <f>VLOOKUP(Z435,[1]环任务!$B:$H,7,FALSE)</f>
        <v>165</v>
      </c>
      <c r="AL435" s="11" t="str">
        <f t="shared" si="20"/>
        <v>[21011,21011,21011]</v>
      </c>
      <c r="AN435" s="11" t="str">
        <f t="shared" si="19"/>
        <v>["45,81","119,129","219,165"]</v>
      </c>
      <c r="AR435" s="11" t="str">
        <f t="shared" si="21"/>
        <v>[20111,20108,20094]</v>
      </c>
    </row>
    <row r="436" spans="2:44" s="11" customFormat="1" ht="14.25" customHeight="1" x14ac:dyDescent="0.15">
      <c r="B436" s="14" t="s">
        <v>458</v>
      </c>
      <c r="C436" s="14" t="s">
        <v>26</v>
      </c>
      <c r="D436" s="14" t="s">
        <v>27</v>
      </c>
      <c r="E436" s="14">
        <v>2</v>
      </c>
      <c r="F436" s="14" t="s">
        <v>1273</v>
      </c>
      <c r="G436" s="14" t="s">
        <v>1633</v>
      </c>
      <c r="H436" s="14" t="s">
        <v>1306</v>
      </c>
      <c r="I436" s="14"/>
      <c r="J436" s="14"/>
      <c r="K436" s="14"/>
      <c r="L436" s="14">
        <v>431</v>
      </c>
      <c r="M436" s="11">
        <f>VLOOKUP(T436,[1]环任务!$B:$H,5,FALSE)</f>
        <v>21012</v>
      </c>
      <c r="O436" s="11">
        <f>VLOOKUP(W436,[1]环任务!$B:$H,5,FALSE)</f>
        <v>21011</v>
      </c>
      <c r="Q436" s="11">
        <f>VLOOKUP(Z436,[1]环任务!$B:$H,5,FALSE)</f>
        <v>21011</v>
      </c>
      <c r="R436" s="9" t="str">
        <f>VLOOKUP(T436,[1]环任务!$B$6:$J$361,9,FALSE)</f>
        <v>mon101202</v>
      </c>
      <c r="S436" s="9" t="str">
        <f>VLOOKUP(R436,[3]怪物!$B$6:$C$167,2,FALSE)</f>
        <v>联军探哨[173级]</v>
      </c>
      <c r="T436" s="14">
        <v>20053</v>
      </c>
      <c r="U436" s="9" t="str">
        <f>VLOOKUP(W436,[1]环任务!$B$6:$J$361,9,FALSE)</f>
        <v>mon101109</v>
      </c>
      <c r="V436" s="9" t="str">
        <f>VLOOKUP(U436,[3]怪物!$B$6:$C$167,2,FALSE)</f>
        <v>石狮机关兽[174级]</v>
      </c>
      <c r="W436" s="14">
        <v>20108</v>
      </c>
      <c r="X436" s="9" t="str">
        <f>VLOOKUP(Z436,[1]环任务!$B$6:$J$361,9,FALSE)</f>
        <v>mon101111</v>
      </c>
      <c r="Y436" s="9" t="str">
        <f>VLOOKUP(X436,[3]怪物!$B$6:$C$167,2,FALSE)</f>
        <v>巨锤兵马俑[180级]</v>
      </c>
      <c r="Z436" s="14">
        <v>20094</v>
      </c>
      <c r="AB436" s="11">
        <f>VLOOKUP(T436,[1]环任务!$B:$H,6,FALSE)</f>
        <v>210</v>
      </c>
      <c r="AC436" s="11">
        <f>VLOOKUP(T436,[1]环任务!$B:$H,7,FALSE)</f>
        <v>176</v>
      </c>
      <c r="AE436" s="11">
        <f>VLOOKUP(W436,[1]环任务!$B:$H,6,FALSE)</f>
        <v>119</v>
      </c>
      <c r="AF436" s="11">
        <f>VLOOKUP(W436,[1]环任务!$B:$H,7,FALSE)</f>
        <v>129</v>
      </c>
      <c r="AH436" s="11">
        <f>VLOOKUP(Z436,[1]环任务!$B:$H,6,FALSE)</f>
        <v>219</v>
      </c>
      <c r="AI436" s="11">
        <f>VLOOKUP(Z436,[1]环任务!$B:$H,7,FALSE)</f>
        <v>165</v>
      </c>
      <c r="AL436" s="11" t="str">
        <f t="shared" si="20"/>
        <v>[21012,21011,21011]</v>
      </c>
      <c r="AN436" s="11" t="str">
        <f t="shared" si="19"/>
        <v>["210,176","119,129","219,165"]</v>
      </c>
      <c r="AR436" s="11" t="str">
        <f t="shared" si="21"/>
        <v>[20053,20108,20094]</v>
      </c>
    </row>
    <row r="437" spans="2:44" s="11" customFormat="1" ht="14.25" customHeight="1" x14ac:dyDescent="0.15">
      <c r="B437" s="14" t="s">
        <v>459</v>
      </c>
      <c r="C437" s="14" t="s">
        <v>26</v>
      </c>
      <c r="D437" s="14" t="s">
        <v>27</v>
      </c>
      <c r="E437" s="14">
        <v>2</v>
      </c>
      <c r="F437" s="14" t="s">
        <v>907</v>
      </c>
      <c r="G437" s="14" t="s">
        <v>1634</v>
      </c>
      <c r="H437" s="14" t="s">
        <v>1307</v>
      </c>
      <c r="I437" s="14"/>
      <c r="J437" s="14"/>
      <c r="K437" s="14"/>
      <c r="L437" s="14">
        <v>432</v>
      </c>
      <c r="M437" s="11">
        <f>VLOOKUP(T437,[1]环任务!$B:$H,5,FALSE)</f>
        <v>21011</v>
      </c>
      <c r="O437" s="11">
        <f>VLOOKUP(W437,[1]环任务!$B:$H,5,FALSE)</f>
        <v>21011</v>
      </c>
      <c r="Q437" s="11">
        <f>VLOOKUP(Z437,[1]环任务!$B:$H,5,FALSE)</f>
        <v>21012</v>
      </c>
      <c r="R437" s="9" t="str">
        <f>VLOOKUP(T437,[1]环任务!$B$6:$J$361,9,FALSE)</f>
        <v>mon101109</v>
      </c>
      <c r="S437" s="9" t="str">
        <f>VLOOKUP(R437,[3]怪物!$B$6:$C$167,2,FALSE)</f>
        <v>石狮机关兽[174级]</v>
      </c>
      <c r="T437" s="14">
        <v>20108</v>
      </c>
      <c r="U437" s="9" t="str">
        <f>VLOOKUP(W437,[1]环任务!$B$6:$J$361,9,FALSE)</f>
        <v>mon101110</v>
      </c>
      <c r="V437" s="9" t="str">
        <f>VLOOKUP(U437,[3]怪物!$B$6:$C$167,2,FALSE)</f>
        <v>长戈兵马俑[177级]</v>
      </c>
      <c r="W437" s="14">
        <v>20051</v>
      </c>
      <c r="X437" s="9" t="str">
        <f>VLOOKUP(Z437,[1]环任务!$B$6:$J$361,9,FALSE)</f>
        <v>mon101205</v>
      </c>
      <c r="Y437" s="9" t="str">
        <f>VLOOKUP(X437,[3]怪物!$B$6:$C$167,2,FALSE)</f>
        <v>秦军儒士[182级]</v>
      </c>
      <c r="Z437" s="14">
        <v>20056</v>
      </c>
      <c r="AB437" s="11">
        <f>VLOOKUP(T437,[1]环任务!$B:$H,6,FALSE)</f>
        <v>119</v>
      </c>
      <c r="AC437" s="11">
        <f>VLOOKUP(T437,[1]环任务!$B:$H,7,FALSE)</f>
        <v>129</v>
      </c>
      <c r="AE437" s="11">
        <f>VLOOKUP(W437,[1]环任务!$B:$H,6,FALSE)</f>
        <v>177</v>
      </c>
      <c r="AF437" s="11">
        <f>VLOOKUP(W437,[1]环任务!$B:$H,7,FALSE)</f>
        <v>99</v>
      </c>
      <c r="AH437" s="11">
        <f>VLOOKUP(Z437,[1]环任务!$B:$H,6,FALSE)</f>
        <v>259</v>
      </c>
      <c r="AI437" s="11">
        <f>VLOOKUP(Z437,[1]环任务!$B:$H,7,FALSE)</f>
        <v>47</v>
      </c>
      <c r="AL437" s="11" t="str">
        <f t="shared" si="20"/>
        <v>[21011,21011,21012]</v>
      </c>
      <c r="AN437" s="11" t="str">
        <f t="shared" si="19"/>
        <v>["119,129","177,99","259,47"]</v>
      </c>
      <c r="AR437" s="11" t="str">
        <f t="shared" si="21"/>
        <v>[20108,20051,20056]</v>
      </c>
    </row>
    <row r="438" spans="2:44" s="11" customFormat="1" ht="14.25" customHeight="1" x14ac:dyDescent="0.15">
      <c r="B438" s="14" t="s">
        <v>460</v>
      </c>
      <c r="C438" s="14" t="s">
        <v>26</v>
      </c>
      <c r="D438" s="14" t="s">
        <v>27</v>
      </c>
      <c r="E438" s="14">
        <v>2</v>
      </c>
      <c r="F438" s="14" t="s">
        <v>907</v>
      </c>
      <c r="G438" s="14" t="s">
        <v>1634</v>
      </c>
      <c r="H438" s="14" t="s">
        <v>1307</v>
      </c>
      <c r="I438" s="14"/>
      <c r="J438" s="14"/>
      <c r="K438" s="14"/>
      <c r="L438" s="14">
        <v>433</v>
      </c>
      <c r="M438" s="11">
        <f>VLOOKUP(T438,[1]环任务!$B:$H,5,FALSE)</f>
        <v>21011</v>
      </c>
      <c r="O438" s="11">
        <f>VLOOKUP(W438,[1]环任务!$B:$H,5,FALSE)</f>
        <v>21011</v>
      </c>
      <c r="Q438" s="11">
        <f>VLOOKUP(Z438,[1]环任务!$B:$H,5,FALSE)</f>
        <v>21012</v>
      </c>
      <c r="R438" s="9" t="str">
        <f>VLOOKUP(T438,[1]环任务!$B$6:$J$361,9,FALSE)</f>
        <v>mon101109</v>
      </c>
      <c r="S438" s="9" t="str">
        <f>VLOOKUP(R438,[3]怪物!$B$6:$C$167,2,FALSE)</f>
        <v>石狮机关兽[174级]</v>
      </c>
      <c r="T438" s="14">
        <v>20108</v>
      </c>
      <c r="U438" s="9" t="str">
        <f>VLOOKUP(W438,[1]环任务!$B$6:$J$361,9,FALSE)</f>
        <v>mon101110</v>
      </c>
      <c r="V438" s="9" t="str">
        <f>VLOOKUP(U438,[3]怪物!$B$6:$C$167,2,FALSE)</f>
        <v>长戈兵马俑[177级]</v>
      </c>
      <c r="W438" s="14">
        <v>20051</v>
      </c>
      <c r="X438" s="9" t="str">
        <f>VLOOKUP(Z438,[1]环任务!$B$6:$J$361,9,FALSE)</f>
        <v>mon101205</v>
      </c>
      <c r="Y438" s="9" t="str">
        <f>VLOOKUP(X438,[3]怪物!$B$6:$C$167,2,FALSE)</f>
        <v>秦军儒士[182级]</v>
      </c>
      <c r="Z438" s="14">
        <v>20056</v>
      </c>
      <c r="AB438" s="11">
        <f>VLOOKUP(T438,[1]环任务!$B:$H,6,FALSE)</f>
        <v>119</v>
      </c>
      <c r="AC438" s="11">
        <f>VLOOKUP(T438,[1]环任务!$B:$H,7,FALSE)</f>
        <v>129</v>
      </c>
      <c r="AE438" s="11">
        <f>VLOOKUP(W438,[1]环任务!$B:$H,6,FALSE)</f>
        <v>177</v>
      </c>
      <c r="AF438" s="11">
        <f>VLOOKUP(W438,[1]环任务!$B:$H,7,FALSE)</f>
        <v>99</v>
      </c>
      <c r="AH438" s="11">
        <f>VLOOKUP(Z438,[1]环任务!$B:$H,6,FALSE)</f>
        <v>259</v>
      </c>
      <c r="AI438" s="11">
        <f>VLOOKUP(Z438,[1]环任务!$B:$H,7,FALSE)</f>
        <v>47</v>
      </c>
      <c r="AL438" s="11" t="str">
        <f t="shared" si="20"/>
        <v>[21011,21011,21012]</v>
      </c>
      <c r="AN438" s="11" t="str">
        <f t="shared" si="19"/>
        <v>["119,129","177,99","259,47"]</v>
      </c>
      <c r="AR438" s="11" t="str">
        <f t="shared" si="21"/>
        <v>[20108,20051,20056]</v>
      </c>
    </row>
    <row r="439" spans="2:44" s="11" customFormat="1" ht="14.25" customHeight="1" x14ac:dyDescent="0.15">
      <c r="B439" s="14" t="s">
        <v>461</v>
      </c>
      <c r="C439" s="14" t="s">
        <v>26</v>
      </c>
      <c r="D439" s="14" t="s">
        <v>27</v>
      </c>
      <c r="E439" s="14">
        <v>2</v>
      </c>
      <c r="F439" s="14" t="s">
        <v>908</v>
      </c>
      <c r="G439" s="14" t="s">
        <v>1635</v>
      </c>
      <c r="H439" s="14" t="s">
        <v>1308</v>
      </c>
      <c r="I439" s="14"/>
      <c r="J439" s="14"/>
      <c r="K439" s="14"/>
      <c r="L439" s="14">
        <v>434</v>
      </c>
      <c r="M439" s="11">
        <f>VLOOKUP(T439,[1]环任务!$B:$H,5,FALSE)</f>
        <v>21011</v>
      </c>
      <c r="O439" s="11">
        <f>VLOOKUP(W439,[1]环任务!$B:$H,5,FALSE)</f>
        <v>21012</v>
      </c>
      <c r="Q439" s="11">
        <f>VLOOKUP(Z439,[1]环任务!$B:$H,5,FALSE)</f>
        <v>21012</v>
      </c>
      <c r="R439" s="9" t="str">
        <f>VLOOKUP(T439,[1]环任务!$B$6:$J$361,9,FALSE)</f>
        <v>mon101109</v>
      </c>
      <c r="S439" s="9" t="str">
        <f>VLOOKUP(R439,[3]怪物!$B$6:$C$167,2,FALSE)</f>
        <v>石狮机关兽[174级]</v>
      </c>
      <c r="T439" s="14">
        <v>20108</v>
      </c>
      <c r="U439" s="9" t="str">
        <f>VLOOKUP(W439,[1]环任务!$B$6:$J$361,9,FALSE)</f>
        <v>mon101204</v>
      </c>
      <c r="V439" s="9" t="str">
        <f>VLOOKUP(U439,[3]怪物!$B$6:$C$167,2,FALSE)</f>
        <v>秦军弩手[179级]</v>
      </c>
      <c r="W439" s="14">
        <v>20055</v>
      </c>
      <c r="X439" s="9" t="str">
        <f>VLOOKUP(Z439,[1]环任务!$B$6:$J$361,9,FALSE)</f>
        <v>mon101205</v>
      </c>
      <c r="Y439" s="9" t="str">
        <f>VLOOKUP(X439,[3]怪物!$B$6:$C$167,2,FALSE)</f>
        <v>秦军儒士[182级]</v>
      </c>
      <c r="Z439" s="14">
        <v>20056</v>
      </c>
      <c r="AB439" s="11">
        <f>VLOOKUP(T439,[1]环任务!$B:$H,6,FALSE)</f>
        <v>119</v>
      </c>
      <c r="AC439" s="11">
        <f>VLOOKUP(T439,[1]环任务!$B:$H,7,FALSE)</f>
        <v>129</v>
      </c>
      <c r="AE439" s="11">
        <f>VLOOKUP(W439,[1]环任务!$B:$H,6,FALSE)</f>
        <v>257</v>
      </c>
      <c r="AF439" s="11">
        <f>VLOOKUP(W439,[1]环任务!$B:$H,7,FALSE)</f>
        <v>104</v>
      </c>
      <c r="AH439" s="11">
        <f>VLOOKUP(Z439,[1]环任务!$B:$H,6,FALSE)</f>
        <v>259</v>
      </c>
      <c r="AI439" s="11">
        <f>VLOOKUP(Z439,[1]环任务!$B:$H,7,FALSE)</f>
        <v>47</v>
      </c>
      <c r="AL439" s="11" t="str">
        <f t="shared" si="20"/>
        <v>[21011,21012,21012]</v>
      </c>
      <c r="AN439" s="11" t="str">
        <f t="shared" si="19"/>
        <v>["119,129","257,104","259,47"]</v>
      </c>
      <c r="AR439" s="11" t="str">
        <f t="shared" si="21"/>
        <v>[20108,20055,20056]</v>
      </c>
    </row>
    <row r="440" spans="2:44" s="11" customFormat="1" ht="14.25" customHeight="1" x14ac:dyDescent="0.15">
      <c r="B440" s="14" t="s">
        <v>462</v>
      </c>
      <c r="C440" s="14" t="s">
        <v>26</v>
      </c>
      <c r="D440" s="14" t="s">
        <v>27</v>
      </c>
      <c r="E440" s="14">
        <v>2</v>
      </c>
      <c r="F440" s="14" t="s">
        <v>907</v>
      </c>
      <c r="G440" s="14" t="s">
        <v>1636</v>
      </c>
      <c r="H440" s="14" t="s">
        <v>1038</v>
      </c>
      <c r="I440" s="14"/>
      <c r="J440" s="14"/>
      <c r="K440" s="14"/>
      <c r="L440" s="14">
        <v>435</v>
      </c>
      <c r="M440" s="11">
        <f>VLOOKUP(T440,[1]环任务!$B:$H,5,FALSE)</f>
        <v>21011</v>
      </c>
      <c r="O440" s="11">
        <f>VLOOKUP(W440,[1]环任务!$B:$H,5,FALSE)</f>
        <v>21011</v>
      </c>
      <c r="Q440" s="11">
        <f>VLOOKUP(Z440,[1]环任务!$B:$H,5,FALSE)</f>
        <v>21012</v>
      </c>
      <c r="R440" s="9" t="str">
        <f>VLOOKUP(T440,[1]环任务!$B$6:$J$361,9,FALSE)</f>
        <v>mon101110</v>
      </c>
      <c r="S440" s="9" t="str">
        <f>VLOOKUP(R440,[3]怪物!$B$6:$C$167,2,FALSE)</f>
        <v>长戈兵马俑[177级]</v>
      </c>
      <c r="T440" s="14">
        <v>20051</v>
      </c>
      <c r="U440" s="9" t="str">
        <f>VLOOKUP(W440,[1]环任务!$B$6:$J$361,9,FALSE)</f>
        <v>mon101111</v>
      </c>
      <c r="V440" s="9" t="str">
        <f>VLOOKUP(U440,[3]怪物!$B$6:$C$167,2,FALSE)</f>
        <v>巨锤兵马俑[180级]</v>
      </c>
      <c r="W440" s="14">
        <v>20094</v>
      </c>
      <c r="X440" s="9" t="str">
        <f>VLOOKUP(Z440,[1]环任务!$B$6:$J$361,9,FALSE)</f>
        <v>mon101206</v>
      </c>
      <c r="Y440" s="9" t="str">
        <f>VLOOKUP(X440,[3]怪物!$B$6:$C$167,2,FALSE)</f>
        <v>镇墓机关兽[185级]</v>
      </c>
      <c r="Z440" s="14">
        <v>20057</v>
      </c>
      <c r="AB440" s="11">
        <f>VLOOKUP(T440,[1]环任务!$B:$H,6,FALSE)</f>
        <v>177</v>
      </c>
      <c r="AC440" s="11">
        <f>VLOOKUP(T440,[1]环任务!$B:$H,7,FALSE)</f>
        <v>99</v>
      </c>
      <c r="AE440" s="11">
        <f>VLOOKUP(W440,[1]环任务!$B:$H,6,FALSE)</f>
        <v>219</v>
      </c>
      <c r="AF440" s="11">
        <f>VLOOKUP(W440,[1]环任务!$B:$H,7,FALSE)</f>
        <v>165</v>
      </c>
      <c r="AH440" s="11">
        <f>VLOOKUP(Z440,[1]环任务!$B:$H,6,FALSE)</f>
        <v>98</v>
      </c>
      <c r="AI440" s="11">
        <f>VLOOKUP(Z440,[1]环任务!$B:$H,7,FALSE)</f>
        <v>33</v>
      </c>
      <c r="AL440" s="11" t="str">
        <f t="shared" si="20"/>
        <v>[21011,21011,21012]</v>
      </c>
      <c r="AN440" s="11" t="str">
        <f t="shared" si="19"/>
        <v>["177,99","219,165","98,33"]</v>
      </c>
      <c r="AR440" s="11" t="str">
        <f t="shared" si="21"/>
        <v>[20051,20094,20057]</v>
      </c>
    </row>
    <row r="441" spans="2:44" s="11" customFormat="1" ht="14.25" customHeight="1" x14ac:dyDescent="0.15">
      <c r="B441" s="14" t="s">
        <v>463</v>
      </c>
      <c r="C441" s="14" t="s">
        <v>26</v>
      </c>
      <c r="D441" s="14" t="s">
        <v>27</v>
      </c>
      <c r="E441" s="14">
        <v>2</v>
      </c>
      <c r="F441" s="14" t="s">
        <v>907</v>
      </c>
      <c r="G441" s="14" t="s">
        <v>1636</v>
      </c>
      <c r="H441" s="14" t="s">
        <v>1038</v>
      </c>
      <c r="I441" s="14"/>
      <c r="J441" s="14"/>
      <c r="K441" s="14"/>
      <c r="L441" s="14">
        <v>436</v>
      </c>
      <c r="M441" s="11">
        <f>VLOOKUP(T441,[1]环任务!$B:$H,5,FALSE)</f>
        <v>21011</v>
      </c>
      <c r="O441" s="11">
        <f>VLOOKUP(W441,[1]环任务!$B:$H,5,FALSE)</f>
        <v>21011</v>
      </c>
      <c r="Q441" s="11">
        <f>VLOOKUP(Z441,[1]环任务!$B:$H,5,FALSE)</f>
        <v>21012</v>
      </c>
      <c r="R441" s="9" t="str">
        <f>VLOOKUP(T441,[1]环任务!$B$6:$J$361,9,FALSE)</f>
        <v>mon101110</v>
      </c>
      <c r="S441" s="9" t="str">
        <f>VLOOKUP(R441,[3]怪物!$B$6:$C$167,2,FALSE)</f>
        <v>长戈兵马俑[177级]</v>
      </c>
      <c r="T441" s="14">
        <v>20051</v>
      </c>
      <c r="U441" s="9" t="str">
        <f>VLOOKUP(W441,[1]环任务!$B$6:$J$361,9,FALSE)</f>
        <v>mon101111</v>
      </c>
      <c r="V441" s="9" t="str">
        <f>VLOOKUP(U441,[3]怪物!$B$6:$C$167,2,FALSE)</f>
        <v>巨锤兵马俑[180级]</v>
      </c>
      <c r="W441" s="14">
        <v>20094</v>
      </c>
      <c r="X441" s="9" t="str">
        <f>VLOOKUP(Z441,[1]环任务!$B$6:$J$361,9,FALSE)</f>
        <v>mon101206</v>
      </c>
      <c r="Y441" s="9" t="str">
        <f>VLOOKUP(X441,[3]怪物!$B$6:$C$167,2,FALSE)</f>
        <v>镇墓机关兽[185级]</v>
      </c>
      <c r="Z441" s="14">
        <v>20057</v>
      </c>
      <c r="AB441" s="11">
        <f>VLOOKUP(T441,[1]环任务!$B:$H,6,FALSE)</f>
        <v>177</v>
      </c>
      <c r="AC441" s="11">
        <f>VLOOKUP(T441,[1]环任务!$B:$H,7,FALSE)</f>
        <v>99</v>
      </c>
      <c r="AE441" s="11">
        <f>VLOOKUP(W441,[1]环任务!$B:$H,6,FALSE)</f>
        <v>219</v>
      </c>
      <c r="AF441" s="11">
        <f>VLOOKUP(W441,[1]环任务!$B:$H,7,FALSE)</f>
        <v>165</v>
      </c>
      <c r="AH441" s="11">
        <f>VLOOKUP(Z441,[1]环任务!$B:$H,6,FALSE)</f>
        <v>98</v>
      </c>
      <c r="AI441" s="11">
        <f>VLOOKUP(Z441,[1]环任务!$B:$H,7,FALSE)</f>
        <v>33</v>
      </c>
      <c r="AL441" s="11" t="str">
        <f t="shared" si="20"/>
        <v>[21011,21011,21012]</v>
      </c>
      <c r="AN441" s="11" t="str">
        <f t="shared" si="19"/>
        <v>["177,99","219,165","98,33"]</v>
      </c>
      <c r="AR441" s="11" t="str">
        <f t="shared" si="21"/>
        <v>[20051,20094,20057]</v>
      </c>
    </row>
    <row r="442" spans="2:44" s="11" customFormat="1" ht="14.25" customHeight="1" x14ac:dyDescent="0.15">
      <c r="B442" s="14" t="s">
        <v>464</v>
      </c>
      <c r="C442" s="14" t="s">
        <v>26</v>
      </c>
      <c r="D442" s="14" t="s">
        <v>27</v>
      </c>
      <c r="E442" s="14">
        <v>2</v>
      </c>
      <c r="F442" s="14" t="s">
        <v>910</v>
      </c>
      <c r="G442" s="14" t="s">
        <v>1637</v>
      </c>
      <c r="H442" s="14" t="s">
        <v>1039</v>
      </c>
      <c r="I442" s="14"/>
      <c r="J442" s="14"/>
      <c r="K442" s="14"/>
      <c r="L442" s="14">
        <v>437</v>
      </c>
      <c r="M442" s="11">
        <f>VLOOKUP(T442,[1]环任务!$B:$H,5,FALSE)</f>
        <v>21012</v>
      </c>
      <c r="O442" s="11">
        <f>VLOOKUP(W442,[1]环任务!$B:$H,5,FALSE)</f>
        <v>21012</v>
      </c>
      <c r="Q442" s="11">
        <f>VLOOKUP(Z442,[1]环任务!$B:$H,5,FALSE)</f>
        <v>21012</v>
      </c>
      <c r="R442" s="9" t="str">
        <f>VLOOKUP(T442,[1]环任务!$B$6:$J$361,9,FALSE)</f>
        <v>mon101204</v>
      </c>
      <c r="S442" s="9" t="str">
        <f>VLOOKUP(R442,[3]怪物!$B$6:$C$167,2,FALSE)</f>
        <v>秦军弩手[179级]</v>
      </c>
      <c r="T442" s="14">
        <v>20055</v>
      </c>
      <c r="U442" s="9" t="str">
        <f>VLOOKUP(W442,[1]环任务!$B$6:$J$361,9,FALSE)</f>
        <v>mon101205</v>
      </c>
      <c r="V442" s="9" t="str">
        <f>VLOOKUP(U442,[3]怪物!$B$6:$C$167,2,FALSE)</f>
        <v>秦军儒士[182级]</v>
      </c>
      <c r="W442" s="14">
        <v>20056</v>
      </c>
      <c r="X442" s="9" t="str">
        <f>VLOOKUP(Z442,[1]环任务!$B$6:$J$361,9,FALSE)</f>
        <v>mon101206</v>
      </c>
      <c r="Y442" s="9" t="str">
        <f>VLOOKUP(X442,[3]怪物!$B$6:$C$167,2,FALSE)</f>
        <v>镇墓机关兽[185级]</v>
      </c>
      <c r="Z442" s="14">
        <v>20057</v>
      </c>
      <c r="AB442" s="11">
        <f>VLOOKUP(T442,[1]环任务!$B:$H,6,FALSE)</f>
        <v>257</v>
      </c>
      <c r="AC442" s="11">
        <f>VLOOKUP(T442,[1]环任务!$B:$H,7,FALSE)</f>
        <v>104</v>
      </c>
      <c r="AE442" s="11">
        <f>VLOOKUP(W442,[1]环任务!$B:$H,6,FALSE)</f>
        <v>259</v>
      </c>
      <c r="AF442" s="11">
        <f>VLOOKUP(W442,[1]环任务!$B:$H,7,FALSE)</f>
        <v>47</v>
      </c>
      <c r="AH442" s="11">
        <f>VLOOKUP(Z442,[1]环任务!$B:$H,6,FALSE)</f>
        <v>98</v>
      </c>
      <c r="AI442" s="11">
        <f>VLOOKUP(Z442,[1]环任务!$B:$H,7,FALSE)</f>
        <v>33</v>
      </c>
      <c r="AL442" s="11" t="str">
        <f t="shared" si="20"/>
        <v>[21012,21012,21012]</v>
      </c>
      <c r="AN442" s="11" t="str">
        <f t="shared" si="19"/>
        <v>["257,104","259,47","98,33"]</v>
      </c>
      <c r="AR442" s="11" t="str">
        <f t="shared" si="21"/>
        <v>[20055,20056,20057]</v>
      </c>
    </row>
    <row r="443" spans="2:44" s="11" customFormat="1" ht="14.25" customHeight="1" x14ac:dyDescent="0.15">
      <c r="B443" s="14" t="s">
        <v>465</v>
      </c>
      <c r="C443" s="14" t="s">
        <v>26</v>
      </c>
      <c r="D443" s="14" t="s">
        <v>27</v>
      </c>
      <c r="E443" s="14">
        <v>2</v>
      </c>
      <c r="F443" s="14" t="s">
        <v>910</v>
      </c>
      <c r="G443" s="14" t="s">
        <v>1638</v>
      </c>
      <c r="H443" s="14" t="s">
        <v>1309</v>
      </c>
      <c r="I443" s="14"/>
      <c r="J443" s="14"/>
      <c r="K443" s="14"/>
      <c r="L443" s="14">
        <v>438</v>
      </c>
      <c r="M443" s="11">
        <f>VLOOKUP(T443,[1]环任务!$B:$H,5,FALSE)</f>
        <v>21012</v>
      </c>
      <c r="O443" s="11">
        <f>VLOOKUP(W443,[1]环任务!$B:$H,5,FALSE)</f>
        <v>21012</v>
      </c>
      <c r="Q443" s="11">
        <f>VLOOKUP(Z443,[1]环任务!$B:$H,5,FALSE)</f>
        <v>21012</v>
      </c>
      <c r="R443" s="9" t="str">
        <f>VLOOKUP(T443,[1]环任务!$B$6:$J$361,9,FALSE)</f>
        <v>mon101204</v>
      </c>
      <c r="S443" s="9" t="str">
        <f>VLOOKUP(R443,[3]怪物!$B$6:$C$167,2,FALSE)</f>
        <v>秦军弩手[179级]</v>
      </c>
      <c r="T443" s="14">
        <v>20055</v>
      </c>
      <c r="U443" s="9" t="str">
        <f>VLOOKUP(W443,[1]环任务!$B$6:$J$361,9,FALSE)</f>
        <v>mon101205</v>
      </c>
      <c r="V443" s="9" t="str">
        <f>VLOOKUP(U443,[3]怪物!$B$6:$C$167,2,FALSE)</f>
        <v>秦军儒士[182级]</v>
      </c>
      <c r="W443" s="14">
        <v>20056</v>
      </c>
      <c r="X443" s="9" t="str">
        <f>VLOOKUP(Z443,[1]环任务!$B$6:$J$361,9,FALSE)</f>
        <v>mon101207</v>
      </c>
      <c r="Y443" s="9" t="str">
        <f>VLOOKUP(X443,[3]怪物!$B$6:$C$167,2,FALSE)</f>
        <v>联军寻龙者[188级]</v>
      </c>
      <c r="Z443" s="14">
        <v>20058</v>
      </c>
      <c r="AB443" s="11">
        <f>VLOOKUP(T443,[1]环任务!$B:$H,6,FALSE)</f>
        <v>257</v>
      </c>
      <c r="AC443" s="11">
        <f>VLOOKUP(T443,[1]环任务!$B:$H,7,FALSE)</f>
        <v>104</v>
      </c>
      <c r="AE443" s="11">
        <f>VLOOKUP(W443,[1]环任务!$B:$H,6,FALSE)</f>
        <v>259</v>
      </c>
      <c r="AF443" s="11">
        <f>VLOOKUP(W443,[1]环任务!$B:$H,7,FALSE)</f>
        <v>47</v>
      </c>
      <c r="AH443" s="11">
        <f>VLOOKUP(Z443,[1]环任务!$B:$H,6,FALSE)</f>
        <v>99</v>
      </c>
      <c r="AI443" s="11">
        <f>VLOOKUP(Z443,[1]环任务!$B:$H,7,FALSE)</f>
        <v>102</v>
      </c>
      <c r="AL443" s="11" t="str">
        <f t="shared" si="20"/>
        <v>[21012,21012,21012]</v>
      </c>
      <c r="AN443" s="11" t="str">
        <f t="shared" si="19"/>
        <v>["257,104","259,47","99,102"]</v>
      </c>
      <c r="AR443" s="11" t="str">
        <f t="shared" si="21"/>
        <v>[20055,20056,20058]</v>
      </c>
    </row>
    <row r="444" spans="2:44" s="11" customFormat="1" ht="14.25" customHeight="1" x14ac:dyDescent="0.15">
      <c r="B444" s="14" t="s">
        <v>466</v>
      </c>
      <c r="C444" s="14" t="s">
        <v>26</v>
      </c>
      <c r="D444" s="14" t="s">
        <v>27</v>
      </c>
      <c r="E444" s="14">
        <v>2</v>
      </c>
      <c r="F444" s="14" t="s">
        <v>910</v>
      </c>
      <c r="G444" s="14" t="s">
        <v>1638</v>
      </c>
      <c r="H444" s="14" t="s">
        <v>1309</v>
      </c>
      <c r="I444" s="14"/>
      <c r="J444" s="14"/>
      <c r="K444" s="14"/>
      <c r="L444" s="14">
        <v>439</v>
      </c>
      <c r="M444" s="11">
        <f>VLOOKUP(T444,[1]环任务!$B:$H,5,FALSE)</f>
        <v>21012</v>
      </c>
      <c r="O444" s="11">
        <f>VLOOKUP(W444,[1]环任务!$B:$H,5,FALSE)</f>
        <v>21012</v>
      </c>
      <c r="Q444" s="11">
        <f>VLOOKUP(Z444,[1]环任务!$B:$H,5,FALSE)</f>
        <v>21012</v>
      </c>
      <c r="R444" s="9" t="str">
        <f>VLOOKUP(T444,[1]环任务!$B$6:$J$361,9,FALSE)</f>
        <v>mon101204</v>
      </c>
      <c r="S444" s="9" t="str">
        <f>VLOOKUP(R444,[3]怪物!$B$6:$C$167,2,FALSE)</f>
        <v>秦军弩手[179级]</v>
      </c>
      <c r="T444" s="14">
        <v>20055</v>
      </c>
      <c r="U444" s="9" t="str">
        <f>VLOOKUP(W444,[1]环任务!$B$6:$J$361,9,FALSE)</f>
        <v>mon101205</v>
      </c>
      <c r="V444" s="9" t="str">
        <f>VLOOKUP(U444,[3]怪物!$B$6:$C$167,2,FALSE)</f>
        <v>秦军儒士[182级]</v>
      </c>
      <c r="W444" s="14">
        <v>20056</v>
      </c>
      <c r="X444" s="9" t="str">
        <f>VLOOKUP(Z444,[1]环任务!$B$6:$J$361,9,FALSE)</f>
        <v>mon101207</v>
      </c>
      <c r="Y444" s="9" t="str">
        <f>VLOOKUP(X444,[3]怪物!$B$6:$C$167,2,FALSE)</f>
        <v>联军寻龙者[188级]</v>
      </c>
      <c r="Z444" s="14">
        <v>20058</v>
      </c>
      <c r="AB444" s="11">
        <f>VLOOKUP(T444,[1]环任务!$B:$H,6,FALSE)</f>
        <v>257</v>
      </c>
      <c r="AC444" s="11">
        <f>VLOOKUP(T444,[1]环任务!$B:$H,7,FALSE)</f>
        <v>104</v>
      </c>
      <c r="AE444" s="11">
        <f>VLOOKUP(W444,[1]环任务!$B:$H,6,FALSE)</f>
        <v>259</v>
      </c>
      <c r="AF444" s="11">
        <f>VLOOKUP(W444,[1]环任务!$B:$H,7,FALSE)</f>
        <v>47</v>
      </c>
      <c r="AH444" s="11">
        <f>VLOOKUP(Z444,[1]环任务!$B:$H,6,FALSE)</f>
        <v>99</v>
      </c>
      <c r="AI444" s="11">
        <f>VLOOKUP(Z444,[1]环任务!$B:$H,7,FALSE)</f>
        <v>102</v>
      </c>
      <c r="AL444" s="11" t="str">
        <f t="shared" si="20"/>
        <v>[21012,21012,21012]</v>
      </c>
      <c r="AN444" s="11" t="str">
        <f t="shared" si="19"/>
        <v>["257,104","259,47","99,102"]</v>
      </c>
      <c r="AR444" s="11" t="str">
        <f t="shared" si="21"/>
        <v>[20055,20056,20058]</v>
      </c>
    </row>
    <row r="445" spans="2:44" s="11" customFormat="1" ht="14.25" customHeight="1" x14ac:dyDescent="0.15">
      <c r="B445" s="14" t="s">
        <v>467</v>
      </c>
      <c r="C445" s="14" t="s">
        <v>26</v>
      </c>
      <c r="D445" s="14" t="s">
        <v>27</v>
      </c>
      <c r="E445" s="14">
        <v>2</v>
      </c>
      <c r="F445" s="14" t="s">
        <v>910</v>
      </c>
      <c r="G445" s="14" t="s">
        <v>1639</v>
      </c>
      <c r="H445" s="14" t="s">
        <v>1652</v>
      </c>
      <c r="I445" s="14"/>
      <c r="J445" s="14"/>
      <c r="K445" s="14"/>
      <c r="L445" s="14">
        <v>440</v>
      </c>
      <c r="M445" s="11">
        <f>VLOOKUP(T445,[1]环任务!$B:$H,5,FALSE)</f>
        <v>21012</v>
      </c>
      <c r="O445" s="11">
        <f>VLOOKUP(W445,[1]环任务!$B:$H,5,FALSE)</f>
        <v>21012</v>
      </c>
      <c r="Q445" s="11">
        <f>VLOOKUP(Z445,[1]环任务!$B:$H,5,FALSE)</f>
        <v>21012</v>
      </c>
      <c r="R445" s="9" t="str">
        <f>VLOOKUP(T445,[1]环任务!$B$6:$J$361,9,FALSE)</f>
        <v>mon101205</v>
      </c>
      <c r="S445" s="9" t="str">
        <f>VLOOKUP(R445,[3]怪物!$B$6:$C$167,2,FALSE)</f>
        <v>秦军儒士[182级]</v>
      </c>
      <c r="T445" s="14">
        <v>20056</v>
      </c>
      <c r="U445" s="9" t="str">
        <f>VLOOKUP(W445,[1]环任务!$B$6:$J$361,9,FALSE)</f>
        <v>mon101206</v>
      </c>
      <c r="V445" s="9" t="str">
        <f>VLOOKUP(U445,[3]怪物!$B$6:$C$167,2,FALSE)</f>
        <v>镇墓机关兽[185级]</v>
      </c>
      <c r="W445" s="14">
        <v>20057</v>
      </c>
      <c r="X445" s="9" t="str">
        <f>VLOOKUP(Z445,[1]环任务!$B$6:$J$361,9,FALSE)</f>
        <v>mon101207</v>
      </c>
      <c r="Y445" s="9" t="str">
        <f>VLOOKUP(X445,[3]怪物!$B$6:$C$167,2,FALSE)</f>
        <v>联军寻龙者[188级]</v>
      </c>
      <c r="Z445" s="14">
        <v>20058</v>
      </c>
      <c r="AB445" s="11">
        <f>VLOOKUP(T445,[1]环任务!$B:$H,6,FALSE)</f>
        <v>259</v>
      </c>
      <c r="AC445" s="11">
        <f>VLOOKUP(T445,[1]环任务!$B:$H,7,FALSE)</f>
        <v>47</v>
      </c>
      <c r="AE445" s="11">
        <f>VLOOKUP(W445,[1]环任务!$B:$H,6,FALSE)</f>
        <v>98</v>
      </c>
      <c r="AF445" s="11">
        <f>VLOOKUP(W445,[1]环任务!$B:$H,7,FALSE)</f>
        <v>33</v>
      </c>
      <c r="AH445" s="11">
        <f>VLOOKUP(Z445,[1]环任务!$B:$H,6,FALSE)</f>
        <v>99</v>
      </c>
      <c r="AI445" s="11">
        <f>VLOOKUP(Z445,[1]环任务!$B:$H,7,FALSE)</f>
        <v>102</v>
      </c>
      <c r="AL445" s="11" t="str">
        <f t="shared" si="20"/>
        <v>[21012,21012,21012]</v>
      </c>
      <c r="AN445" s="11" t="str">
        <f t="shared" si="19"/>
        <v>["259,47","98,33","99,102"]</v>
      </c>
      <c r="AR445" s="11" t="str">
        <f t="shared" si="21"/>
        <v>[20056,20057,20058]</v>
      </c>
    </row>
    <row r="446" spans="2:44" s="11" customFormat="1" ht="14.25" customHeight="1" x14ac:dyDescent="0.15">
      <c r="B446" s="14" t="s">
        <v>468</v>
      </c>
      <c r="C446" s="14" t="s">
        <v>26</v>
      </c>
      <c r="D446" s="14" t="s">
        <v>27</v>
      </c>
      <c r="E446" s="14">
        <v>2</v>
      </c>
      <c r="F446" s="14" t="s">
        <v>910</v>
      </c>
      <c r="G446" s="14" t="s">
        <v>1640</v>
      </c>
      <c r="H446" s="14" t="s">
        <v>1310</v>
      </c>
      <c r="I446" s="14"/>
      <c r="J446" s="14"/>
      <c r="K446" s="14"/>
      <c r="L446" s="14">
        <v>441</v>
      </c>
      <c r="M446" s="11">
        <f>VLOOKUP(T446,[1]环任务!$B:$H,5,FALSE)</f>
        <v>21012</v>
      </c>
      <c r="O446" s="11">
        <f>VLOOKUP(W446,[1]环任务!$B:$H,5,FALSE)</f>
        <v>21012</v>
      </c>
      <c r="Q446" s="11">
        <f>VLOOKUP(Z446,[1]环任务!$B:$H,5,FALSE)</f>
        <v>21012</v>
      </c>
      <c r="R446" s="9" t="str">
        <f>VLOOKUP(T446,[1]环任务!$B$6:$J$361,9,FALSE)</f>
        <v>mon101205</v>
      </c>
      <c r="S446" s="9" t="str">
        <f>VLOOKUP(R446,[3]怪物!$B$6:$C$167,2,FALSE)</f>
        <v>秦军儒士[182级]</v>
      </c>
      <c r="T446" s="14">
        <v>20056</v>
      </c>
      <c r="U446" s="9" t="str">
        <f>VLOOKUP(W446,[1]环任务!$B$6:$J$361,9,FALSE)</f>
        <v>mon101206</v>
      </c>
      <c r="V446" s="9" t="str">
        <f>VLOOKUP(U446,[3]怪物!$B$6:$C$167,2,FALSE)</f>
        <v>镇墓机关兽[185级]</v>
      </c>
      <c r="W446" s="14">
        <v>20057</v>
      </c>
      <c r="X446" s="9" t="str">
        <f>VLOOKUP(Z446,[1]环任务!$B$6:$J$361,9,FALSE)</f>
        <v>mon101208</v>
      </c>
      <c r="Y446" s="9" t="str">
        <f>VLOOKUP(X446,[3]怪物!$B$6:$C$167,2,FALSE)</f>
        <v>镇墓天官[191级]</v>
      </c>
      <c r="Z446" s="14">
        <v>20061</v>
      </c>
      <c r="AB446" s="11">
        <f>VLOOKUP(T446,[1]环任务!$B:$H,6,FALSE)</f>
        <v>259</v>
      </c>
      <c r="AC446" s="11">
        <f>VLOOKUP(T446,[1]环任务!$B:$H,7,FALSE)</f>
        <v>47</v>
      </c>
      <c r="AE446" s="11">
        <f>VLOOKUP(W446,[1]环任务!$B:$H,6,FALSE)</f>
        <v>98</v>
      </c>
      <c r="AF446" s="11">
        <f>VLOOKUP(W446,[1]环任务!$B:$H,7,FALSE)</f>
        <v>33</v>
      </c>
      <c r="AH446" s="11">
        <f>VLOOKUP(Z446,[1]环任务!$B:$H,6,FALSE)</f>
        <v>68</v>
      </c>
      <c r="AI446" s="11">
        <f>VLOOKUP(Z446,[1]环任务!$B:$H,7,FALSE)</f>
        <v>174</v>
      </c>
      <c r="AL446" s="11" t="str">
        <f t="shared" si="20"/>
        <v>[21012,21012,21012]</v>
      </c>
      <c r="AN446" s="11" t="str">
        <f t="shared" si="19"/>
        <v>["259,47","98,33","68,174"]</v>
      </c>
      <c r="AR446" s="11" t="str">
        <f t="shared" si="21"/>
        <v>[20056,20057,20061]</v>
      </c>
    </row>
    <row r="447" spans="2:44" s="11" customFormat="1" ht="14.25" customHeight="1" x14ac:dyDescent="0.15">
      <c r="B447" s="14" t="s">
        <v>469</v>
      </c>
      <c r="C447" s="14" t="s">
        <v>26</v>
      </c>
      <c r="D447" s="14" t="s">
        <v>27</v>
      </c>
      <c r="E447" s="14">
        <v>2</v>
      </c>
      <c r="F447" s="14" t="s">
        <v>910</v>
      </c>
      <c r="G447" s="14" t="s">
        <v>1640</v>
      </c>
      <c r="H447" s="14" t="s">
        <v>1310</v>
      </c>
      <c r="I447" s="14"/>
      <c r="J447" s="14"/>
      <c r="K447" s="14"/>
      <c r="L447" s="14">
        <v>442</v>
      </c>
      <c r="M447" s="11">
        <f>VLOOKUP(T447,[1]环任务!$B:$H,5,FALSE)</f>
        <v>21012</v>
      </c>
      <c r="O447" s="11">
        <f>VLOOKUP(W447,[1]环任务!$B:$H,5,FALSE)</f>
        <v>21012</v>
      </c>
      <c r="Q447" s="11">
        <f>VLOOKUP(Z447,[1]环任务!$B:$H,5,FALSE)</f>
        <v>21012</v>
      </c>
      <c r="R447" s="9" t="str">
        <f>VLOOKUP(T447,[1]环任务!$B$6:$J$361,9,FALSE)</f>
        <v>mon101205</v>
      </c>
      <c r="S447" s="9" t="str">
        <f>VLOOKUP(R447,[3]怪物!$B$6:$C$167,2,FALSE)</f>
        <v>秦军儒士[182级]</v>
      </c>
      <c r="T447" s="14">
        <v>20056</v>
      </c>
      <c r="U447" s="9" t="str">
        <f>VLOOKUP(W447,[1]环任务!$B$6:$J$361,9,FALSE)</f>
        <v>mon101206</v>
      </c>
      <c r="V447" s="9" t="str">
        <f>VLOOKUP(U447,[3]怪物!$B$6:$C$167,2,FALSE)</f>
        <v>镇墓机关兽[185级]</v>
      </c>
      <c r="W447" s="14">
        <v>20057</v>
      </c>
      <c r="X447" s="9" t="str">
        <f>VLOOKUP(Z447,[1]环任务!$B$6:$J$361,9,FALSE)</f>
        <v>mon101208</v>
      </c>
      <c r="Y447" s="9" t="str">
        <f>VLOOKUP(X447,[3]怪物!$B$6:$C$167,2,FALSE)</f>
        <v>镇墓天官[191级]</v>
      </c>
      <c r="Z447" s="14">
        <v>20061</v>
      </c>
      <c r="AB447" s="11">
        <f>VLOOKUP(T447,[1]环任务!$B:$H,6,FALSE)</f>
        <v>259</v>
      </c>
      <c r="AC447" s="11">
        <f>VLOOKUP(T447,[1]环任务!$B:$H,7,FALSE)</f>
        <v>47</v>
      </c>
      <c r="AE447" s="11">
        <f>VLOOKUP(W447,[1]环任务!$B:$H,6,FALSE)</f>
        <v>98</v>
      </c>
      <c r="AF447" s="11">
        <f>VLOOKUP(W447,[1]环任务!$B:$H,7,FALSE)</f>
        <v>33</v>
      </c>
      <c r="AH447" s="11">
        <f>VLOOKUP(Z447,[1]环任务!$B:$H,6,FALSE)</f>
        <v>68</v>
      </c>
      <c r="AI447" s="11">
        <f>VLOOKUP(Z447,[1]环任务!$B:$H,7,FALSE)</f>
        <v>174</v>
      </c>
      <c r="AL447" s="11" t="str">
        <f t="shared" si="20"/>
        <v>[21012,21012,21012]</v>
      </c>
      <c r="AN447" s="11" t="str">
        <f t="shared" si="19"/>
        <v>["259,47","98,33","68,174"]</v>
      </c>
      <c r="AR447" s="11" t="str">
        <f t="shared" si="21"/>
        <v>[20056,20057,20061]</v>
      </c>
    </row>
    <row r="448" spans="2:44" s="11" customFormat="1" ht="14.25" customHeight="1" x14ac:dyDescent="0.15">
      <c r="B448" s="14" t="s">
        <v>470</v>
      </c>
      <c r="C448" s="14" t="s">
        <v>26</v>
      </c>
      <c r="D448" s="14" t="s">
        <v>27</v>
      </c>
      <c r="E448" s="14">
        <v>2</v>
      </c>
      <c r="F448" s="14" t="s">
        <v>910</v>
      </c>
      <c r="G448" s="14" t="s">
        <v>1641</v>
      </c>
      <c r="H448" s="14" t="s">
        <v>1311</v>
      </c>
      <c r="I448" s="14"/>
      <c r="J448" s="14"/>
      <c r="K448" s="14"/>
      <c r="L448" s="14">
        <v>443</v>
      </c>
      <c r="M448" s="11">
        <f>VLOOKUP(T448,[1]环任务!$B:$H,5,FALSE)</f>
        <v>21012</v>
      </c>
      <c r="O448" s="11">
        <f>VLOOKUP(W448,[1]环任务!$B:$H,5,FALSE)</f>
        <v>21012</v>
      </c>
      <c r="Q448" s="11">
        <f>VLOOKUP(Z448,[1]环任务!$B:$H,5,FALSE)</f>
        <v>21012</v>
      </c>
      <c r="R448" s="9" t="str">
        <f>VLOOKUP(T448,[1]环任务!$B$6:$J$361,9,FALSE)</f>
        <v>mon101206</v>
      </c>
      <c r="S448" s="9" t="str">
        <f>VLOOKUP(R448,[3]怪物!$B$6:$C$167,2,FALSE)</f>
        <v>镇墓机关兽[185级]</v>
      </c>
      <c r="T448" s="14">
        <v>20057</v>
      </c>
      <c r="U448" s="9" t="str">
        <f>VLOOKUP(W448,[1]环任务!$B$6:$J$361,9,FALSE)</f>
        <v>mon101207</v>
      </c>
      <c r="V448" s="9" t="str">
        <f>VLOOKUP(U448,[3]怪物!$B$6:$C$167,2,FALSE)</f>
        <v>联军寻龙者[188级]</v>
      </c>
      <c r="W448" s="14">
        <v>20058</v>
      </c>
      <c r="X448" s="9" t="str">
        <f>VLOOKUP(Z448,[1]环任务!$B$6:$J$361,9,FALSE)</f>
        <v>mon101208</v>
      </c>
      <c r="Y448" s="9" t="str">
        <f>VLOOKUP(X448,[3]怪物!$B$6:$C$167,2,FALSE)</f>
        <v>镇墓天官[191级]</v>
      </c>
      <c r="Z448" s="14">
        <v>20061</v>
      </c>
      <c r="AB448" s="11">
        <f>VLOOKUP(T448,[1]环任务!$B:$H,6,FALSE)</f>
        <v>98</v>
      </c>
      <c r="AC448" s="11">
        <f>VLOOKUP(T448,[1]环任务!$B:$H,7,FALSE)</f>
        <v>33</v>
      </c>
      <c r="AE448" s="11">
        <f>VLOOKUP(W448,[1]环任务!$B:$H,6,FALSE)</f>
        <v>99</v>
      </c>
      <c r="AF448" s="11">
        <f>VLOOKUP(W448,[1]环任务!$B:$H,7,FALSE)</f>
        <v>102</v>
      </c>
      <c r="AH448" s="11">
        <f>VLOOKUP(Z448,[1]环任务!$B:$H,6,FALSE)</f>
        <v>68</v>
      </c>
      <c r="AI448" s="11">
        <f>VLOOKUP(Z448,[1]环任务!$B:$H,7,FALSE)</f>
        <v>174</v>
      </c>
      <c r="AL448" s="11" t="str">
        <f t="shared" si="20"/>
        <v>[21012,21012,21012]</v>
      </c>
      <c r="AN448" s="11" t="str">
        <f t="shared" si="19"/>
        <v>["98,33","99,102","68,174"]</v>
      </c>
      <c r="AR448" s="11" t="str">
        <f t="shared" si="21"/>
        <v>[20057,20058,20061]</v>
      </c>
    </row>
    <row r="449" spans="2:44" s="11" customFormat="1" ht="14.25" customHeight="1" x14ac:dyDescent="0.15">
      <c r="B449" s="14" t="s">
        <v>471</v>
      </c>
      <c r="C449" s="14" t="s">
        <v>26</v>
      </c>
      <c r="D449" s="14" t="s">
        <v>27</v>
      </c>
      <c r="E449" s="14">
        <v>2</v>
      </c>
      <c r="F449" s="14" t="s">
        <v>910</v>
      </c>
      <c r="G449" s="14" t="s">
        <v>1641</v>
      </c>
      <c r="H449" s="14" t="s">
        <v>1311</v>
      </c>
      <c r="I449" s="14"/>
      <c r="J449" s="14"/>
      <c r="K449" s="14"/>
      <c r="L449" s="14">
        <v>444</v>
      </c>
      <c r="M449" s="11">
        <f>VLOOKUP(T449,[1]环任务!$B:$H,5,FALSE)</f>
        <v>21012</v>
      </c>
      <c r="O449" s="11">
        <f>VLOOKUP(W449,[1]环任务!$B:$H,5,FALSE)</f>
        <v>21012</v>
      </c>
      <c r="Q449" s="11">
        <f>VLOOKUP(Z449,[1]环任务!$B:$H,5,FALSE)</f>
        <v>21012</v>
      </c>
      <c r="R449" s="9" t="str">
        <f>VLOOKUP(T449,[1]环任务!$B$6:$J$361,9,FALSE)</f>
        <v>mon101206</v>
      </c>
      <c r="S449" s="9" t="str">
        <f>VLOOKUP(R449,[3]怪物!$B$6:$C$167,2,FALSE)</f>
        <v>镇墓机关兽[185级]</v>
      </c>
      <c r="T449" s="14">
        <v>20057</v>
      </c>
      <c r="U449" s="9" t="str">
        <f>VLOOKUP(W449,[1]环任务!$B$6:$J$361,9,FALSE)</f>
        <v>mon101207</v>
      </c>
      <c r="V449" s="9" t="str">
        <f>VLOOKUP(U449,[3]怪物!$B$6:$C$167,2,FALSE)</f>
        <v>联军寻龙者[188级]</v>
      </c>
      <c r="W449" s="14">
        <v>20058</v>
      </c>
      <c r="X449" s="9" t="str">
        <f>VLOOKUP(Z449,[1]环任务!$B$6:$J$361,9,FALSE)</f>
        <v>mon101208</v>
      </c>
      <c r="Y449" s="9" t="str">
        <f>VLOOKUP(X449,[3]怪物!$B$6:$C$167,2,FALSE)</f>
        <v>镇墓天官[191级]</v>
      </c>
      <c r="Z449" s="14">
        <v>20061</v>
      </c>
      <c r="AB449" s="11">
        <f>VLOOKUP(T449,[1]环任务!$B:$H,6,FALSE)</f>
        <v>98</v>
      </c>
      <c r="AC449" s="11">
        <f>VLOOKUP(T449,[1]环任务!$B:$H,7,FALSE)</f>
        <v>33</v>
      </c>
      <c r="AE449" s="11">
        <f>VLOOKUP(W449,[1]环任务!$B:$H,6,FALSE)</f>
        <v>99</v>
      </c>
      <c r="AF449" s="11">
        <f>VLOOKUP(W449,[1]环任务!$B:$H,7,FALSE)</f>
        <v>102</v>
      </c>
      <c r="AH449" s="11">
        <f>VLOOKUP(Z449,[1]环任务!$B:$H,6,FALSE)</f>
        <v>68</v>
      </c>
      <c r="AI449" s="11">
        <f>VLOOKUP(Z449,[1]环任务!$B:$H,7,FALSE)</f>
        <v>174</v>
      </c>
      <c r="AL449" s="11" t="str">
        <f t="shared" si="20"/>
        <v>[21012,21012,21012]</v>
      </c>
      <c r="AN449" s="11" t="str">
        <f t="shared" si="19"/>
        <v>["98,33","99,102","68,174"]</v>
      </c>
      <c r="AR449" s="11" t="str">
        <f t="shared" si="21"/>
        <v>[20057,20058,20061]</v>
      </c>
    </row>
    <row r="450" spans="2:44" s="11" customFormat="1" ht="14.25" customHeight="1" x14ac:dyDescent="0.15">
      <c r="B450" s="14" t="s">
        <v>472</v>
      </c>
      <c r="C450" s="14" t="s">
        <v>26</v>
      </c>
      <c r="D450" s="14" t="s">
        <v>27</v>
      </c>
      <c r="E450" s="14">
        <v>2</v>
      </c>
      <c r="F450" s="14" t="s">
        <v>910</v>
      </c>
      <c r="G450" s="14" t="s">
        <v>1642</v>
      </c>
      <c r="H450" s="14" t="s">
        <v>1532</v>
      </c>
      <c r="I450" s="14"/>
      <c r="J450" s="14"/>
      <c r="K450" s="14"/>
      <c r="L450" s="14">
        <v>445</v>
      </c>
      <c r="M450" s="11">
        <f>VLOOKUP(T450,[1]环任务!$B:$H,5,FALSE)</f>
        <v>21012</v>
      </c>
      <c r="O450" s="11">
        <f>VLOOKUP(W450,[1]环任务!$B:$H,5,FALSE)</f>
        <v>21012</v>
      </c>
      <c r="Q450" s="11">
        <f>VLOOKUP(Z450,[1]环任务!$B:$H,5,FALSE)</f>
        <v>21012</v>
      </c>
      <c r="R450" s="9" t="str">
        <f>VLOOKUP(T450,[1]环任务!$B$6:$J$361,9,FALSE)</f>
        <v>mon101206</v>
      </c>
      <c r="S450" s="9" t="str">
        <f>VLOOKUP(R450,[3]怪物!$B$6:$C$167,2,FALSE)</f>
        <v>镇墓机关兽[185级]</v>
      </c>
      <c r="T450" s="14">
        <v>20057</v>
      </c>
      <c r="U450" s="9" t="str">
        <f>VLOOKUP(W450,[1]环任务!$B$6:$J$361,9,FALSE)</f>
        <v>mon101207</v>
      </c>
      <c r="V450" s="9" t="str">
        <f>VLOOKUP(U450,[3]怪物!$B$6:$C$167,2,FALSE)</f>
        <v>联军寻龙者[188级]</v>
      </c>
      <c r="W450" s="14">
        <v>20058</v>
      </c>
      <c r="X450" s="9" t="str">
        <f>VLOOKUP(Z450,[1]环任务!$B$6:$J$361,9,FALSE)</f>
        <v>mon101209</v>
      </c>
      <c r="Y450" s="9" t="str">
        <f>VLOOKUP(X450,[3]怪物!$B$6:$C$167,2,FALSE)</f>
        <v>护宝国师[194级]</v>
      </c>
      <c r="Z450" s="14">
        <v>20114</v>
      </c>
      <c r="AB450" s="11">
        <f>VLOOKUP(T450,[1]环任务!$B:$H,6,FALSE)</f>
        <v>98</v>
      </c>
      <c r="AC450" s="11">
        <f>VLOOKUP(T450,[1]环任务!$B:$H,7,FALSE)</f>
        <v>33</v>
      </c>
      <c r="AE450" s="11">
        <f>VLOOKUP(W450,[1]环任务!$B:$H,6,FALSE)</f>
        <v>99</v>
      </c>
      <c r="AF450" s="11">
        <f>VLOOKUP(W450,[1]环任务!$B:$H,7,FALSE)</f>
        <v>102</v>
      </c>
      <c r="AH450" s="11">
        <f>VLOOKUP(Z450,[1]环任务!$B:$H,6,FALSE)</f>
        <v>74</v>
      </c>
      <c r="AI450" s="11">
        <f>VLOOKUP(Z450,[1]环任务!$B:$H,7,FALSE)</f>
        <v>228</v>
      </c>
      <c r="AL450" s="11" t="str">
        <f t="shared" si="20"/>
        <v>[21012,21012,21012]</v>
      </c>
      <c r="AN450" s="11" t="str">
        <f t="shared" si="19"/>
        <v>["98,33","99,102","74,228"]</v>
      </c>
      <c r="AR450" s="11" t="str">
        <f t="shared" si="21"/>
        <v>[20057,20058,20114]</v>
      </c>
    </row>
    <row r="451" spans="2:44" s="11" customFormat="1" ht="14.25" customHeight="1" x14ac:dyDescent="0.15">
      <c r="B451" s="14" t="s">
        <v>473</v>
      </c>
      <c r="C451" s="14" t="s">
        <v>26</v>
      </c>
      <c r="D451" s="14" t="s">
        <v>27</v>
      </c>
      <c r="E451" s="14">
        <v>2</v>
      </c>
      <c r="F451" s="14" t="s">
        <v>910</v>
      </c>
      <c r="G451" s="14" t="s">
        <v>1643</v>
      </c>
      <c r="H451" s="14" t="s">
        <v>1533</v>
      </c>
      <c r="I451" s="14"/>
      <c r="J451" s="14"/>
      <c r="K451" s="14"/>
      <c r="L451" s="14">
        <v>446</v>
      </c>
      <c r="M451" s="11">
        <f>VLOOKUP(T451,[1]环任务!$B:$H,5,FALSE)</f>
        <v>21012</v>
      </c>
      <c r="O451" s="11">
        <f>VLOOKUP(W451,[1]环任务!$B:$H,5,FALSE)</f>
        <v>21012</v>
      </c>
      <c r="Q451" s="11">
        <f>VLOOKUP(Z451,[1]环任务!$B:$H,5,FALSE)</f>
        <v>21012</v>
      </c>
      <c r="R451" s="9" t="str">
        <f>VLOOKUP(T451,[1]环任务!$B$6:$J$361,9,FALSE)</f>
        <v>mon101207</v>
      </c>
      <c r="S451" s="9" t="str">
        <f>VLOOKUP(R451,[3]怪物!$B$6:$C$167,2,FALSE)</f>
        <v>联军寻龙者[188级]</v>
      </c>
      <c r="T451" s="14">
        <v>20058</v>
      </c>
      <c r="U451" s="9" t="str">
        <f>VLOOKUP(W451,[1]环任务!$B$6:$J$361,9,FALSE)</f>
        <v>mon101208</v>
      </c>
      <c r="V451" s="9" t="str">
        <f>VLOOKUP(U451,[3]怪物!$B$6:$C$167,2,FALSE)</f>
        <v>镇墓天官[191级]</v>
      </c>
      <c r="W451" s="14">
        <v>20061</v>
      </c>
      <c r="X451" s="9" t="str">
        <f>VLOOKUP(Z451,[1]环任务!$B$6:$J$361,9,FALSE)</f>
        <v>mon101209</v>
      </c>
      <c r="Y451" s="9" t="str">
        <f>VLOOKUP(X451,[3]怪物!$B$6:$C$167,2,FALSE)</f>
        <v>护宝国师[194级]</v>
      </c>
      <c r="Z451" s="14">
        <v>20114</v>
      </c>
      <c r="AB451" s="11">
        <f>VLOOKUP(T451,[1]环任务!$B:$H,6,FALSE)</f>
        <v>99</v>
      </c>
      <c r="AC451" s="11">
        <f>VLOOKUP(T451,[1]环任务!$B:$H,7,FALSE)</f>
        <v>102</v>
      </c>
      <c r="AE451" s="11">
        <f>VLOOKUP(W451,[1]环任务!$B:$H,6,FALSE)</f>
        <v>68</v>
      </c>
      <c r="AF451" s="11">
        <f>VLOOKUP(W451,[1]环任务!$B:$H,7,FALSE)</f>
        <v>174</v>
      </c>
      <c r="AH451" s="11">
        <f>VLOOKUP(Z451,[1]环任务!$B:$H,6,FALSE)</f>
        <v>74</v>
      </c>
      <c r="AI451" s="11">
        <f>VLOOKUP(Z451,[1]环任务!$B:$H,7,FALSE)</f>
        <v>228</v>
      </c>
      <c r="AL451" s="11" t="str">
        <f t="shared" si="20"/>
        <v>[21012,21012,21012]</v>
      </c>
      <c r="AN451" s="11" t="str">
        <f t="shared" si="19"/>
        <v>["99,102","68,174","74,228"]</v>
      </c>
      <c r="AR451" s="11" t="str">
        <f t="shared" si="21"/>
        <v>[20058,20061,20114]</v>
      </c>
    </row>
    <row r="452" spans="2:44" s="11" customFormat="1" ht="14.25" customHeight="1" x14ac:dyDescent="0.15">
      <c r="B452" s="14" t="s">
        <v>474</v>
      </c>
      <c r="C452" s="14" t="s">
        <v>26</v>
      </c>
      <c r="D452" s="14" t="s">
        <v>27</v>
      </c>
      <c r="E452" s="14">
        <v>2</v>
      </c>
      <c r="F452" s="14" t="s">
        <v>911</v>
      </c>
      <c r="G452" s="14" t="s">
        <v>1644</v>
      </c>
      <c r="H452" s="14" t="s">
        <v>1534</v>
      </c>
      <c r="I452" s="14"/>
      <c r="J452" s="14"/>
      <c r="K452" s="14"/>
      <c r="L452" s="14">
        <v>447</v>
      </c>
      <c r="M452" s="11">
        <f>VLOOKUP(T452,[1]环任务!$B:$H,5,FALSE)</f>
        <v>21012</v>
      </c>
      <c r="O452" s="11">
        <f>VLOOKUP(W452,[1]环任务!$B:$H,5,FALSE)</f>
        <v>21012</v>
      </c>
      <c r="Q452" s="11">
        <f>VLOOKUP(Z452,[1]环任务!$B:$H,5,FALSE)</f>
        <v>21009</v>
      </c>
      <c r="R452" s="9" t="str">
        <f>VLOOKUP(T452,[1]环任务!$B$6:$J$361,9,FALSE)</f>
        <v>mon101207</v>
      </c>
      <c r="S452" s="9" t="str">
        <f>VLOOKUP(R452,[3]怪物!$B$6:$C$167,2,FALSE)</f>
        <v>联军寻龙者[188级]</v>
      </c>
      <c r="T452" s="14">
        <v>20058</v>
      </c>
      <c r="U452" s="9" t="str">
        <f>VLOOKUP(W452,[1]环任务!$B$6:$J$361,9,FALSE)</f>
        <v>mon101208</v>
      </c>
      <c r="V452" s="9" t="str">
        <f>VLOOKUP(U452,[3]怪物!$B$6:$C$167,2,FALSE)</f>
        <v>镇墓天官[191级]</v>
      </c>
      <c r="W452" s="14">
        <v>20061</v>
      </c>
      <c r="X452" s="9" t="str">
        <f>VLOOKUP(Z452,[1]环任务!$B$6:$J$361,9,FALSE)</f>
        <v>mon100903</v>
      </c>
      <c r="Y452" s="9" t="str">
        <f>VLOOKUP(X452,[3]怪物!$B$6:$C$167,2,FALSE)</f>
        <v>千机营斥候[197级]</v>
      </c>
      <c r="Z452" s="14">
        <v>20112</v>
      </c>
      <c r="AB452" s="11">
        <f>VLOOKUP(T452,[1]环任务!$B:$H,6,FALSE)</f>
        <v>99</v>
      </c>
      <c r="AC452" s="11">
        <f>VLOOKUP(T452,[1]环任务!$B:$H,7,FALSE)</f>
        <v>102</v>
      </c>
      <c r="AE452" s="11">
        <f>VLOOKUP(W452,[1]环任务!$B:$H,6,FALSE)</f>
        <v>68</v>
      </c>
      <c r="AF452" s="11">
        <f>VLOOKUP(W452,[1]环任务!$B:$H,7,FALSE)</f>
        <v>174</v>
      </c>
      <c r="AH452" s="11">
        <f>VLOOKUP(Z452,[1]环任务!$B:$H,6,FALSE)</f>
        <v>269</v>
      </c>
      <c r="AI452" s="11">
        <f>VLOOKUP(Z452,[1]环任务!$B:$H,7,FALSE)</f>
        <v>167</v>
      </c>
      <c r="AL452" s="11" t="str">
        <f t="shared" si="20"/>
        <v>[21012,21012,21009]</v>
      </c>
      <c r="AN452" s="11" t="str">
        <f t="shared" si="19"/>
        <v>["99,102","68,174","269,167"]</v>
      </c>
      <c r="AR452" s="11" t="str">
        <f t="shared" si="21"/>
        <v>[20058,20061,20112]</v>
      </c>
    </row>
    <row r="453" spans="2:44" s="11" customFormat="1" ht="14.25" customHeight="1" x14ac:dyDescent="0.15">
      <c r="B453" s="14" t="s">
        <v>475</v>
      </c>
      <c r="C453" s="14" t="s">
        <v>26</v>
      </c>
      <c r="D453" s="14" t="s">
        <v>27</v>
      </c>
      <c r="E453" s="14">
        <v>2</v>
      </c>
      <c r="F453" s="14" t="s">
        <v>913</v>
      </c>
      <c r="G453" s="14" t="s">
        <v>1363</v>
      </c>
      <c r="H453" s="14" t="s">
        <v>1535</v>
      </c>
      <c r="I453" s="14"/>
      <c r="J453" s="14"/>
      <c r="K453" s="14"/>
      <c r="L453" s="14">
        <v>448</v>
      </c>
      <c r="M453" s="11">
        <f>VLOOKUP(T453,[1]环任务!$B:$H,5,FALSE)</f>
        <v>21009</v>
      </c>
      <c r="O453" s="11">
        <f>VLOOKUP(W453,[1]环任务!$B:$H,5,FALSE)</f>
        <v>21009</v>
      </c>
      <c r="Q453" s="11">
        <f>VLOOKUP(Z453,[1]环任务!$B:$H,5,FALSE)</f>
        <v>21009</v>
      </c>
      <c r="R453" s="9" t="str">
        <f>VLOOKUP(T453,[1]环任务!$B$6:$J$361,9,FALSE)</f>
        <v>mon100901</v>
      </c>
      <c r="S453" s="9" t="str">
        <f>VLOOKUP(R453,[3]怪物!$B$6:$C$167,2,FALSE)</f>
        <v>秦军追兵[190级]</v>
      </c>
      <c r="T453" s="14">
        <v>20059</v>
      </c>
      <c r="U453" s="9" t="str">
        <f>VLOOKUP(W453,[1]环任务!$B$6:$J$361,9,FALSE)</f>
        <v>mon100902</v>
      </c>
      <c r="V453" s="9" t="str">
        <f>VLOOKUP(U453,[3]怪物!$B$6:$C$167,2,FALSE)</f>
        <v>秦军刺客[193级]</v>
      </c>
      <c r="W453" s="14">
        <v>20060</v>
      </c>
      <c r="X453" s="9" t="str">
        <f>VLOOKUP(Z453,[1]环任务!$B$6:$J$361,9,FALSE)</f>
        <v>mon100903</v>
      </c>
      <c r="Y453" s="9" t="str">
        <f>VLOOKUP(X453,[3]怪物!$B$6:$C$167,2,FALSE)</f>
        <v>千机营斥候[197级]</v>
      </c>
      <c r="Z453" s="14">
        <v>20112</v>
      </c>
      <c r="AB453" s="11">
        <f>VLOOKUP(T453,[1]环任务!$B:$H,6,FALSE)</f>
        <v>175</v>
      </c>
      <c r="AC453" s="11">
        <f>VLOOKUP(T453,[1]环任务!$B:$H,7,FALSE)</f>
        <v>237</v>
      </c>
      <c r="AE453" s="11">
        <f>VLOOKUP(W453,[1]环任务!$B:$H,6,FALSE)</f>
        <v>228</v>
      </c>
      <c r="AF453" s="11">
        <f>VLOOKUP(W453,[1]环任务!$B:$H,7,FALSE)</f>
        <v>193</v>
      </c>
      <c r="AH453" s="11">
        <f>VLOOKUP(Z453,[1]环任务!$B:$H,6,FALSE)</f>
        <v>269</v>
      </c>
      <c r="AI453" s="11">
        <f>VLOOKUP(Z453,[1]环任务!$B:$H,7,FALSE)</f>
        <v>167</v>
      </c>
      <c r="AL453" s="11" t="str">
        <f t="shared" si="20"/>
        <v>[21009,21009,21009]</v>
      </c>
      <c r="AN453" s="11" t="str">
        <f t="shared" ref="AN453:AN516" si="22">"["""&amp;AB453&amp;","&amp;AC453&amp;""","&amp;""""&amp;AE453&amp;","&amp;AF453&amp;""","&amp;""""&amp;AH453&amp;","&amp;AI453&amp;"""]"</f>
        <v>["175,237","228,193","269,167"]</v>
      </c>
      <c r="AR453" s="11" t="str">
        <f t="shared" si="21"/>
        <v>[20059,20060,20112]</v>
      </c>
    </row>
    <row r="454" spans="2:44" s="11" customFormat="1" ht="14.25" customHeight="1" x14ac:dyDescent="0.15">
      <c r="B454" s="14" t="s">
        <v>476</v>
      </c>
      <c r="C454" s="14" t="s">
        <v>26</v>
      </c>
      <c r="D454" s="14" t="s">
        <v>27</v>
      </c>
      <c r="E454" s="14">
        <v>2</v>
      </c>
      <c r="F454" s="14" t="s">
        <v>911</v>
      </c>
      <c r="G454" s="14" t="s">
        <v>1645</v>
      </c>
      <c r="H454" s="14" t="s">
        <v>1536</v>
      </c>
      <c r="I454" s="14"/>
      <c r="J454" s="14"/>
      <c r="K454" s="14"/>
      <c r="L454" s="14">
        <v>449</v>
      </c>
      <c r="M454" s="11">
        <f>VLOOKUP(T454,[1]环任务!$B:$H,5,FALSE)</f>
        <v>21012</v>
      </c>
      <c r="O454" s="11">
        <f>VLOOKUP(W454,[1]环任务!$B:$H,5,FALSE)</f>
        <v>21012</v>
      </c>
      <c r="Q454" s="11">
        <f>VLOOKUP(Z454,[1]环任务!$B:$H,5,FALSE)</f>
        <v>21009</v>
      </c>
      <c r="R454" s="9" t="str">
        <f>VLOOKUP(T454,[1]环任务!$B$6:$J$361,9,FALSE)</f>
        <v>mon101208</v>
      </c>
      <c r="S454" s="9" t="str">
        <f>VLOOKUP(R454,[3]怪物!$B$6:$C$167,2,FALSE)</f>
        <v>镇墓天官[191级]</v>
      </c>
      <c r="T454" s="14">
        <v>20061</v>
      </c>
      <c r="U454" s="9" t="str">
        <f>VLOOKUP(W454,[1]环任务!$B$6:$J$361,9,FALSE)</f>
        <v>mon101209</v>
      </c>
      <c r="V454" s="9" t="str">
        <f>VLOOKUP(U454,[3]怪物!$B$6:$C$167,2,FALSE)</f>
        <v>护宝国师[194级]</v>
      </c>
      <c r="W454" s="14">
        <v>20114</v>
      </c>
      <c r="X454" s="9" t="str">
        <f>VLOOKUP(Z454,[1]环任务!$B$6:$J$361,9,FALSE)</f>
        <v>mon100903</v>
      </c>
      <c r="Y454" s="9" t="str">
        <f>VLOOKUP(X454,[3]怪物!$B$6:$C$167,2,FALSE)</f>
        <v>千机营斥候[197级]</v>
      </c>
      <c r="Z454" s="14">
        <v>20112</v>
      </c>
      <c r="AB454" s="11">
        <f>VLOOKUP(T454,[1]环任务!$B:$H,6,FALSE)</f>
        <v>68</v>
      </c>
      <c r="AC454" s="11">
        <f>VLOOKUP(T454,[1]环任务!$B:$H,7,FALSE)</f>
        <v>174</v>
      </c>
      <c r="AE454" s="11">
        <f>VLOOKUP(W454,[1]环任务!$B:$H,6,FALSE)</f>
        <v>74</v>
      </c>
      <c r="AF454" s="11">
        <f>VLOOKUP(W454,[1]环任务!$B:$H,7,FALSE)</f>
        <v>228</v>
      </c>
      <c r="AH454" s="11">
        <f>VLOOKUP(Z454,[1]环任务!$B:$H,6,FALSE)</f>
        <v>269</v>
      </c>
      <c r="AI454" s="11">
        <f>VLOOKUP(Z454,[1]环任务!$B:$H,7,FALSE)</f>
        <v>167</v>
      </c>
      <c r="AL454" s="11" t="str">
        <f t="shared" ref="AL454:AL517" si="23">"["&amp;M454&amp;","&amp;O454&amp;","&amp;Q454&amp;"]"</f>
        <v>[21012,21012,21009]</v>
      </c>
      <c r="AN454" s="11" t="str">
        <f t="shared" si="22"/>
        <v>["68,174","74,228","269,167"]</v>
      </c>
      <c r="AR454" s="11" t="str">
        <f t="shared" ref="AR454:AR517" si="24">"["&amp;T454&amp;","&amp;W454&amp;","&amp;Z454&amp;"]"</f>
        <v>[20061,20114,20112]</v>
      </c>
    </row>
    <row r="455" spans="2:44" s="11" customFormat="1" ht="14.25" customHeight="1" x14ac:dyDescent="0.15">
      <c r="B455" s="14" t="s">
        <v>477</v>
      </c>
      <c r="C455" s="14" t="s">
        <v>26</v>
      </c>
      <c r="D455" s="14" t="s">
        <v>27</v>
      </c>
      <c r="E455" s="14">
        <v>2</v>
      </c>
      <c r="F455" s="14" t="s">
        <v>911</v>
      </c>
      <c r="G455" s="14" t="s">
        <v>1646</v>
      </c>
      <c r="H455" s="14" t="s">
        <v>1537</v>
      </c>
      <c r="I455" s="14"/>
      <c r="J455" s="14"/>
      <c r="K455" s="14"/>
      <c r="L455" s="14">
        <v>450</v>
      </c>
      <c r="M455" s="11">
        <f>VLOOKUP(T455,[1]环任务!$B:$H,5,FALSE)</f>
        <v>21012</v>
      </c>
      <c r="O455" s="11">
        <f>VLOOKUP(W455,[1]环任务!$B:$H,5,FALSE)</f>
        <v>21012</v>
      </c>
      <c r="Q455" s="11">
        <f>VLOOKUP(Z455,[1]环任务!$B:$H,5,FALSE)</f>
        <v>21009</v>
      </c>
      <c r="R455" s="9" t="str">
        <f>VLOOKUP(T455,[1]环任务!$B$6:$J$361,9,FALSE)</f>
        <v>mon101208</v>
      </c>
      <c r="S455" s="9" t="str">
        <f>VLOOKUP(R455,[3]怪物!$B$6:$C$167,2,FALSE)</f>
        <v>镇墓天官[191级]</v>
      </c>
      <c r="T455" s="14">
        <v>20061</v>
      </c>
      <c r="U455" s="9" t="str">
        <f>VLOOKUP(W455,[1]环任务!$B$6:$J$361,9,FALSE)</f>
        <v>mon101209</v>
      </c>
      <c r="V455" s="9" t="str">
        <f>VLOOKUP(U455,[3]怪物!$B$6:$C$167,2,FALSE)</f>
        <v>护宝国师[194级]</v>
      </c>
      <c r="W455" s="14">
        <v>20114</v>
      </c>
      <c r="X455" s="9" t="str">
        <f>VLOOKUP(Z455,[1]环任务!$B$6:$J$361,9,FALSE)</f>
        <v>mon100904</v>
      </c>
      <c r="Y455" s="9" t="str">
        <f>VLOOKUP(X455,[3]怪物!$B$6:$C$167,2,FALSE)</f>
        <v>牵机人偶[200级]</v>
      </c>
      <c r="Z455" s="14">
        <v>20062</v>
      </c>
      <c r="AB455" s="11">
        <f>VLOOKUP(T455,[1]环任务!$B:$H,6,FALSE)</f>
        <v>68</v>
      </c>
      <c r="AC455" s="11">
        <f>VLOOKUP(T455,[1]环任务!$B:$H,7,FALSE)</f>
        <v>174</v>
      </c>
      <c r="AE455" s="11">
        <f>VLOOKUP(W455,[1]环任务!$B:$H,6,FALSE)</f>
        <v>74</v>
      </c>
      <c r="AF455" s="11">
        <f>VLOOKUP(W455,[1]环任务!$B:$H,7,FALSE)</f>
        <v>228</v>
      </c>
      <c r="AH455" s="11">
        <f>VLOOKUP(Z455,[1]环任务!$B:$H,6,FALSE)</f>
        <v>199</v>
      </c>
      <c r="AI455" s="11">
        <f>VLOOKUP(Z455,[1]环任务!$B:$H,7,FALSE)</f>
        <v>122</v>
      </c>
      <c r="AL455" s="11" t="str">
        <f t="shared" si="23"/>
        <v>[21012,21012,21009]</v>
      </c>
      <c r="AN455" s="11" t="str">
        <f t="shared" si="22"/>
        <v>["68,174","74,228","199,122"]</v>
      </c>
      <c r="AR455" s="11" t="str">
        <f t="shared" si="24"/>
        <v>[20061,20114,20062]</v>
      </c>
    </row>
    <row r="456" spans="2:44" s="11" customFormat="1" ht="14.25" customHeight="1" x14ac:dyDescent="0.15">
      <c r="B456" s="14" t="s">
        <v>478</v>
      </c>
      <c r="C456" s="14" t="s">
        <v>26</v>
      </c>
      <c r="D456" s="14" t="s">
        <v>27</v>
      </c>
      <c r="E456" s="14">
        <v>2</v>
      </c>
      <c r="F456" s="14" t="s">
        <v>1524</v>
      </c>
      <c r="G456" s="14" t="s">
        <v>1364</v>
      </c>
      <c r="H456" s="14" t="s">
        <v>1538</v>
      </c>
      <c r="I456" s="14"/>
      <c r="J456" s="14"/>
      <c r="K456" s="14"/>
      <c r="L456" s="14">
        <v>451</v>
      </c>
      <c r="M456" s="11">
        <f>VLOOKUP(T456,[1]环任务!$B:$H,5,FALSE)</f>
        <v>21009</v>
      </c>
      <c r="O456" s="11">
        <f>VLOOKUP(W456,[1]环任务!$B:$H,5,FALSE)</f>
        <v>21012</v>
      </c>
      <c r="Q456" s="11">
        <f>VLOOKUP(Z456,[1]环任务!$B:$H,5,FALSE)</f>
        <v>21009</v>
      </c>
      <c r="R456" s="9" t="str">
        <f>VLOOKUP(T456,[1]环任务!$B$6:$J$361,9,FALSE)</f>
        <v>mon100902</v>
      </c>
      <c r="S456" s="9" t="str">
        <f>VLOOKUP(R456,[3]怪物!$B$6:$C$167,2,FALSE)</f>
        <v>秦军刺客[193级]</v>
      </c>
      <c r="T456" s="14">
        <v>20060</v>
      </c>
      <c r="U456" s="9" t="str">
        <f>VLOOKUP(W456,[1]环任务!$B$6:$J$361,9,FALSE)</f>
        <v>mon101209</v>
      </c>
      <c r="V456" s="9" t="str">
        <f>VLOOKUP(U456,[3]怪物!$B$6:$C$167,2,FALSE)</f>
        <v>护宝国师[194级]</v>
      </c>
      <c r="W456" s="14">
        <v>20114</v>
      </c>
      <c r="X456" s="9" t="str">
        <f>VLOOKUP(Z456,[1]环任务!$B$6:$J$361,9,FALSE)</f>
        <v>mon100904</v>
      </c>
      <c r="Y456" s="9" t="str">
        <f>VLOOKUP(X456,[3]怪物!$B$6:$C$167,2,FALSE)</f>
        <v>牵机人偶[200级]</v>
      </c>
      <c r="Z456" s="14">
        <v>20062</v>
      </c>
      <c r="AB456" s="11">
        <f>VLOOKUP(T456,[1]环任务!$B:$H,6,FALSE)</f>
        <v>228</v>
      </c>
      <c r="AC456" s="11">
        <f>VLOOKUP(T456,[1]环任务!$B:$H,7,FALSE)</f>
        <v>193</v>
      </c>
      <c r="AE456" s="11">
        <f>VLOOKUP(W456,[1]环任务!$B:$H,6,FALSE)</f>
        <v>74</v>
      </c>
      <c r="AF456" s="11">
        <f>VLOOKUP(W456,[1]环任务!$B:$H,7,FALSE)</f>
        <v>228</v>
      </c>
      <c r="AH456" s="11">
        <f>VLOOKUP(Z456,[1]环任务!$B:$H,6,FALSE)</f>
        <v>199</v>
      </c>
      <c r="AI456" s="11">
        <f>VLOOKUP(Z456,[1]环任务!$B:$H,7,FALSE)</f>
        <v>122</v>
      </c>
      <c r="AL456" s="11" t="str">
        <f t="shared" si="23"/>
        <v>[21009,21012,21009]</v>
      </c>
      <c r="AN456" s="11" t="str">
        <f t="shared" si="22"/>
        <v>["228,193","74,228","199,122"]</v>
      </c>
      <c r="AR456" s="11" t="str">
        <f t="shared" si="24"/>
        <v>[20060,20114,20062]</v>
      </c>
    </row>
    <row r="457" spans="2:44" s="11" customFormat="1" ht="14.25" customHeight="1" x14ac:dyDescent="0.15">
      <c r="B457" s="14" t="s">
        <v>479</v>
      </c>
      <c r="C457" s="14" t="s">
        <v>26</v>
      </c>
      <c r="D457" s="14" t="s">
        <v>27</v>
      </c>
      <c r="E457" s="14">
        <v>2</v>
      </c>
      <c r="F457" s="14" t="s">
        <v>912</v>
      </c>
      <c r="G457" s="14" t="s">
        <v>1365</v>
      </c>
      <c r="H457" s="14" t="s">
        <v>1539</v>
      </c>
      <c r="I457" s="14"/>
      <c r="J457" s="14"/>
      <c r="K457" s="14"/>
      <c r="L457" s="14">
        <v>452</v>
      </c>
      <c r="M457" s="11">
        <f>VLOOKUP(T457,[1]环任务!$B:$H,5,FALSE)</f>
        <v>21012</v>
      </c>
      <c r="O457" s="11">
        <f>VLOOKUP(W457,[1]环任务!$B:$H,5,FALSE)</f>
        <v>21009</v>
      </c>
      <c r="Q457" s="11">
        <f>VLOOKUP(Z457,[1]环任务!$B:$H,5,FALSE)</f>
        <v>21009</v>
      </c>
      <c r="R457" s="9" t="str">
        <f>VLOOKUP(T457,[1]环任务!$B$6:$J$361,9,FALSE)</f>
        <v>mon101209</v>
      </c>
      <c r="S457" s="9" t="str">
        <f>VLOOKUP(R457,[3]怪物!$B$6:$C$167,2,FALSE)</f>
        <v>护宝国师[194级]</v>
      </c>
      <c r="T457" s="14">
        <v>20114</v>
      </c>
      <c r="U457" s="9" t="str">
        <f>VLOOKUP(W457,[1]环任务!$B$6:$J$361,9,FALSE)</f>
        <v>mon100903</v>
      </c>
      <c r="V457" s="9" t="str">
        <f>VLOOKUP(U457,[3]怪物!$B$6:$C$167,2,FALSE)</f>
        <v>千机营斥候[197级]</v>
      </c>
      <c r="W457" s="14">
        <v>20112</v>
      </c>
      <c r="X457" s="9" t="str">
        <f>VLOOKUP(Z457,[1]环任务!$B$6:$J$361,9,FALSE)</f>
        <v>mon100904</v>
      </c>
      <c r="Y457" s="9" t="str">
        <f>VLOOKUP(X457,[3]怪物!$B$6:$C$167,2,FALSE)</f>
        <v>牵机人偶[200级]</v>
      </c>
      <c r="Z457" s="14">
        <v>20062</v>
      </c>
      <c r="AB457" s="11">
        <f>VLOOKUP(T457,[1]环任务!$B:$H,6,FALSE)</f>
        <v>74</v>
      </c>
      <c r="AC457" s="11">
        <f>VLOOKUP(T457,[1]环任务!$B:$H,7,FALSE)</f>
        <v>228</v>
      </c>
      <c r="AE457" s="11">
        <f>VLOOKUP(W457,[1]环任务!$B:$H,6,FALSE)</f>
        <v>269</v>
      </c>
      <c r="AF457" s="11">
        <f>VLOOKUP(W457,[1]环任务!$B:$H,7,FALSE)</f>
        <v>167</v>
      </c>
      <c r="AH457" s="11">
        <f>VLOOKUP(Z457,[1]环任务!$B:$H,6,FALSE)</f>
        <v>199</v>
      </c>
      <c r="AI457" s="11">
        <f>VLOOKUP(Z457,[1]环任务!$B:$H,7,FALSE)</f>
        <v>122</v>
      </c>
      <c r="AL457" s="11" t="str">
        <f t="shared" si="23"/>
        <v>[21012,21009,21009]</v>
      </c>
      <c r="AN457" s="11" t="str">
        <f t="shared" si="22"/>
        <v>["74,228","269,167","199,122"]</v>
      </c>
      <c r="AR457" s="11" t="str">
        <f t="shared" si="24"/>
        <v>[20114,20112,20062]</v>
      </c>
    </row>
    <row r="458" spans="2:44" s="11" customFormat="1" ht="14.25" customHeight="1" x14ac:dyDescent="0.15">
      <c r="B458" s="14" t="s">
        <v>480</v>
      </c>
      <c r="C458" s="14" t="s">
        <v>26</v>
      </c>
      <c r="D458" s="14" t="s">
        <v>27</v>
      </c>
      <c r="E458" s="14">
        <v>2</v>
      </c>
      <c r="F458" s="14" t="s">
        <v>912</v>
      </c>
      <c r="G458" s="14" t="s">
        <v>1366</v>
      </c>
      <c r="H458" s="14" t="s">
        <v>1540</v>
      </c>
      <c r="I458" s="14"/>
      <c r="J458" s="14"/>
      <c r="K458" s="14"/>
      <c r="L458" s="14">
        <v>453</v>
      </c>
      <c r="M458" s="11">
        <f>VLOOKUP(T458,[1]环任务!$B:$H,5,FALSE)</f>
        <v>21012</v>
      </c>
      <c r="O458" s="11">
        <f>VLOOKUP(W458,[1]环任务!$B:$H,5,FALSE)</f>
        <v>21009</v>
      </c>
      <c r="Q458" s="11">
        <f>VLOOKUP(Z458,[1]环任务!$B:$H,5,FALSE)</f>
        <v>21009</v>
      </c>
      <c r="R458" s="9" t="str">
        <f>VLOOKUP(T458,[1]环任务!$B$6:$J$361,9,FALSE)</f>
        <v>mon101209</v>
      </c>
      <c r="S458" s="9" t="str">
        <f>VLOOKUP(R458,[3]怪物!$B$6:$C$167,2,FALSE)</f>
        <v>护宝国师[194级]</v>
      </c>
      <c r="T458" s="14">
        <v>20114</v>
      </c>
      <c r="U458" s="9" t="str">
        <f>VLOOKUP(W458,[1]环任务!$B$6:$J$361,9,FALSE)</f>
        <v>mon100903</v>
      </c>
      <c r="V458" s="9" t="str">
        <f>VLOOKUP(U458,[3]怪物!$B$6:$C$167,2,FALSE)</f>
        <v>千机营斥候[197级]</v>
      </c>
      <c r="W458" s="14">
        <v>20112</v>
      </c>
      <c r="X458" s="9" t="str">
        <f>VLOOKUP(Z458,[1]环任务!$B$6:$J$361,9,FALSE)</f>
        <v>mon100905</v>
      </c>
      <c r="Y458" s="9" t="str">
        <f>VLOOKUP(X458,[3]怪物!$B$6:$C$167,2,FALSE)</f>
        <v>千机营弓手[203级]</v>
      </c>
      <c r="Z458" s="14">
        <v>20063</v>
      </c>
      <c r="AB458" s="11">
        <f>VLOOKUP(T458,[1]环任务!$B:$H,6,FALSE)</f>
        <v>74</v>
      </c>
      <c r="AC458" s="11">
        <f>VLOOKUP(T458,[1]环任务!$B:$H,7,FALSE)</f>
        <v>228</v>
      </c>
      <c r="AE458" s="11">
        <f>VLOOKUP(W458,[1]环任务!$B:$H,6,FALSE)</f>
        <v>269</v>
      </c>
      <c r="AF458" s="11">
        <f>VLOOKUP(W458,[1]环任务!$B:$H,7,FALSE)</f>
        <v>167</v>
      </c>
      <c r="AH458" s="11">
        <f>VLOOKUP(Z458,[1]环任务!$B:$H,6,FALSE)</f>
        <v>183</v>
      </c>
      <c r="AI458" s="11">
        <f>VLOOKUP(Z458,[1]环任务!$B:$H,7,FALSE)</f>
        <v>79</v>
      </c>
      <c r="AL458" s="11" t="str">
        <f t="shared" si="23"/>
        <v>[21012,21009,21009]</v>
      </c>
      <c r="AN458" s="11" t="str">
        <f t="shared" si="22"/>
        <v>["74,228","269,167","183,79"]</v>
      </c>
      <c r="AR458" s="11" t="str">
        <f t="shared" si="24"/>
        <v>[20114,20112,20063]</v>
      </c>
    </row>
    <row r="459" spans="2:44" s="11" customFormat="1" ht="14.25" customHeight="1" x14ac:dyDescent="0.15">
      <c r="B459" s="14" t="s">
        <v>481</v>
      </c>
      <c r="C459" s="14" t="s">
        <v>26</v>
      </c>
      <c r="D459" s="14" t="s">
        <v>27</v>
      </c>
      <c r="E459" s="14">
        <v>2</v>
      </c>
      <c r="F459" s="14" t="s">
        <v>912</v>
      </c>
      <c r="G459" s="14" t="s">
        <v>1366</v>
      </c>
      <c r="H459" s="14" t="s">
        <v>1540</v>
      </c>
      <c r="I459" s="14"/>
      <c r="J459" s="14"/>
      <c r="K459" s="14"/>
      <c r="L459" s="14">
        <v>454</v>
      </c>
      <c r="M459" s="11">
        <f>VLOOKUP(T459,[1]环任务!$B:$H,5,FALSE)</f>
        <v>21012</v>
      </c>
      <c r="O459" s="11">
        <f>VLOOKUP(W459,[1]环任务!$B:$H,5,FALSE)</f>
        <v>21009</v>
      </c>
      <c r="Q459" s="11">
        <f>VLOOKUP(Z459,[1]环任务!$B:$H,5,FALSE)</f>
        <v>21009</v>
      </c>
      <c r="R459" s="9" t="str">
        <f>VLOOKUP(T459,[1]环任务!$B$6:$J$361,9,FALSE)</f>
        <v>mon101209</v>
      </c>
      <c r="S459" s="9" t="str">
        <f>VLOOKUP(R459,[3]怪物!$B$6:$C$167,2,FALSE)</f>
        <v>护宝国师[194级]</v>
      </c>
      <c r="T459" s="14">
        <v>20114</v>
      </c>
      <c r="U459" s="9" t="str">
        <f>VLOOKUP(W459,[1]环任务!$B$6:$J$361,9,FALSE)</f>
        <v>mon100903</v>
      </c>
      <c r="V459" s="9" t="str">
        <f>VLOOKUP(U459,[3]怪物!$B$6:$C$167,2,FALSE)</f>
        <v>千机营斥候[197级]</v>
      </c>
      <c r="W459" s="14">
        <v>20112</v>
      </c>
      <c r="X459" s="9" t="str">
        <f>VLOOKUP(Z459,[1]环任务!$B$6:$J$361,9,FALSE)</f>
        <v>mon100905</v>
      </c>
      <c r="Y459" s="9" t="str">
        <f>VLOOKUP(X459,[3]怪物!$B$6:$C$167,2,FALSE)</f>
        <v>千机营弓手[203级]</v>
      </c>
      <c r="Z459" s="14">
        <v>20063</v>
      </c>
      <c r="AB459" s="11">
        <f>VLOOKUP(T459,[1]环任务!$B:$H,6,FALSE)</f>
        <v>74</v>
      </c>
      <c r="AC459" s="11">
        <f>VLOOKUP(T459,[1]环任务!$B:$H,7,FALSE)</f>
        <v>228</v>
      </c>
      <c r="AE459" s="11">
        <f>VLOOKUP(W459,[1]环任务!$B:$H,6,FALSE)</f>
        <v>269</v>
      </c>
      <c r="AF459" s="11">
        <f>VLOOKUP(W459,[1]环任务!$B:$H,7,FALSE)</f>
        <v>167</v>
      </c>
      <c r="AH459" s="11">
        <f>VLOOKUP(Z459,[1]环任务!$B:$H,6,FALSE)</f>
        <v>183</v>
      </c>
      <c r="AI459" s="11">
        <f>VLOOKUP(Z459,[1]环任务!$B:$H,7,FALSE)</f>
        <v>79</v>
      </c>
      <c r="AL459" s="11" t="str">
        <f t="shared" si="23"/>
        <v>[21012,21009,21009]</v>
      </c>
      <c r="AN459" s="11" t="str">
        <f t="shared" si="22"/>
        <v>["74,228","269,167","183,79"]</v>
      </c>
      <c r="AR459" s="11" t="str">
        <f t="shared" si="24"/>
        <v>[20114,20112,20063]</v>
      </c>
    </row>
    <row r="460" spans="2:44" s="11" customFormat="1" ht="14.25" customHeight="1" x14ac:dyDescent="0.15">
      <c r="B460" s="14" t="s">
        <v>482</v>
      </c>
      <c r="C460" s="14" t="s">
        <v>26</v>
      </c>
      <c r="D460" s="14" t="s">
        <v>27</v>
      </c>
      <c r="E460" s="14">
        <v>2</v>
      </c>
      <c r="F460" s="14" t="s">
        <v>913</v>
      </c>
      <c r="G460" s="14" t="s">
        <v>1367</v>
      </c>
      <c r="H460" s="14" t="s">
        <v>1541</v>
      </c>
      <c r="I460" s="14"/>
      <c r="J460" s="14"/>
      <c r="K460" s="14"/>
      <c r="L460" s="14">
        <v>455</v>
      </c>
      <c r="M460" s="11">
        <f>VLOOKUP(T460,[1]环任务!$B:$H,5,FALSE)</f>
        <v>21009</v>
      </c>
      <c r="O460" s="11">
        <f>VLOOKUP(W460,[1]环任务!$B:$H,5,FALSE)</f>
        <v>21009</v>
      </c>
      <c r="Q460" s="11">
        <f>VLOOKUP(Z460,[1]环任务!$B:$H,5,FALSE)</f>
        <v>21009</v>
      </c>
      <c r="R460" s="9" t="str">
        <f>VLOOKUP(T460,[1]环任务!$B$6:$J$361,9,FALSE)</f>
        <v>mon100903</v>
      </c>
      <c r="S460" s="9" t="str">
        <f>VLOOKUP(R460,[3]怪物!$B$6:$C$167,2,FALSE)</f>
        <v>千机营斥候[197级]</v>
      </c>
      <c r="T460" s="14">
        <v>20112</v>
      </c>
      <c r="U460" s="9" t="str">
        <f>VLOOKUP(W460,[1]环任务!$B$6:$J$361,9,FALSE)</f>
        <v>mon100904</v>
      </c>
      <c r="V460" s="9" t="str">
        <f>VLOOKUP(U460,[3]怪物!$B$6:$C$167,2,FALSE)</f>
        <v>牵机人偶[200级]</v>
      </c>
      <c r="W460" s="14">
        <v>20062</v>
      </c>
      <c r="X460" s="9" t="str">
        <f>VLOOKUP(Z460,[1]环任务!$B$6:$J$361,9,FALSE)</f>
        <v>mon100905</v>
      </c>
      <c r="Y460" s="9" t="str">
        <f>VLOOKUP(X460,[3]怪物!$B$6:$C$167,2,FALSE)</f>
        <v>千机营弓手[203级]</v>
      </c>
      <c r="Z460" s="14">
        <v>20063</v>
      </c>
      <c r="AB460" s="11">
        <f>VLOOKUP(T460,[1]环任务!$B:$H,6,FALSE)</f>
        <v>269</v>
      </c>
      <c r="AC460" s="11">
        <f>VLOOKUP(T460,[1]环任务!$B:$H,7,FALSE)</f>
        <v>167</v>
      </c>
      <c r="AE460" s="11">
        <f>VLOOKUP(W460,[1]环任务!$B:$H,6,FALSE)</f>
        <v>199</v>
      </c>
      <c r="AF460" s="11">
        <f>VLOOKUP(W460,[1]环任务!$B:$H,7,FALSE)</f>
        <v>122</v>
      </c>
      <c r="AH460" s="11">
        <f>VLOOKUP(Z460,[1]环任务!$B:$H,6,FALSE)</f>
        <v>183</v>
      </c>
      <c r="AI460" s="11">
        <f>VLOOKUP(Z460,[1]环任务!$B:$H,7,FALSE)</f>
        <v>79</v>
      </c>
      <c r="AL460" s="11" t="str">
        <f t="shared" si="23"/>
        <v>[21009,21009,21009]</v>
      </c>
      <c r="AN460" s="11" t="str">
        <f t="shared" si="22"/>
        <v>["269,167","199,122","183,79"]</v>
      </c>
      <c r="AR460" s="11" t="str">
        <f t="shared" si="24"/>
        <v>[20112,20062,20063]</v>
      </c>
    </row>
    <row r="461" spans="2:44" s="11" customFormat="1" ht="14.25" customHeight="1" x14ac:dyDescent="0.15">
      <c r="B461" s="14" t="s">
        <v>483</v>
      </c>
      <c r="C461" s="14" t="s">
        <v>26</v>
      </c>
      <c r="D461" s="14" t="s">
        <v>27</v>
      </c>
      <c r="E461" s="14">
        <v>2</v>
      </c>
      <c r="F461" s="14" t="s">
        <v>913</v>
      </c>
      <c r="G461" s="14" t="s">
        <v>1367</v>
      </c>
      <c r="H461" s="14" t="s">
        <v>1541</v>
      </c>
      <c r="I461" s="14"/>
      <c r="J461" s="14"/>
      <c r="K461" s="14"/>
      <c r="L461" s="14">
        <v>456</v>
      </c>
      <c r="M461" s="11">
        <f>VLOOKUP(T461,[1]环任务!$B:$H,5,FALSE)</f>
        <v>21009</v>
      </c>
      <c r="O461" s="11">
        <f>VLOOKUP(W461,[1]环任务!$B:$H,5,FALSE)</f>
        <v>21009</v>
      </c>
      <c r="Q461" s="11">
        <f>VLOOKUP(Z461,[1]环任务!$B:$H,5,FALSE)</f>
        <v>21009</v>
      </c>
      <c r="R461" s="9" t="str">
        <f>VLOOKUP(T461,[1]环任务!$B$6:$J$361,9,FALSE)</f>
        <v>mon100903</v>
      </c>
      <c r="S461" s="9" t="str">
        <f>VLOOKUP(R461,[3]怪物!$B$6:$C$167,2,FALSE)</f>
        <v>千机营斥候[197级]</v>
      </c>
      <c r="T461" s="14">
        <v>20112</v>
      </c>
      <c r="U461" s="9" t="str">
        <f>VLOOKUP(W461,[1]环任务!$B$6:$J$361,9,FALSE)</f>
        <v>mon100904</v>
      </c>
      <c r="V461" s="9" t="str">
        <f>VLOOKUP(U461,[3]怪物!$B$6:$C$167,2,FALSE)</f>
        <v>牵机人偶[200级]</v>
      </c>
      <c r="W461" s="14">
        <v>20062</v>
      </c>
      <c r="X461" s="9" t="str">
        <f>VLOOKUP(Z461,[1]环任务!$B$6:$J$361,9,FALSE)</f>
        <v>mon100905</v>
      </c>
      <c r="Y461" s="9" t="str">
        <f>VLOOKUP(X461,[3]怪物!$B$6:$C$167,2,FALSE)</f>
        <v>千机营弓手[203级]</v>
      </c>
      <c r="Z461" s="14">
        <v>20063</v>
      </c>
      <c r="AB461" s="11">
        <f>VLOOKUP(T461,[1]环任务!$B:$H,6,FALSE)</f>
        <v>269</v>
      </c>
      <c r="AC461" s="11">
        <f>VLOOKUP(T461,[1]环任务!$B:$H,7,FALSE)</f>
        <v>167</v>
      </c>
      <c r="AE461" s="11">
        <f>VLOOKUP(W461,[1]环任务!$B:$H,6,FALSE)</f>
        <v>199</v>
      </c>
      <c r="AF461" s="11">
        <f>VLOOKUP(W461,[1]环任务!$B:$H,7,FALSE)</f>
        <v>122</v>
      </c>
      <c r="AH461" s="11">
        <f>VLOOKUP(Z461,[1]环任务!$B:$H,6,FALSE)</f>
        <v>183</v>
      </c>
      <c r="AI461" s="11">
        <f>VLOOKUP(Z461,[1]环任务!$B:$H,7,FALSE)</f>
        <v>79</v>
      </c>
      <c r="AL461" s="11" t="str">
        <f t="shared" si="23"/>
        <v>[21009,21009,21009]</v>
      </c>
      <c r="AN461" s="11" t="str">
        <f t="shared" si="22"/>
        <v>["269,167","199,122","183,79"]</v>
      </c>
      <c r="AR461" s="11" t="str">
        <f t="shared" si="24"/>
        <v>[20112,20062,20063]</v>
      </c>
    </row>
    <row r="462" spans="2:44" s="11" customFormat="1" ht="14.25" customHeight="1" x14ac:dyDescent="0.15">
      <c r="B462" s="14" t="s">
        <v>484</v>
      </c>
      <c r="C462" s="14" t="s">
        <v>26</v>
      </c>
      <c r="D462" s="14" t="s">
        <v>27</v>
      </c>
      <c r="E462" s="14">
        <v>2</v>
      </c>
      <c r="F462" s="14" t="s">
        <v>913</v>
      </c>
      <c r="G462" s="14" t="s">
        <v>1368</v>
      </c>
      <c r="H462" s="14" t="s">
        <v>1542</v>
      </c>
      <c r="I462" s="14"/>
      <c r="J462" s="14"/>
      <c r="K462" s="14"/>
      <c r="L462" s="14">
        <v>457</v>
      </c>
      <c r="M462" s="11">
        <f>VLOOKUP(T462,[1]环任务!$B:$H,5,FALSE)</f>
        <v>21009</v>
      </c>
      <c r="O462" s="11">
        <f>VLOOKUP(W462,[1]环任务!$B:$H,5,FALSE)</f>
        <v>21009</v>
      </c>
      <c r="Q462" s="11">
        <f>VLOOKUP(Z462,[1]环任务!$B:$H,5,FALSE)</f>
        <v>21009</v>
      </c>
      <c r="R462" s="9" t="str">
        <f>VLOOKUP(T462,[1]环任务!$B$6:$J$361,9,FALSE)</f>
        <v>mon100903</v>
      </c>
      <c r="S462" s="9" t="str">
        <f>VLOOKUP(R462,[3]怪物!$B$6:$C$167,2,FALSE)</f>
        <v>千机营斥候[197级]</v>
      </c>
      <c r="T462" s="14">
        <v>20112</v>
      </c>
      <c r="U462" s="9" t="str">
        <f>VLOOKUP(W462,[1]环任务!$B$6:$J$361,9,FALSE)</f>
        <v>mon100904</v>
      </c>
      <c r="V462" s="9" t="str">
        <f>VLOOKUP(U462,[3]怪物!$B$6:$C$167,2,FALSE)</f>
        <v>牵机人偶[200级]</v>
      </c>
      <c r="W462" s="14">
        <v>20062</v>
      </c>
      <c r="X462" s="9" t="str">
        <f>VLOOKUP(Z462,[1]环任务!$B$6:$J$361,9,FALSE)</f>
        <v>mon100906</v>
      </c>
      <c r="Y462" s="9" t="str">
        <f>VLOOKUP(X462,[3]怪物!$B$6:$C$167,2,FALSE)</f>
        <v>千机营战士[207级]</v>
      </c>
      <c r="Z462" s="14">
        <v>20113</v>
      </c>
      <c r="AB462" s="11">
        <f>VLOOKUP(T462,[1]环任务!$B:$H,6,FALSE)</f>
        <v>269</v>
      </c>
      <c r="AC462" s="11">
        <f>VLOOKUP(T462,[1]环任务!$B:$H,7,FALSE)</f>
        <v>167</v>
      </c>
      <c r="AE462" s="11">
        <f>VLOOKUP(W462,[1]环任务!$B:$H,6,FALSE)</f>
        <v>199</v>
      </c>
      <c r="AF462" s="11">
        <f>VLOOKUP(W462,[1]环任务!$B:$H,7,FALSE)</f>
        <v>122</v>
      </c>
      <c r="AH462" s="11">
        <f>VLOOKUP(Z462,[1]环任务!$B:$H,6,FALSE)</f>
        <v>228</v>
      </c>
      <c r="AI462" s="11">
        <f>VLOOKUP(Z462,[1]环任务!$B:$H,7,FALSE)</f>
        <v>66</v>
      </c>
      <c r="AL462" s="11" t="str">
        <f t="shared" si="23"/>
        <v>[21009,21009,21009]</v>
      </c>
      <c r="AN462" s="11" t="str">
        <f t="shared" si="22"/>
        <v>["269,167","199,122","228,66"]</v>
      </c>
      <c r="AR462" s="11" t="str">
        <f t="shared" si="24"/>
        <v>[20112,20062,20113]</v>
      </c>
    </row>
    <row r="463" spans="2:44" s="11" customFormat="1" ht="14.25" customHeight="1" x14ac:dyDescent="0.15">
      <c r="B463" s="14" t="s">
        <v>485</v>
      </c>
      <c r="C463" s="14" t="s">
        <v>26</v>
      </c>
      <c r="D463" s="14" t="s">
        <v>27</v>
      </c>
      <c r="E463" s="14">
        <v>2</v>
      </c>
      <c r="F463" s="14" t="s">
        <v>913</v>
      </c>
      <c r="G463" s="14" t="s">
        <v>1369</v>
      </c>
      <c r="H463" s="14" t="s">
        <v>1543</v>
      </c>
      <c r="I463" s="14"/>
      <c r="J463" s="14"/>
      <c r="K463" s="14"/>
      <c r="L463" s="14">
        <v>458</v>
      </c>
      <c r="M463" s="11">
        <f>VLOOKUP(T463,[1]环任务!$B:$H,5,FALSE)</f>
        <v>21009</v>
      </c>
      <c r="O463" s="11">
        <f>VLOOKUP(W463,[1]环任务!$B:$H,5,FALSE)</f>
        <v>21009</v>
      </c>
      <c r="Q463" s="11">
        <f>VLOOKUP(Z463,[1]环任务!$B:$H,5,FALSE)</f>
        <v>21009</v>
      </c>
      <c r="R463" s="9" t="str">
        <f>VLOOKUP(T463,[1]环任务!$B$6:$J$361,9,FALSE)</f>
        <v>mon100904</v>
      </c>
      <c r="S463" s="9" t="str">
        <f>VLOOKUP(R463,[3]怪物!$B$6:$C$167,2,FALSE)</f>
        <v>牵机人偶[200级]</v>
      </c>
      <c r="T463" s="14">
        <v>20062</v>
      </c>
      <c r="U463" s="9" t="str">
        <f>VLOOKUP(W463,[1]环任务!$B$6:$J$361,9,FALSE)</f>
        <v>mon100905</v>
      </c>
      <c r="V463" s="9" t="str">
        <f>VLOOKUP(U463,[3]怪物!$B$6:$C$167,2,FALSE)</f>
        <v>千机营弓手[203级]</v>
      </c>
      <c r="W463" s="14">
        <v>20063</v>
      </c>
      <c r="X463" s="9" t="str">
        <f>VLOOKUP(Z463,[1]环任务!$B$6:$J$361,9,FALSE)</f>
        <v>mon100906</v>
      </c>
      <c r="Y463" s="9" t="str">
        <f>VLOOKUP(X463,[3]怪物!$B$6:$C$167,2,FALSE)</f>
        <v>千机营战士[207级]</v>
      </c>
      <c r="Z463" s="14">
        <v>20113</v>
      </c>
      <c r="AB463" s="11">
        <f>VLOOKUP(T463,[1]环任务!$B:$H,6,FALSE)</f>
        <v>199</v>
      </c>
      <c r="AC463" s="11">
        <f>VLOOKUP(T463,[1]环任务!$B:$H,7,FALSE)</f>
        <v>122</v>
      </c>
      <c r="AE463" s="11">
        <f>VLOOKUP(W463,[1]环任务!$B:$H,6,FALSE)</f>
        <v>183</v>
      </c>
      <c r="AF463" s="11">
        <f>VLOOKUP(W463,[1]环任务!$B:$H,7,FALSE)</f>
        <v>79</v>
      </c>
      <c r="AH463" s="11">
        <f>VLOOKUP(Z463,[1]环任务!$B:$H,6,FALSE)</f>
        <v>228</v>
      </c>
      <c r="AI463" s="11">
        <f>VLOOKUP(Z463,[1]环任务!$B:$H,7,FALSE)</f>
        <v>66</v>
      </c>
      <c r="AL463" s="11" t="str">
        <f t="shared" si="23"/>
        <v>[21009,21009,21009]</v>
      </c>
      <c r="AN463" s="11" t="str">
        <f t="shared" si="22"/>
        <v>["199,122","183,79","228,66"]</v>
      </c>
      <c r="AR463" s="11" t="str">
        <f t="shared" si="24"/>
        <v>[20062,20063,20113]</v>
      </c>
    </row>
    <row r="464" spans="2:44" s="11" customFormat="1" ht="14.25" customHeight="1" x14ac:dyDescent="0.15">
      <c r="B464" s="14" t="s">
        <v>486</v>
      </c>
      <c r="C464" s="14" t="s">
        <v>26</v>
      </c>
      <c r="D464" s="14" t="s">
        <v>27</v>
      </c>
      <c r="E464" s="14">
        <v>2</v>
      </c>
      <c r="F464" s="14" t="s">
        <v>913</v>
      </c>
      <c r="G464" s="14" t="s">
        <v>1369</v>
      </c>
      <c r="H464" s="14" t="s">
        <v>1543</v>
      </c>
      <c r="I464" s="14"/>
      <c r="J464" s="14"/>
      <c r="K464" s="14"/>
      <c r="L464" s="14">
        <v>459</v>
      </c>
      <c r="M464" s="11">
        <f>VLOOKUP(T464,[1]环任务!$B:$H,5,FALSE)</f>
        <v>21009</v>
      </c>
      <c r="O464" s="11">
        <f>VLOOKUP(W464,[1]环任务!$B:$H,5,FALSE)</f>
        <v>21009</v>
      </c>
      <c r="Q464" s="11">
        <f>VLOOKUP(Z464,[1]环任务!$B:$H,5,FALSE)</f>
        <v>21009</v>
      </c>
      <c r="R464" s="9" t="str">
        <f>VLOOKUP(T464,[1]环任务!$B$6:$J$361,9,FALSE)</f>
        <v>mon100904</v>
      </c>
      <c r="S464" s="9" t="str">
        <f>VLOOKUP(R464,[3]怪物!$B$6:$C$167,2,FALSE)</f>
        <v>牵机人偶[200级]</v>
      </c>
      <c r="T464" s="14">
        <v>20062</v>
      </c>
      <c r="U464" s="9" t="str">
        <f>VLOOKUP(W464,[1]环任务!$B$6:$J$361,9,FALSE)</f>
        <v>mon100905</v>
      </c>
      <c r="V464" s="9" t="str">
        <f>VLOOKUP(U464,[3]怪物!$B$6:$C$167,2,FALSE)</f>
        <v>千机营弓手[203级]</v>
      </c>
      <c r="W464" s="14">
        <v>20063</v>
      </c>
      <c r="X464" s="9" t="str">
        <f>VLOOKUP(Z464,[1]环任务!$B$6:$J$361,9,FALSE)</f>
        <v>mon100906</v>
      </c>
      <c r="Y464" s="9" t="str">
        <f>VLOOKUP(X464,[3]怪物!$B$6:$C$167,2,FALSE)</f>
        <v>千机营战士[207级]</v>
      </c>
      <c r="Z464" s="14">
        <v>20113</v>
      </c>
      <c r="AB464" s="11">
        <f>VLOOKUP(T464,[1]环任务!$B:$H,6,FALSE)</f>
        <v>199</v>
      </c>
      <c r="AC464" s="11">
        <f>VLOOKUP(T464,[1]环任务!$B:$H,7,FALSE)</f>
        <v>122</v>
      </c>
      <c r="AE464" s="11">
        <f>VLOOKUP(W464,[1]环任务!$B:$H,6,FALSE)</f>
        <v>183</v>
      </c>
      <c r="AF464" s="11">
        <f>VLOOKUP(W464,[1]环任务!$B:$H,7,FALSE)</f>
        <v>79</v>
      </c>
      <c r="AH464" s="11">
        <f>VLOOKUP(Z464,[1]环任务!$B:$H,6,FALSE)</f>
        <v>228</v>
      </c>
      <c r="AI464" s="11">
        <f>VLOOKUP(Z464,[1]环任务!$B:$H,7,FALSE)</f>
        <v>66</v>
      </c>
      <c r="AL464" s="11" t="str">
        <f t="shared" si="23"/>
        <v>[21009,21009,21009]</v>
      </c>
      <c r="AN464" s="11" t="str">
        <f t="shared" si="22"/>
        <v>["199,122","183,79","228,66"]</v>
      </c>
      <c r="AR464" s="11" t="str">
        <f t="shared" si="24"/>
        <v>[20062,20063,20113]</v>
      </c>
    </row>
    <row r="465" spans="2:44" s="11" customFormat="1" ht="14.25" customHeight="1" x14ac:dyDescent="0.15">
      <c r="B465" s="14" t="s">
        <v>487</v>
      </c>
      <c r="C465" s="14" t="s">
        <v>26</v>
      </c>
      <c r="D465" s="14" t="s">
        <v>27</v>
      </c>
      <c r="E465" s="14">
        <v>2</v>
      </c>
      <c r="F465" s="14" t="s">
        <v>913</v>
      </c>
      <c r="G465" s="14" t="s">
        <v>1370</v>
      </c>
      <c r="H465" s="14" t="s">
        <v>1040</v>
      </c>
      <c r="I465" s="14"/>
      <c r="J465" s="14"/>
      <c r="K465" s="14"/>
      <c r="L465" s="14">
        <v>460</v>
      </c>
      <c r="M465" s="11">
        <f>VLOOKUP(T465,[1]环任务!$B:$H,5,FALSE)</f>
        <v>21009</v>
      </c>
      <c r="O465" s="11">
        <f>VLOOKUP(W465,[1]环任务!$B:$H,5,FALSE)</f>
        <v>21009</v>
      </c>
      <c r="Q465" s="11">
        <f>VLOOKUP(Z465,[1]环任务!$B:$H,5,FALSE)</f>
        <v>21009</v>
      </c>
      <c r="R465" s="9" t="str">
        <f>VLOOKUP(T465,[1]环任务!$B$6:$J$361,9,FALSE)</f>
        <v>mon100904</v>
      </c>
      <c r="S465" s="9" t="str">
        <f>VLOOKUP(R465,[3]怪物!$B$6:$C$167,2,FALSE)</f>
        <v>牵机人偶[200级]</v>
      </c>
      <c r="T465" s="14">
        <v>20062</v>
      </c>
      <c r="U465" s="9" t="str">
        <f>VLOOKUP(W465,[1]环任务!$B$6:$J$361,9,FALSE)</f>
        <v>mon100905</v>
      </c>
      <c r="V465" s="9" t="str">
        <f>VLOOKUP(U465,[3]怪物!$B$6:$C$167,2,FALSE)</f>
        <v>千机营弓手[203级]</v>
      </c>
      <c r="W465" s="14">
        <v>20063</v>
      </c>
      <c r="X465" s="9" t="str">
        <f>VLOOKUP(Z465,[1]环任务!$B$6:$J$361,9,FALSE)</f>
        <v>mon100907</v>
      </c>
      <c r="Y465" s="9" t="str">
        <f>VLOOKUP(X465,[3]怪物!$B$6:$C$167,2,FALSE)</f>
        <v>千机营重甲士[210级]</v>
      </c>
      <c r="Z465" s="14">
        <v>20064</v>
      </c>
      <c r="AB465" s="11">
        <f>VLOOKUP(T465,[1]环任务!$B:$H,6,FALSE)</f>
        <v>199</v>
      </c>
      <c r="AC465" s="11">
        <f>VLOOKUP(T465,[1]环任务!$B:$H,7,FALSE)</f>
        <v>122</v>
      </c>
      <c r="AE465" s="11">
        <f>VLOOKUP(W465,[1]环任务!$B:$H,6,FALSE)</f>
        <v>183</v>
      </c>
      <c r="AF465" s="11">
        <f>VLOOKUP(W465,[1]环任务!$B:$H,7,FALSE)</f>
        <v>79</v>
      </c>
      <c r="AH465" s="11">
        <f>VLOOKUP(Z465,[1]环任务!$B:$H,6,FALSE)</f>
        <v>126</v>
      </c>
      <c r="AI465" s="11">
        <f>VLOOKUP(Z465,[1]环任务!$B:$H,7,FALSE)</f>
        <v>31</v>
      </c>
      <c r="AL465" s="11" t="str">
        <f t="shared" si="23"/>
        <v>[21009,21009,21009]</v>
      </c>
      <c r="AN465" s="11" t="str">
        <f t="shared" si="22"/>
        <v>["199,122","183,79","126,31"]</v>
      </c>
      <c r="AR465" s="11" t="str">
        <f t="shared" si="24"/>
        <v>[20062,20063,20064]</v>
      </c>
    </row>
    <row r="466" spans="2:44" s="11" customFormat="1" ht="14.25" customHeight="1" x14ac:dyDescent="0.15">
      <c r="B466" s="14" t="s">
        <v>488</v>
      </c>
      <c r="C466" s="14" t="s">
        <v>26</v>
      </c>
      <c r="D466" s="14" t="s">
        <v>27</v>
      </c>
      <c r="E466" s="14">
        <v>2</v>
      </c>
      <c r="F466" s="14" t="s">
        <v>913</v>
      </c>
      <c r="G466" s="14" t="s">
        <v>1371</v>
      </c>
      <c r="H466" s="14" t="s">
        <v>1041</v>
      </c>
      <c r="I466" s="14"/>
      <c r="J466" s="14"/>
      <c r="K466" s="14"/>
      <c r="L466" s="14">
        <v>461</v>
      </c>
      <c r="M466" s="11">
        <f>VLOOKUP(T466,[1]环任务!$B:$H,5,FALSE)</f>
        <v>21009</v>
      </c>
      <c r="O466" s="11">
        <f>VLOOKUP(W466,[1]环任务!$B:$H,5,FALSE)</f>
        <v>21009</v>
      </c>
      <c r="Q466" s="11">
        <f>VLOOKUP(Z466,[1]环任务!$B:$H,5,FALSE)</f>
        <v>21009</v>
      </c>
      <c r="R466" s="9" t="str">
        <f>VLOOKUP(T466,[1]环任务!$B$6:$J$361,9,FALSE)</f>
        <v>mon100905</v>
      </c>
      <c r="S466" s="9" t="str">
        <f>VLOOKUP(R466,[3]怪物!$B$6:$C$167,2,FALSE)</f>
        <v>千机营弓手[203级]</v>
      </c>
      <c r="T466" s="14">
        <v>20063</v>
      </c>
      <c r="U466" s="9" t="str">
        <f>VLOOKUP(W466,[1]环任务!$B$6:$J$361,9,FALSE)</f>
        <v>mon100905</v>
      </c>
      <c r="V466" s="9" t="str">
        <f>VLOOKUP(U466,[3]怪物!$B$6:$C$167,2,FALSE)</f>
        <v>千机营弓手[203级]</v>
      </c>
      <c r="W466" s="14">
        <v>20063</v>
      </c>
      <c r="X466" s="9" t="str">
        <f>VLOOKUP(Z466,[1]环任务!$B$6:$J$361,9,FALSE)</f>
        <v>mon100907</v>
      </c>
      <c r="Y466" s="9" t="str">
        <f>VLOOKUP(X466,[3]怪物!$B$6:$C$167,2,FALSE)</f>
        <v>千机营重甲士[210级]</v>
      </c>
      <c r="Z466" s="14">
        <v>20064</v>
      </c>
      <c r="AB466" s="11">
        <f>VLOOKUP(T466,[1]环任务!$B:$H,6,FALSE)</f>
        <v>183</v>
      </c>
      <c r="AC466" s="11">
        <f>VLOOKUP(T466,[1]环任务!$B:$H,7,FALSE)</f>
        <v>79</v>
      </c>
      <c r="AE466" s="11">
        <f>VLOOKUP(W466,[1]环任务!$B:$H,6,FALSE)</f>
        <v>183</v>
      </c>
      <c r="AF466" s="11">
        <f>VLOOKUP(W466,[1]环任务!$B:$H,7,FALSE)</f>
        <v>79</v>
      </c>
      <c r="AH466" s="11">
        <f>VLOOKUP(Z466,[1]环任务!$B:$H,6,FALSE)</f>
        <v>126</v>
      </c>
      <c r="AI466" s="11">
        <f>VLOOKUP(Z466,[1]环任务!$B:$H,7,FALSE)</f>
        <v>31</v>
      </c>
      <c r="AL466" s="11" t="str">
        <f t="shared" si="23"/>
        <v>[21009,21009,21009]</v>
      </c>
      <c r="AN466" s="11" t="str">
        <f t="shared" si="22"/>
        <v>["183,79","183,79","126,31"]</v>
      </c>
      <c r="AR466" s="11" t="str">
        <f t="shared" si="24"/>
        <v>[20063,20063,20064]</v>
      </c>
    </row>
    <row r="467" spans="2:44" s="11" customFormat="1" ht="14.25" customHeight="1" x14ac:dyDescent="0.15">
      <c r="B467" s="14" t="s">
        <v>489</v>
      </c>
      <c r="C467" s="14" t="s">
        <v>26</v>
      </c>
      <c r="D467" s="14" t="s">
        <v>27</v>
      </c>
      <c r="E467" s="14">
        <v>2</v>
      </c>
      <c r="F467" s="14" t="s">
        <v>913</v>
      </c>
      <c r="G467" s="14" t="s">
        <v>1372</v>
      </c>
      <c r="H467" s="14" t="s">
        <v>1544</v>
      </c>
      <c r="I467" s="14"/>
      <c r="J467" s="14"/>
      <c r="K467" s="14"/>
      <c r="L467" s="14">
        <v>462</v>
      </c>
      <c r="M467" s="11">
        <f>VLOOKUP(T467,[1]环任务!$B:$H,5,FALSE)</f>
        <v>21009</v>
      </c>
      <c r="O467" s="11">
        <f>VLOOKUP(W467,[1]环任务!$B:$H,5,FALSE)</f>
        <v>21009</v>
      </c>
      <c r="Q467" s="11">
        <f>VLOOKUP(Z467,[1]环任务!$B:$H,5,FALSE)</f>
        <v>21009</v>
      </c>
      <c r="R467" s="9" t="str">
        <f>VLOOKUP(T467,[1]环任务!$B$6:$J$361,9,FALSE)</f>
        <v>mon100905</v>
      </c>
      <c r="S467" s="9" t="str">
        <f>VLOOKUP(R467,[3]怪物!$B$6:$C$167,2,FALSE)</f>
        <v>千机营弓手[203级]</v>
      </c>
      <c r="T467" s="14">
        <v>20063</v>
      </c>
      <c r="U467" s="9" t="str">
        <f>VLOOKUP(W467,[1]环任务!$B$6:$J$361,9,FALSE)</f>
        <v>mon100906</v>
      </c>
      <c r="V467" s="9" t="str">
        <f>VLOOKUP(U467,[3]怪物!$B$6:$C$167,2,FALSE)</f>
        <v>千机营战士[207级]</v>
      </c>
      <c r="W467" s="14">
        <v>20113</v>
      </c>
      <c r="X467" s="9" t="str">
        <f>VLOOKUP(Z467,[1]环任务!$B$6:$J$361,9,FALSE)</f>
        <v>mon100907</v>
      </c>
      <c r="Y467" s="9" t="str">
        <f>VLOOKUP(X467,[3]怪物!$B$6:$C$167,2,FALSE)</f>
        <v>千机营重甲士[210级]</v>
      </c>
      <c r="Z467" s="14">
        <v>20064</v>
      </c>
      <c r="AB467" s="11">
        <f>VLOOKUP(T467,[1]环任务!$B:$H,6,FALSE)</f>
        <v>183</v>
      </c>
      <c r="AC467" s="11">
        <f>VLOOKUP(T467,[1]环任务!$B:$H,7,FALSE)</f>
        <v>79</v>
      </c>
      <c r="AE467" s="11">
        <f>VLOOKUP(W467,[1]环任务!$B:$H,6,FALSE)</f>
        <v>228</v>
      </c>
      <c r="AF467" s="11">
        <f>VLOOKUP(W467,[1]环任务!$B:$H,7,FALSE)</f>
        <v>66</v>
      </c>
      <c r="AH467" s="11">
        <f>VLOOKUP(Z467,[1]环任务!$B:$H,6,FALSE)</f>
        <v>126</v>
      </c>
      <c r="AI467" s="11">
        <f>VLOOKUP(Z467,[1]环任务!$B:$H,7,FALSE)</f>
        <v>31</v>
      </c>
      <c r="AL467" s="11" t="str">
        <f t="shared" si="23"/>
        <v>[21009,21009,21009]</v>
      </c>
      <c r="AN467" s="11" t="str">
        <f t="shared" si="22"/>
        <v>["183,79","228,66","126,31"]</v>
      </c>
      <c r="AR467" s="11" t="str">
        <f t="shared" si="24"/>
        <v>[20063,20113,20064]</v>
      </c>
    </row>
    <row r="468" spans="2:44" s="11" customFormat="1" ht="14.25" customHeight="1" x14ac:dyDescent="0.15">
      <c r="B468" s="14" t="s">
        <v>490</v>
      </c>
      <c r="C468" s="14" t="s">
        <v>26</v>
      </c>
      <c r="D468" s="14" t="s">
        <v>27</v>
      </c>
      <c r="E468" s="14">
        <v>2</v>
      </c>
      <c r="F468" s="14" t="s">
        <v>913</v>
      </c>
      <c r="G468" s="14" t="s">
        <v>1373</v>
      </c>
      <c r="H468" s="14" t="s">
        <v>1545</v>
      </c>
      <c r="I468" s="14"/>
      <c r="J468" s="14"/>
      <c r="K468" s="14"/>
      <c r="L468" s="14">
        <v>463</v>
      </c>
      <c r="M468" s="11">
        <f>VLOOKUP(T468,[1]环任务!$B:$H,5,FALSE)</f>
        <v>21009</v>
      </c>
      <c r="O468" s="11">
        <f>VLOOKUP(W468,[1]环任务!$B:$H,5,FALSE)</f>
        <v>21009</v>
      </c>
      <c r="Q468" s="11">
        <f>VLOOKUP(Z468,[1]环任务!$B:$H,5,FALSE)</f>
        <v>21009</v>
      </c>
      <c r="R468" s="9" t="str">
        <f>VLOOKUP(T468,[1]环任务!$B$6:$J$361,9,FALSE)</f>
        <v>mon100905</v>
      </c>
      <c r="S468" s="9" t="str">
        <f>VLOOKUP(R468,[3]怪物!$B$6:$C$167,2,FALSE)</f>
        <v>千机营弓手[203级]</v>
      </c>
      <c r="T468" s="14">
        <v>20063</v>
      </c>
      <c r="U468" s="9" t="str">
        <f>VLOOKUP(W468,[1]环任务!$B$6:$J$361,9,FALSE)</f>
        <v>mon100906</v>
      </c>
      <c r="V468" s="9" t="str">
        <f>VLOOKUP(U468,[3]怪物!$B$6:$C$167,2,FALSE)</f>
        <v>千机营战士[207级]</v>
      </c>
      <c r="W468" s="14">
        <v>20113</v>
      </c>
      <c r="X468" s="9" t="str">
        <f>VLOOKUP(Z468,[1]环任务!$B$6:$J$361,9,FALSE)</f>
        <v>mon100908</v>
      </c>
      <c r="Y468" s="9" t="str">
        <f>VLOOKUP(X468,[3]怪物!$B$6:$C$167,2,FALSE)</f>
        <v>烽火先锋官[213级]</v>
      </c>
      <c r="Z468" s="14">
        <v>20065</v>
      </c>
      <c r="AB468" s="11">
        <f>VLOOKUP(T468,[1]环任务!$B:$H,6,FALSE)</f>
        <v>183</v>
      </c>
      <c r="AC468" s="11">
        <f>VLOOKUP(T468,[1]环任务!$B:$H,7,FALSE)</f>
        <v>79</v>
      </c>
      <c r="AE468" s="11">
        <f>VLOOKUP(W468,[1]环任务!$B:$H,6,FALSE)</f>
        <v>228</v>
      </c>
      <c r="AF468" s="11">
        <f>VLOOKUP(W468,[1]环任务!$B:$H,7,FALSE)</f>
        <v>66</v>
      </c>
      <c r="AH468" s="11">
        <f>VLOOKUP(Z468,[1]环任务!$B:$H,6,FALSE)</f>
        <v>65</v>
      </c>
      <c r="AI468" s="11">
        <f>VLOOKUP(Z468,[1]环任务!$B:$H,7,FALSE)</f>
        <v>32</v>
      </c>
      <c r="AL468" s="11" t="str">
        <f t="shared" si="23"/>
        <v>[21009,21009,21009]</v>
      </c>
      <c r="AN468" s="11" t="str">
        <f t="shared" si="22"/>
        <v>["183,79","228,66","65,32"]</v>
      </c>
      <c r="AR468" s="11" t="str">
        <f t="shared" si="24"/>
        <v>[20063,20113,20065]</v>
      </c>
    </row>
    <row r="469" spans="2:44" s="11" customFormat="1" ht="14.25" customHeight="1" x14ac:dyDescent="0.15">
      <c r="B469" s="14" t="s">
        <v>491</v>
      </c>
      <c r="C469" s="14" t="s">
        <v>26</v>
      </c>
      <c r="D469" s="14" t="s">
        <v>27</v>
      </c>
      <c r="E469" s="14">
        <v>2</v>
      </c>
      <c r="F469" s="14" t="s">
        <v>913</v>
      </c>
      <c r="G469" s="14" t="s">
        <v>1373</v>
      </c>
      <c r="H469" s="14" t="s">
        <v>1545</v>
      </c>
      <c r="I469" s="14"/>
      <c r="J469" s="14"/>
      <c r="K469" s="14"/>
      <c r="L469" s="14">
        <v>464</v>
      </c>
      <c r="M469" s="11">
        <f>VLOOKUP(T469,[1]环任务!$B:$H,5,FALSE)</f>
        <v>21009</v>
      </c>
      <c r="O469" s="11">
        <f>VLOOKUP(W469,[1]环任务!$B:$H,5,FALSE)</f>
        <v>21009</v>
      </c>
      <c r="Q469" s="11">
        <f>VLOOKUP(Z469,[1]环任务!$B:$H,5,FALSE)</f>
        <v>21009</v>
      </c>
      <c r="R469" s="9" t="str">
        <f>VLOOKUP(T469,[1]环任务!$B$6:$J$361,9,FALSE)</f>
        <v>mon100905</v>
      </c>
      <c r="S469" s="9" t="str">
        <f>VLOOKUP(R469,[3]怪物!$B$6:$C$167,2,FALSE)</f>
        <v>千机营弓手[203级]</v>
      </c>
      <c r="T469" s="14">
        <v>20063</v>
      </c>
      <c r="U469" s="9" t="str">
        <f>VLOOKUP(W469,[1]环任务!$B$6:$J$361,9,FALSE)</f>
        <v>mon100906</v>
      </c>
      <c r="V469" s="9" t="str">
        <f>VLOOKUP(U469,[3]怪物!$B$6:$C$167,2,FALSE)</f>
        <v>千机营战士[207级]</v>
      </c>
      <c r="W469" s="14">
        <v>20113</v>
      </c>
      <c r="X469" s="9" t="str">
        <f>VLOOKUP(Z469,[1]环任务!$B$6:$J$361,9,FALSE)</f>
        <v>mon100908</v>
      </c>
      <c r="Y469" s="9" t="str">
        <f>VLOOKUP(X469,[3]怪物!$B$6:$C$167,2,FALSE)</f>
        <v>烽火先锋官[213级]</v>
      </c>
      <c r="Z469" s="14">
        <v>20065</v>
      </c>
      <c r="AB469" s="11">
        <f>VLOOKUP(T469,[1]环任务!$B:$H,6,FALSE)</f>
        <v>183</v>
      </c>
      <c r="AC469" s="11">
        <f>VLOOKUP(T469,[1]环任务!$B:$H,7,FALSE)</f>
        <v>79</v>
      </c>
      <c r="AE469" s="11">
        <f>VLOOKUP(W469,[1]环任务!$B:$H,6,FALSE)</f>
        <v>228</v>
      </c>
      <c r="AF469" s="11">
        <f>VLOOKUP(W469,[1]环任务!$B:$H,7,FALSE)</f>
        <v>66</v>
      </c>
      <c r="AH469" s="11">
        <f>VLOOKUP(Z469,[1]环任务!$B:$H,6,FALSE)</f>
        <v>65</v>
      </c>
      <c r="AI469" s="11">
        <f>VLOOKUP(Z469,[1]环任务!$B:$H,7,FALSE)</f>
        <v>32</v>
      </c>
      <c r="AL469" s="11" t="str">
        <f t="shared" si="23"/>
        <v>[21009,21009,21009]</v>
      </c>
      <c r="AN469" s="11" t="str">
        <f t="shared" si="22"/>
        <v>["183,79","228,66","65,32"]</v>
      </c>
      <c r="AR469" s="11" t="str">
        <f t="shared" si="24"/>
        <v>[20063,20113,20065]</v>
      </c>
    </row>
    <row r="470" spans="2:44" s="11" customFormat="1" ht="14.25" customHeight="1" x14ac:dyDescent="0.15">
      <c r="B470" s="14" t="s">
        <v>492</v>
      </c>
      <c r="C470" s="14" t="s">
        <v>26</v>
      </c>
      <c r="D470" s="14" t="s">
        <v>27</v>
      </c>
      <c r="E470" s="14">
        <v>2</v>
      </c>
      <c r="F470" s="14" t="s">
        <v>913</v>
      </c>
      <c r="G470" s="14" t="s">
        <v>1374</v>
      </c>
      <c r="H470" s="14" t="s">
        <v>1546</v>
      </c>
      <c r="I470" s="14"/>
      <c r="J470" s="14"/>
      <c r="K470" s="14"/>
      <c r="L470" s="14">
        <v>465</v>
      </c>
      <c r="M470" s="11">
        <f>VLOOKUP(T470,[1]环任务!$B:$H,5,FALSE)</f>
        <v>21009</v>
      </c>
      <c r="O470" s="11">
        <f>VLOOKUP(W470,[1]环任务!$B:$H,5,FALSE)</f>
        <v>21009</v>
      </c>
      <c r="Q470" s="11">
        <f>VLOOKUP(Z470,[1]环任务!$B:$H,5,FALSE)</f>
        <v>21009</v>
      </c>
      <c r="R470" s="9" t="str">
        <f>VLOOKUP(T470,[1]环任务!$B$6:$J$361,9,FALSE)</f>
        <v>mon100906</v>
      </c>
      <c r="S470" s="9" t="str">
        <f>VLOOKUP(R470,[3]怪物!$B$6:$C$167,2,FALSE)</f>
        <v>千机营战士[207级]</v>
      </c>
      <c r="T470" s="14">
        <v>20113</v>
      </c>
      <c r="U470" s="9" t="str">
        <f>VLOOKUP(W470,[1]环任务!$B$6:$J$361,9,FALSE)</f>
        <v>mon100907</v>
      </c>
      <c r="V470" s="9" t="str">
        <f>VLOOKUP(U470,[3]怪物!$B$6:$C$167,2,FALSE)</f>
        <v>千机营重甲士[210级]</v>
      </c>
      <c r="W470" s="14">
        <v>20064</v>
      </c>
      <c r="X470" s="9" t="str">
        <f>VLOOKUP(Z470,[1]环任务!$B$6:$J$361,9,FALSE)</f>
        <v>mon100908</v>
      </c>
      <c r="Y470" s="9" t="str">
        <f>VLOOKUP(X470,[3]怪物!$B$6:$C$167,2,FALSE)</f>
        <v>烽火先锋官[213级]</v>
      </c>
      <c r="Z470" s="14">
        <v>20065</v>
      </c>
      <c r="AB470" s="11">
        <f>VLOOKUP(T470,[1]环任务!$B:$H,6,FALSE)</f>
        <v>228</v>
      </c>
      <c r="AC470" s="11">
        <f>VLOOKUP(T470,[1]环任务!$B:$H,7,FALSE)</f>
        <v>66</v>
      </c>
      <c r="AE470" s="11">
        <f>VLOOKUP(W470,[1]环任务!$B:$H,6,FALSE)</f>
        <v>126</v>
      </c>
      <c r="AF470" s="11">
        <f>VLOOKUP(W470,[1]环任务!$B:$H,7,FALSE)</f>
        <v>31</v>
      </c>
      <c r="AH470" s="11">
        <f>VLOOKUP(Z470,[1]环任务!$B:$H,6,FALSE)</f>
        <v>65</v>
      </c>
      <c r="AI470" s="11">
        <f>VLOOKUP(Z470,[1]环任务!$B:$H,7,FALSE)</f>
        <v>32</v>
      </c>
      <c r="AL470" s="11" t="str">
        <f t="shared" si="23"/>
        <v>[21009,21009,21009]</v>
      </c>
      <c r="AN470" s="11" t="str">
        <f t="shared" si="22"/>
        <v>["228,66","126,31","65,32"]</v>
      </c>
      <c r="AR470" s="11" t="str">
        <f t="shared" si="24"/>
        <v>[20113,20064,20065]</v>
      </c>
    </row>
    <row r="471" spans="2:44" s="11" customFormat="1" ht="14.25" customHeight="1" x14ac:dyDescent="0.15">
      <c r="B471" s="14" t="s">
        <v>493</v>
      </c>
      <c r="C471" s="14" t="s">
        <v>26</v>
      </c>
      <c r="D471" s="14" t="s">
        <v>27</v>
      </c>
      <c r="E471" s="14">
        <v>2</v>
      </c>
      <c r="F471" s="14" t="s">
        <v>913</v>
      </c>
      <c r="G471" s="14" t="s">
        <v>1374</v>
      </c>
      <c r="H471" s="14" t="s">
        <v>1546</v>
      </c>
      <c r="I471" s="14"/>
      <c r="J471" s="14"/>
      <c r="K471" s="14"/>
      <c r="L471" s="14">
        <v>466</v>
      </c>
      <c r="M471" s="11">
        <f>VLOOKUP(T471,[1]环任务!$B:$H,5,FALSE)</f>
        <v>21009</v>
      </c>
      <c r="O471" s="11">
        <f>VLOOKUP(W471,[1]环任务!$B:$H,5,FALSE)</f>
        <v>21009</v>
      </c>
      <c r="Q471" s="11">
        <f>VLOOKUP(Z471,[1]环任务!$B:$H,5,FALSE)</f>
        <v>21009</v>
      </c>
      <c r="R471" s="9" t="str">
        <f>VLOOKUP(T471,[1]环任务!$B$6:$J$361,9,FALSE)</f>
        <v>mon100906</v>
      </c>
      <c r="S471" s="9" t="str">
        <f>VLOOKUP(R471,[3]怪物!$B$6:$C$167,2,FALSE)</f>
        <v>千机营战士[207级]</v>
      </c>
      <c r="T471" s="14">
        <v>20113</v>
      </c>
      <c r="U471" s="9" t="str">
        <f>VLOOKUP(W471,[1]环任务!$B$6:$J$361,9,FALSE)</f>
        <v>mon100907</v>
      </c>
      <c r="V471" s="9" t="str">
        <f>VLOOKUP(U471,[3]怪物!$B$6:$C$167,2,FALSE)</f>
        <v>千机营重甲士[210级]</v>
      </c>
      <c r="W471" s="14">
        <v>20064</v>
      </c>
      <c r="X471" s="9" t="str">
        <f>VLOOKUP(Z471,[1]环任务!$B$6:$J$361,9,FALSE)</f>
        <v>mon100908</v>
      </c>
      <c r="Y471" s="9" t="str">
        <f>VLOOKUP(X471,[3]怪物!$B$6:$C$167,2,FALSE)</f>
        <v>烽火先锋官[213级]</v>
      </c>
      <c r="Z471" s="14">
        <v>20065</v>
      </c>
      <c r="AB471" s="11">
        <f>VLOOKUP(T471,[1]环任务!$B:$H,6,FALSE)</f>
        <v>228</v>
      </c>
      <c r="AC471" s="11">
        <f>VLOOKUP(T471,[1]环任务!$B:$H,7,FALSE)</f>
        <v>66</v>
      </c>
      <c r="AE471" s="11">
        <f>VLOOKUP(W471,[1]环任务!$B:$H,6,FALSE)</f>
        <v>126</v>
      </c>
      <c r="AF471" s="11">
        <f>VLOOKUP(W471,[1]环任务!$B:$H,7,FALSE)</f>
        <v>31</v>
      </c>
      <c r="AH471" s="11">
        <f>VLOOKUP(Z471,[1]环任务!$B:$H,6,FALSE)</f>
        <v>65</v>
      </c>
      <c r="AI471" s="11">
        <f>VLOOKUP(Z471,[1]环任务!$B:$H,7,FALSE)</f>
        <v>32</v>
      </c>
      <c r="AL471" s="11" t="str">
        <f t="shared" si="23"/>
        <v>[21009,21009,21009]</v>
      </c>
      <c r="AN471" s="11" t="str">
        <f t="shared" si="22"/>
        <v>["228,66","126,31","65,32"]</v>
      </c>
      <c r="AR471" s="11" t="str">
        <f t="shared" si="24"/>
        <v>[20113,20064,20065]</v>
      </c>
    </row>
    <row r="472" spans="2:44" s="11" customFormat="1" ht="14.25" customHeight="1" x14ac:dyDescent="0.15">
      <c r="B472" s="14" t="s">
        <v>494</v>
      </c>
      <c r="C472" s="14" t="s">
        <v>26</v>
      </c>
      <c r="D472" s="14" t="s">
        <v>27</v>
      </c>
      <c r="E472" s="14">
        <v>2</v>
      </c>
      <c r="F472" s="14" t="s">
        <v>913</v>
      </c>
      <c r="G472" s="14" t="s">
        <v>1375</v>
      </c>
      <c r="H472" s="14" t="s">
        <v>1547</v>
      </c>
      <c r="I472" s="14"/>
      <c r="J472" s="14"/>
      <c r="K472" s="14"/>
      <c r="L472" s="14">
        <v>467</v>
      </c>
      <c r="M472" s="11">
        <f>VLOOKUP(T472,[1]环任务!$B:$H,5,FALSE)</f>
        <v>21009</v>
      </c>
      <c r="O472" s="11">
        <f>VLOOKUP(W472,[1]环任务!$B:$H,5,FALSE)</f>
        <v>21009</v>
      </c>
      <c r="Q472" s="11">
        <f>VLOOKUP(Z472,[1]环任务!$B:$H,5,FALSE)</f>
        <v>21009</v>
      </c>
      <c r="R472" s="9" t="str">
        <f>VLOOKUP(T472,[1]环任务!$B$6:$J$361,9,FALSE)</f>
        <v>mon100906</v>
      </c>
      <c r="S472" s="9" t="str">
        <f>VLOOKUP(R472,[3]怪物!$B$6:$C$167,2,FALSE)</f>
        <v>千机营战士[207级]</v>
      </c>
      <c r="T472" s="14">
        <v>20113</v>
      </c>
      <c r="U472" s="9" t="str">
        <f>VLOOKUP(W472,[1]环任务!$B$6:$J$361,9,FALSE)</f>
        <v>mon100907</v>
      </c>
      <c r="V472" s="9" t="str">
        <f>VLOOKUP(U472,[3]怪物!$B$6:$C$167,2,FALSE)</f>
        <v>千机营重甲士[210级]</v>
      </c>
      <c r="W472" s="14">
        <v>20064</v>
      </c>
      <c r="X472" s="9" t="str">
        <f>VLOOKUP(Z472,[1]环任务!$B$6:$J$361,9,FALSE)</f>
        <v>mon100910</v>
      </c>
      <c r="Y472" s="9" t="str">
        <f>VLOOKUP(X472,[3]怪物!$B$6:$C$167,2,FALSE)</f>
        <v>千机营虎战车[217级]</v>
      </c>
      <c r="Z472" s="14">
        <v>20066</v>
      </c>
      <c r="AB472" s="11">
        <f>VLOOKUP(T472,[1]环任务!$B:$H,6,FALSE)</f>
        <v>228</v>
      </c>
      <c r="AC472" s="11">
        <f>VLOOKUP(T472,[1]环任务!$B:$H,7,FALSE)</f>
        <v>66</v>
      </c>
      <c r="AE472" s="11">
        <f>VLOOKUP(W472,[1]环任务!$B:$H,6,FALSE)</f>
        <v>126</v>
      </c>
      <c r="AF472" s="11">
        <f>VLOOKUP(W472,[1]环任务!$B:$H,7,FALSE)</f>
        <v>31</v>
      </c>
      <c r="AH472" s="11">
        <f>VLOOKUP(Z472,[1]环任务!$B:$H,6,FALSE)</f>
        <v>75</v>
      </c>
      <c r="AI472" s="11">
        <f>VLOOKUP(Z472,[1]环任务!$B:$H,7,FALSE)</f>
        <v>91</v>
      </c>
      <c r="AL472" s="11" t="str">
        <f t="shared" si="23"/>
        <v>[21009,21009,21009]</v>
      </c>
      <c r="AN472" s="11" t="str">
        <f t="shared" si="22"/>
        <v>["228,66","126,31","75,91"]</v>
      </c>
      <c r="AR472" s="11" t="str">
        <f t="shared" si="24"/>
        <v>[20113,20064,20066]</v>
      </c>
    </row>
    <row r="473" spans="2:44" s="11" customFormat="1" ht="14.25" customHeight="1" x14ac:dyDescent="0.15">
      <c r="B473" s="14" t="s">
        <v>495</v>
      </c>
      <c r="C473" s="14" t="s">
        <v>26</v>
      </c>
      <c r="D473" s="14" t="s">
        <v>27</v>
      </c>
      <c r="E473" s="14">
        <v>2</v>
      </c>
      <c r="F473" s="14" t="s">
        <v>913</v>
      </c>
      <c r="G473" s="14" t="s">
        <v>1376</v>
      </c>
      <c r="H473" s="14" t="s">
        <v>1042</v>
      </c>
      <c r="I473" s="14"/>
      <c r="J473" s="14"/>
      <c r="K473" s="14"/>
      <c r="L473" s="14">
        <v>468</v>
      </c>
      <c r="M473" s="11">
        <f>VLOOKUP(T473,[1]环任务!$B:$H,5,FALSE)</f>
        <v>21009</v>
      </c>
      <c r="O473" s="11">
        <f>VLOOKUP(W473,[1]环任务!$B:$H,5,FALSE)</f>
        <v>21009</v>
      </c>
      <c r="Q473" s="11">
        <f>VLOOKUP(Z473,[1]环任务!$B:$H,5,FALSE)</f>
        <v>21009</v>
      </c>
      <c r="R473" s="9" t="str">
        <f>VLOOKUP(T473,[1]环任务!$B$6:$J$361,9,FALSE)</f>
        <v>mon100907</v>
      </c>
      <c r="S473" s="9" t="str">
        <f>VLOOKUP(R473,[3]怪物!$B$6:$C$167,2,FALSE)</f>
        <v>千机营重甲士[210级]</v>
      </c>
      <c r="T473" s="14">
        <v>20064</v>
      </c>
      <c r="U473" s="9" t="str">
        <f>VLOOKUP(W473,[1]环任务!$B$6:$J$361,9,FALSE)</f>
        <v>mon100908</v>
      </c>
      <c r="V473" s="9" t="str">
        <f>VLOOKUP(U473,[3]怪物!$B$6:$C$167,2,FALSE)</f>
        <v>烽火先锋官[213级]</v>
      </c>
      <c r="W473" s="14">
        <v>20065</v>
      </c>
      <c r="X473" s="9" t="str">
        <f>VLOOKUP(Z473,[1]环任务!$B$6:$J$361,9,FALSE)</f>
        <v>mon100910</v>
      </c>
      <c r="Y473" s="9" t="str">
        <f>VLOOKUP(X473,[3]怪物!$B$6:$C$167,2,FALSE)</f>
        <v>千机营虎战车[217级]</v>
      </c>
      <c r="Z473" s="14">
        <v>20066</v>
      </c>
      <c r="AB473" s="11">
        <f>VLOOKUP(T473,[1]环任务!$B:$H,6,FALSE)</f>
        <v>126</v>
      </c>
      <c r="AC473" s="11">
        <f>VLOOKUP(T473,[1]环任务!$B:$H,7,FALSE)</f>
        <v>31</v>
      </c>
      <c r="AE473" s="11">
        <f>VLOOKUP(W473,[1]环任务!$B:$H,6,FALSE)</f>
        <v>65</v>
      </c>
      <c r="AF473" s="11">
        <f>VLOOKUP(W473,[1]环任务!$B:$H,7,FALSE)</f>
        <v>32</v>
      </c>
      <c r="AH473" s="11">
        <f>VLOOKUP(Z473,[1]环任务!$B:$H,6,FALSE)</f>
        <v>75</v>
      </c>
      <c r="AI473" s="11">
        <f>VLOOKUP(Z473,[1]环任务!$B:$H,7,FALSE)</f>
        <v>91</v>
      </c>
      <c r="AL473" s="11" t="str">
        <f t="shared" si="23"/>
        <v>[21009,21009,21009]</v>
      </c>
      <c r="AN473" s="11" t="str">
        <f t="shared" si="22"/>
        <v>["126,31","65,32","75,91"]</v>
      </c>
      <c r="AR473" s="11" t="str">
        <f t="shared" si="24"/>
        <v>[20064,20065,20066]</v>
      </c>
    </row>
    <row r="474" spans="2:44" s="11" customFormat="1" ht="14.25" customHeight="1" x14ac:dyDescent="0.15">
      <c r="B474" s="14" t="s">
        <v>496</v>
      </c>
      <c r="C474" s="14" t="s">
        <v>26</v>
      </c>
      <c r="D474" s="14" t="s">
        <v>27</v>
      </c>
      <c r="E474" s="14">
        <v>2</v>
      </c>
      <c r="F474" s="14" t="s">
        <v>913</v>
      </c>
      <c r="G474" s="14" t="s">
        <v>1376</v>
      </c>
      <c r="H474" s="14" t="s">
        <v>1042</v>
      </c>
      <c r="I474" s="14"/>
      <c r="J474" s="14"/>
      <c r="K474" s="14"/>
      <c r="L474" s="14">
        <v>469</v>
      </c>
      <c r="M474" s="11">
        <f>VLOOKUP(T474,[1]环任务!$B:$H,5,FALSE)</f>
        <v>21009</v>
      </c>
      <c r="O474" s="11">
        <f>VLOOKUP(W474,[1]环任务!$B:$H,5,FALSE)</f>
        <v>21009</v>
      </c>
      <c r="Q474" s="11">
        <f>VLOOKUP(Z474,[1]环任务!$B:$H,5,FALSE)</f>
        <v>21009</v>
      </c>
      <c r="R474" s="9" t="str">
        <f>VLOOKUP(T474,[1]环任务!$B$6:$J$361,9,FALSE)</f>
        <v>mon100907</v>
      </c>
      <c r="S474" s="9" t="str">
        <f>VLOOKUP(R474,[3]怪物!$B$6:$C$167,2,FALSE)</f>
        <v>千机营重甲士[210级]</v>
      </c>
      <c r="T474" s="14">
        <v>20064</v>
      </c>
      <c r="U474" s="9" t="str">
        <f>VLOOKUP(W474,[1]环任务!$B$6:$J$361,9,FALSE)</f>
        <v>mon100908</v>
      </c>
      <c r="V474" s="9" t="str">
        <f>VLOOKUP(U474,[3]怪物!$B$6:$C$167,2,FALSE)</f>
        <v>烽火先锋官[213级]</v>
      </c>
      <c r="W474" s="14">
        <v>20065</v>
      </c>
      <c r="X474" s="9" t="str">
        <f>VLOOKUP(Z474,[1]环任务!$B$6:$J$361,9,FALSE)</f>
        <v>mon100910</v>
      </c>
      <c r="Y474" s="9" t="str">
        <f>VLOOKUP(X474,[3]怪物!$B$6:$C$167,2,FALSE)</f>
        <v>千机营虎战车[217级]</v>
      </c>
      <c r="Z474" s="14">
        <v>20066</v>
      </c>
      <c r="AB474" s="11">
        <f>VLOOKUP(T474,[1]环任务!$B:$H,6,FALSE)</f>
        <v>126</v>
      </c>
      <c r="AC474" s="11">
        <f>VLOOKUP(T474,[1]环任务!$B:$H,7,FALSE)</f>
        <v>31</v>
      </c>
      <c r="AE474" s="11">
        <f>VLOOKUP(W474,[1]环任务!$B:$H,6,FALSE)</f>
        <v>65</v>
      </c>
      <c r="AF474" s="11">
        <f>VLOOKUP(W474,[1]环任务!$B:$H,7,FALSE)</f>
        <v>32</v>
      </c>
      <c r="AH474" s="11">
        <f>VLOOKUP(Z474,[1]环任务!$B:$H,6,FALSE)</f>
        <v>75</v>
      </c>
      <c r="AI474" s="11">
        <f>VLOOKUP(Z474,[1]环任务!$B:$H,7,FALSE)</f>
        <v>91</v>
      </c>
      <c r="AL474" s="11" t="str">
        <f t="shared" si="23"/>
        <v>[21009,21009,21009]</v>
      </c>
      <c r="AN474" s="11" t="str">
        <f t="shared" si="22"/>
        <v>["126,31","65,32","75,91"]</v>
      </c>
      <c r="AR474" s="11" t="str">
        <f t="shared" si="24"/>
        <v>[20064,20065,20066]</v>
      </c>
    </row>
    <row r="475" spans="2:44" s="11" customFormat="1" ht="14.25" customHeight="1" x14ac:dyDescent="0.15">
      <c r="B475" s="14" t="s">
        <v>497</v>
      </c>
      <c r="C475" s="14" t="s">
        <v>26</v>
      </c>
      <c r="D475" s="14" t="s">
        <v>27</v>
      </c>
      <c r="E475" s="14">
        <v>2</v>
      </c>
      <c r="F475" s="14" t="s">
        <v>913</v>
      </c>
      <c r="G475" s="14" t="s">
        <v>1377</v>
      </c>
      <c r="H475" s="14" t="s">
        <v>1548</v>
      </c>
      <c r="I475" s="14"/>
      <c r="J475" s="14"/>
      <c r="K475" s="14"/>
      <c r="L475" s="14">
        <v>470</v>
      </c>
      <c r="M475" s="11">
        <f>VLOOKUP(T475,[1]环任务!$B:$H,5,FALSE)</f>
        <v>21009</v>
      </c>
      <c r="O475" s="11">
        <f>VLOOKUP(W475,[1]环任务!$B:$H,5,FALSE)</f>
        <v>21009</v>
      </c>
      <c r="Q475" s="11">
        <f>VLOOKUP(Z475,[1]环任务!$B:$H,5,FALSE)</f>
        <v>21009</v>
      </c>
      <c r="R475" s="9" t="str">
        <f>VLOOKUP(T475,[1]环任务!$B$6:$J$361,9,FALSE)</f>
        <v>mon100907</v>
      </c>
      <c r="S475" s="9" t="str">
        <f>VLOOKUP(R475,[3]怪物!$B$6:$C$167,2,FALSE)</f>
        <v>千机营重甲士[210级]</v>
      </c>
      <c r="T475" s="14">
        <v>20064</v>
      </c>
      <c r="U475" s="9" t="str">
        <f>VLOOKUP(W475,[1]环任务!$B$6:$J$361,9,FALSE)</f>
        <v>mon100908</v>
      </c>
      <c r="V475" s="9" t="str">
        <f>VLOOKUP(U475,[3]怪物!$B$6:$C$167,2,FALSE)</f>
        <v>烽火先锋官[213级]</v>
      </c>
      <c r="W475" s="14">
        <v>20065</v>
      </c>
      <c r="X475" s="9" t="str">
        <f>VLOOKUP(Z475,[1]环任务!$B$6:$J$361,9,FALSE)</f>
        <v>mon100911</v>
      </c>
      <c r="Y475" s="9" t="str">
        <f>VLOOKUP(X475,[3]怪物!$B$6:$C$167,2,FALSE)</f>
        <v>千机营攻城车[220级]</v>
      </c>
      <c r="Z475" s="14">
        <v>20067</v>
      </c>
      <c r="AB475" s="11">
        <f>VLOOKUP(T475,[1]环任务!$B:$H,6,FALSE)</f>
        <v>126</v>
      </c>
      <c r="AC475" s="11">
        <f>VLOOKUP(T475,[1]环任务!$B:$H,7,FALSE)</f>
        <v>31</v>
      </c>
      <c r="AE475" s="11">
        <f>VLOOKUP(W475,[1]环任务!$B:$H,6,FALSE)</f>
        <v>65</v>
      </c>
      <c r="AF475" s="11">
        <f>VLOOKUP(W475,[1]环任务!$B:$H,7,FALSE)</f>
        <v>32</v>
      </c>
      <c r="AH475" s="11">
        <f>VLOOKUP(Z475,[1]环任务!$B:$H,6,FALSE)</f>
        <v>56</v>
      </c>
      <c r="AI475" s="11">
        <f>VLOOKUP(Z475,[1]环任务!$B:$H,7,FALSE)</f>
        <v>175</v>
      </c>
      <c r="AL475" s="11" t="str">
        <f t="shared" si="23"/>
        <v>[21009,21009,21009]</v>
      </c>
      <c r="AN475" s="11" t="str">
        <f t="shared" si="22"/>
        <v>["126,31","65,32","56,175"]</v>
      </c>
      <c r="AR475" s="11" t="str">
        <f t="shared" si="24"/>
        <v>[20064,20065,20067]</v>
      </c>
    </row>
    <row r="476" spans="2:44" s="11" customFormat="1" ht="14.25" customHeight="1" x14ac:dyDescent="0.15">
      <c r="B476" s="14" t="s">
        <v>498</v>
      </c>
      <c r="C476" s="14" t="s">
        <v>26</v>
      </c>
      <c r="D476" s="14" t="s">
        <v>27</v>
      </c>
      <c r="E476" s="14">
        <v>2</v>
      </c>
      <c r="F476" s="14" t="s">
        <v>913</v>
      </c>
      <c r="G476" s="14" t="s">
        <v>1378</v>
      </c>
      <c r="H476" s="14" t="s">
        <v>1043</v>
      </c>
      <c r="I476" s="14"/>
      <c r="J476" s="14"/>
      <c r="K476" s="14"/>
      <c r="L476" s="14">
        <v>471</v>
      </c>
      <c r="M476" s="11">
        <f>VLOOKUP(T476,[1]环任务!$B:$H,5,FALSE)</f>
        <v>21009</v>
      </c>
      <c r="O476" s="11">
        <f>VLOOKUP(W476,[1]环任务!$B:$H,5,FALSE)</f>
        <v>21009</v>
      </c>
      <c r="Q476" s="11">
        <f>VLOOKUP(Z476,[1]环任务!$B:$H,5,FALSE)</f>
        <v>21009</v>
      </c>
      <c r="R476" s="9" t="str">
        <f>VLOOKUP(T476,[1]环任务!$B$6:$J$361,9,FALSE)</f>
        <v>mon100908</v>
      </c>
      <c r="S476" s="9" t="str">
        <f>VLOOKUP(R476,[3]怪物!$B$6:$C$167,2,FALSE)</f>
        <v>烽火先锋官[213级]</v>
      </c>
      <c r="T476" s="14">
        <v>20065</v>
      </c>
      <c r="U476" s="9" t="str">
        <f>VLOOKUP(W476,[1]环任务!$B$6:$J$361,9,FALSE)</f>
        <v>mon100908</v>
      </c>
      <c r="V476" s="9" t="str">
        <f>VLOOKUP(U476,[3]怪物!$B$6:$C$167,2,FALSE)</f>
        <v>烽火先锋官[213级]</v>
      </c>
      <c r="W476" s="14">
        <v>20065</v>
      </c>
      <c r="X476" s="9" t="str">
        <f>VLOOKUP(Z476,[1]环任务!$B$6:$J$361,9,FALSE)</f>
        <v>mon100911</v>
      </c>
      <c r="Y476" s="9" t="str">
        <f>VLOOKUP(X476,[3]怪物!$B$6:$C$167,2,FALSE)</f>
        <v>千机营攻城车[220级]</v>
      </c>
      <c r="Z476" s="14">
        <v>20067</v>
      </c>
      <c r="AB476" s="11">
        <f>VLOOKUP(T476,[1]环任务!$B:$H,6,FALSE)</f>
        <v>65</v>
      </c>
      <c r="AC476" s="11">
        <f>VLOOKUP(T476,[1]环任务!$B:$H,7,FALSE)</f>
        <v>32</v>
      </c>
      <c r="AE476" s="11">
        <f>VLOOKUP(W476,[1]环任务!$B:$H,6,FALSE)</f>
        <v>65</v>
      </c>
      <c r="AF476" s="11">
        <f>VLOOKUP(W476,[1]环任务!$B:$H,7,FALSE)</f>
        <v>32</v>
      </c>
      <c r="AH476" s="11">
        <f>VLOOKUP(Z476,[1]环任务!$B:$H,6,FALSE)</f>
        <v>56</v>
      </c>
      <c r="AI476" s="11">
        <f>VLOOKUP(Z476,[1]环任务!$B:$H,7,FALSE)</f>
        <v>175</v>
      </c>
      <c r="AL476" s="11" t="str">
        <f t="shared" si="23"/>
        <v>[21009,21009,21009]</v>
      </c>
      <c r="AN476" s="11" t="str">
        <f t="shared" si="22"/>
        <v>["65,32","65,32","56,175"]</v>
      </c>
      <c r="AR476" s="11" t="str">
        <f t="shared" si="24"/>
        <v>[20065,20065,20067]</v>
      </c>
    </row>
    <row r="477" spans="2:44" s="11" customFormat="1" ht="14.25" customHeight="1" x14ac:dyDescent="0.15">
      <c r="B477" s="14" t="s">
        <v>499</v>
      </c>
      <c r="C477" s="14" t="s">
        <v>26</v>
      </c>
      <c r="D477" s="14" t="s">
        <v>27</v>
      </c>
      <c r="E477" s="14">
        <v>2</v>
      </c>
      <c r="F477" s="14" t="s">
        <v>913</v>
      </c>
      <c r="G477" s="14" t="s">
        <v>1379</v>
      </c>
      <c r="H477" s="14" t="s">
        <v>1044</v>
      </c>
      <c r="I477" s="14"/>
      <c r="J477" s="14"/>
      <c r="K477" s="14"/>
      <c r="L477" s="14">
        <v>472</v>
      </c>
      <c r="M477" s="11">
        <f>VLOOKUP(T477,[1]环任务!$B:$H,5,FALSE)</f>
        <v>21009</v>
      </c>
      <c r="O477" s="11">
        <f>VLOOKUP(W477,[1]环任务!$B:$H,5,FALSE)</f>
        <v>21009</v>
      </c>
      <c r="Q477" s="11">
        <f>VLOOKUP(Z477,[1]环任务!$B:$H,5,FALSE)</f>
        <v>21009</v>
      </c>
      <c r="R477" s="9" t="str">
        <f>VLOOKUP(T477,[1]环任务!$B$6:$J$361,9,FALSE)</f>
        <v>mon100908</v>
      </c>
      <c r="S477" s="9" t="str">
        <f>VLOOKUP(R477,[3]怪物!$B$6:$C$167,2,FALSE)</f>
        <v>烽火先锋官[213级]</v>
      </c>
      <c r="T477" s="14">
        <v>20065</v>
      </c>
      <c r="U477" s="9" t="str">
        <f>VLOOKUP(W477,[1]环任务!$B$6:$J$361,9,FALSE)</f>
        <v>mon100910</v>
      </c>
      <c r="V477" s="9" t="str">
        <f>VLOOKUP(U477,[3]怪物!$B$6:$C$167,2,FALSE)</f>
        <v>千机营虎战车[217级]</v>
      </c>
      <c r="W477" s="14">
        <v>20066</v>
      </c>
      <c r="X477" s="9" t="str">
        <f>VLOOKUP(Z477,[1]环任务!$B$6:$J$361,9,FALSE)</f>
        <v>mon100911</v>
      </c>
      <c r="Y477" s="9" t="str">
        <f>VLOOKUP(X477,[3]怪物!$B$6:$C$167,2,FALSE)</f>
        <v>千机营攻城车[220级]</v>
      </c>
      <c r="Z477" s="14">
        <v>20067</v>
      </c>
      <c r="AB477" s="11">
        <f>VLOOKUP(T477,[1]环任务!$B:$H,6,FALSE)</f>
        <v>65</v>
      </c>
      <c r="AC477" s="11">
        <f>VLOOKUP(T477,[1]环任务!$B:$H,7,FALSE)</f>
        <v>32</v>
      </c>
      <c r="AE477" s="11">
        <f>VLOOKUP(W477,[1]环任务!$B:$H,6,FALSE)</f>
        <v>75</v>
      </c>
      <c r="AF477" s="11">
        <f>VLOOKUP(W477,[1]环任务!$B:$H,7,FALSE)</f>
        <v>91</v>
      </c>
      <c r="AH477" s="11">
        <f>VLOOKUP(Z477,[1]环任务!$B:$H,6,FALSE)</f>
        <v>56</v>
      </c>
      <c r="AI477" s="11">
        <f>VLOOKUP(Z477,[1]环任务!$B:$H,7,FALSE)</f>
        <v>175</v>
      </c>
      <c r="AL477" s="11" t="str">
        <f t="shared" si="23"/>
        <v>[21009,21009,21009]</v>
      </c>
      <c r="AN477" s="11" t="str">
        <f t="shared" si="22"/>
        <v>["65,32","75,91","56,175"]</v>
      </c>
      <c r="AR477" s="11" t="str">
        <f t="shared" si="24"/>
        <v>[20065,20066,20067]</v>
      </c>
    </row>
    <row r="478" spans="2:44" s="11" customFormat="1" ht="14.25" customHeight="1" x14ac:dyDescent="0.15">
      <c r="B478" s="14" t="s">
        <v>500</v>
      </c>
      <c r="C478" s="14" t="s">
        <v>26</v>
      </c>
      <c r="D478" s="14" t="s">
        <v>27</v>
      </c>
      <c r="E478" s="14">
        <v>2</v>
      </c>
      <c r="F478" s="14" t="s">
        <v>914</v>
      </c>
      <c r="G478" s="14" t="s">
        <v>1380</v>
      </c>
      <c r="H478" s="14" t="s">
        <v>1549</v>
      </c>
      <c r="I478" s="14"/>
      <c r="J478" s="14"/>
      <c r="K478" s="14"/>
      <c r="L478" s="14">
        <v>473</v>
      </c>
      <c r="M478" s="11">
        <f>VLOOKUP(T478,[1]环任务!$B:$H,5,FALSE)</f>
        <v>21009</v>
      </c>
      <c r="O478" s="11">
        <f>VLOOKUP(W478,[1]环任务!$B:$H,5,FALSE)</f>
        <v>21009</v>
      </c>
      <c r="Q478" s="11">
        <f>VLOOKUP(Z478,[1]环任务!$B:$H,5,FALSE)</f>
        <v>21010</v>
      </c>
      <c r="R478" s="9" t="str">
        <f>VLOOKUP(T478,[1]环任务!$B$6:$J$361,9,FALSE)</f>
        <v>mon100908</v>
      </c>
      <c r="S478" s="9" t="str">
        <f>VLOOKUP(R478,[3]怪物!$B$6:$C$167,2,FALSE)</f>
        <v>烽火先锋官[213级]</v>
      </c>
      <c r="T478" s="14">
        <v>20065</v>
      </c>
      <c r="U478" s="9" t="str">
        <f>VLOOKUP(W478,[1]环任务!$B$6:$J$361,9,FALSE)</f>
        <v>mon100910</v>
      </c>
      <c r="V478" s="9" t="str">
        <f>VLOOKUP(U478,[3]怪物!$B$6:$C$167,2,FALSE)</f>
        <v>千机营虎战车[217级]</v>
      </c>
      <c r="W478" s="14">
        <v>20066</v>
      </c>
      <c r="X478" s="9" t="str">
        <f>VLOOKUP(Z478,[1]环任务!$B$6:$J$361,9,FALSE)</f>
        <v>mon101002</v>
      </c>
      <c r="Y478" s="9" t="str">
        <f>VLOOKUP(X478,[3]怪物!$B$6:$C$167,2,FALSE)</f>
        <v>神锋营擂木士[223级]</v>
      </c>
      <c r="Z478" s="14">
        <v>20070</v>
      </c>
      <c r="AB478" s="11">
        <f>VLOOKUP(T478,[1]环任务!$B:$H,6,FALSE)</f>
        <v>65</v>
      </c>
      <c r="AC478" s="11">
        <f>VLOOKUP(T478,[1]环任务!$B:$H,7,FALSE)</f>
        <v>32</v>
      </c>
      <c r="AE478" s="11">
        <f>VLOOKUP(W478,[1]环任务!$B:$H,6,FALSE)</f>
        <v>75</v>
      </c>
      <c r="AF478" s="11">
        <f>VLOOKUP(W478,[1]环任务!$B:$H,7,FALSE)</f>
        <v>91</v>
      </c>
      <c r="AH478" s="11">
        <f>VLOOKUP(Z478,[1]环任务!$B:$H,6,FALSE)</f>
        <v>261</v>
      </c>
      <c r="AI478" s="11">
        <f>VLOOKUP(Z478,[1]环任务!$B:$H,7,FALSE)</f>
        <v>122</v>
      </c>
      <c r="AL478" s="11" t="str">
        <f t="shared" si="23"/>
        <v>[21009,21009,21010]</v>
      </c>
      <c r="AN478" s="11" t="str">
        <f t="shared" si="22"/>
        <v>["65,32","75,91","261,122"]</v>
      </c>
      <c r="AR478" s="11" t="str">
        <f t="shared" si="24"/>
        <v>[20065,20066,20070]</v>
      </c>
    </row>
    <row r="479" spans="2:44" s="11" customFormat="1" ht="14.25" customHeight="1" x14ac:dyDescent="0.15">
      <c r="B479" s="14" t="s">
        <v>501</v>
      </c>
      <c r="C479" s="14" t="s">
        <v>26</v>
      </c>
      <c r="D479" s="14" t="s">
        <v>27</v>
      </c>
      <c r="E479" s="14">
        <v>2</v>
      </c>
      <c r="F479" s="14" t="s">
        <v>913</v>
      </c>
      <c r="G479" s="14" t="s">
        <v>1381</v>
      </c>
      <c r="H479" s="14" t="s">
        <v>1045</v>
      </c>
      <c r="I479" s="14"/>
      <c r="J479" s="14"/>
      <c r="K479" s="14"/>
      <c r="L479" s="14">
        <v>474</v>
      </c>
      <c r="M479" s="11">
        <f>VLOOKUP(T479,[1]环任务!$B:$H,5,FALSE)</f>
        <v>21009</v>
      </c>
      <c r="O479" s="11">
        <f>VLOOKUP(W479,[1]环任务!$B:$H,5,FALSE)</f>
        <v>21009</v>
      </c>
      <c r="Q479" s="11">
        <f>VLOOKUP(Z479,[1]环任务!$B:$H,5,FALSE)</f>
        <v>21009</v>
      </c>
      <c r="R479" s="9" t="str">
        <f>VLOOKUP(T479,[1]环任务!$B$6:$J$361,9,FALSE)</f>
        <v>mon100908</v>
      </c>
      <c r="S479" s="9" t="str">
        <f>VLOOKUP(R479,[3]怪物!$B$6:$C$167,2,FALSE)</f>
        <v>烽火先锋官[213级]</v>
      </c>
      <c r="T479" s="14">
        <v>20065</v>
      </c>
      <c r="U479" s="9" t="str">
        <f>VLOOKUP(W479,[1]环任务!$B$6:$J$361,9,FALSE)</f>
        <v>mon100910</v>
      </c>
      <c r="V479" s="9" t="str">
        <f>VLOOKUP(U479,[3]怪物!$B$6:$C$167,2,FALSE)</f>
        <v>千机营虎战车[217级]</v>
      </c>
      <c r="W479" s="14">
        <v>20066</v>
      </c>
      <c r="X479" s="9" t="str">
        <f>VLOOKUP(Z479,[1]环任务!$B$6:$J$361,9,FALSE)</f>
        <v>mon100912</v>
      </c>
      <c r="Y479" s="9" t="str">
        <f>VLOOKUP(X479,[3]怪物!$B$6:$C$167,2,FALSE)</f>
        <v>千机营操控手[224级]</v>
      </c>
      <c r="Z479" s="14">
        <v>20068</v>
      </c>
      <c r="AB479" s="11">
        <f>VLOOKUP(T479,[1]环任务!$B:$H,6,FALSE)</f>
        <v>65</v>
      </c>
      <c r="AC479" s="11">
        <f>VLOOKUP(T479,[1]环任务!$B:$H,7,FALSE)</f>
        <v>32</v>
      </c>
      <c r="AE479" s="11">
        <f>VLOOKUP(W479,[1]环任务!$B:$H,6,FALSE)</f>
        <v>75</v>
      </c>
      <c r="AF479" s="11">
        <f>VLOOKUP(W479,[1]环任务!$B:$H,7,FALSE)</f>
        <v>91</v>
      </c>
      <c r="AH479" s="11">
        <f>VLOOKUP(Z479,[1]环任务!$B:$H,6,FALSE)</f>
        <v>65</v>
      </c>
      <c r="AI479" s="11">
        <f>VLOOKUP(Z479,[1]环任务!$B:$H,7,FALSE)</f>
        <v>230</v>
      </c>
      <c r="AL479" s="11" t="str">
        <f t="shared" si="23"/>
        <v>[21009,21009,21009]</v>
      </c>
      <c r="AN479" s="11" t="str">
        <f t="shared" si="22"/>
        <v>["65,32","75,91","65,230"]</v>
      </c>
      <c r="AR479" s="11" t="str">
        <f t="shared" si="24"/>
        <v>[20065,20066,20068]</v>
      </c>
    </row>
    <row r="480" spans="2:44" s="11" customFormat="1" ht="14.25" customHeight="1" x14ac:dyDescent="0.15">
      <c r="B480" s="14" t="s">
        <v>502</v>
      </c>
      <c r="C480" s="14" t="s">
        <v>26</v>
      </c>
      <c r="D480" s="14" t="s">
        <v>27</v>
      </c>
      <c r="E480" s="14">
        <v>2</v>
      </c>
      <c r="F480" s="14" t="s">
        <v>913</v>
      </c>
      <c r="G480" s="14" t="s">
        <v>1382</v>
      </c>
      <c r="H480" s="14" t="s">
        <v>1046</v>
      </c>
      <c r="I480" s="14"/>
      <c r="J480" s="14"/>
      <c r="K480" s="14"/>
      <c r="L480" s="14">
        <v>475</v>
      </c>
      <c r="M480" s="11">
        <f>VLOOKUP(T480,[1]环任务!$B:$H,5,FALSE)</f>
        <v>21009</v>
      </c>
      <c r="O480" s="11">
        <f>VLOOKUP(W480,[1]环任务!$B:$H,5,FALSE)</f>
        <v>21009</v>
      </c>
      <c r="Q480" s="11">
        <f>VLOOKUP(Z480,[1]环任务!$B:$H,5,FALSE)</f>
        <v>21009</v>
      </c>
      <c r="R480" s="9" t="str">
        <f>VLOOKUP(T480,[1]环任务!$B$6:$J$361,9,FALSE)</f>
        <v>mon100910</v>
      </c>
      <c r="S480" s="9" t="str">
        <f>VLOOKUP(R480,[3]怪物!$B$6:$C$167,2,FALSE)</f>
        <v>千机营虎战车[217级]</v>
      </c>
      <c r="T480" s="14">
        <v>20066</v>
      </c>
      <c r="U480" s="9" t="str">
        <f>VLOOKUP(W480,[1]环任务!$B$6:$J$361,9,FALSE)</f>
        <v>mon100911</v>
      </c>
      <c r="V480" s="9" t="str">
        <f>VLOOKUP(U480,[3]怪物!$B$6:$C$167,2,FALSE)</f>
        <v>千机营攻城车[220级]</v>
      </c>
      <c r="W480" s="14">
        <v>20067</v>
      </c>
      <c r="X480" s="9" t="str">
        <f>VLOOKUP(Z480,[1]环任务!$B$6:$J$361,9,FALSE)</f>
        <v>mon100912</v>
      </c>
      <c r="Y480" s="9" t="str">
        <f>VLOOKUP(X480,[3]怪物!$B$6:$C$167,2,FALSE)</f>
        <v>千机营操控手[224级]</v>
      </c>
      <c r="Z480" s="14">
        <v>20068</v>
      </c>
      <c r="AB480" s="11">
        <f>VLOOKUP(T480,[1]环任务!$B:$H,6,FALSE)</f>
        <v>75</v>
      </c>
      <c r="AC480" s="11">
        <f>VLOOKUP(T480,[1]环任务!$B:$H,7,FALSE)</f>
        <v>91</v>
      </c>
      <c r="AE480" s="11">
        <f>VLOOKUP(W480,[1]环任务!$B:$H,6,FALSE)</f>
        <v>56</v>
      </c>
      <c r="AF480" s="11">
        <f>VLOOKUP(W480,[1]环任务!$B:$H,7,FALSE)</f>
        <v>175</v>
      </c>
      <c r="AH480" s="11">
        <f>VLOOKUP(Z480,[1]环任务!$B:$H,6,FALSE)</f>
        <v>65</v>
      </c>
      <c r="AI480" s="11">
        <f>VLOOKUP(Z480,[1]环任务!$B:$H,7,FALSE)</f>
        <v>230</v>
      </c>
      <c r="AL480" s="11" t="str">
        <f t="shared" si="23"/>
        <v>[21009,21009,21009]</v>
      </c>
      <c r="AN480" s="11" t="str">
        <f t="shared" si="22"/>
        <v>["75,91","56,175","65,230"]</v>
      </c>
      <c r="AR480" s="11" t="str">
        <f t="shared" si="24"/>
        <v>[20066,20067,20068]</v>
      </c>
    </row>
    <row r="481" spans="2:44" s="11" customFormat="1" ht="14.25" customHeight="1" x14ac:dyDescent="0.15">
      <c r="B481" s="14" t="s">
        <v>503</v>
      </c>
      <c r="C481" s="14" t="s">
        <v>26</v>
      </c>
      <c r="D481" s="14" t="s">
        <v>27</v>
      </c>
      <c r="E481" s="14">
        <v>2</v>
      </c>
      <c r="F481" s="14" t="s">
        <v>913</v>
      </c>
      <c r="G481" s="14" t="s">
        <v>1382</v>
      </c>
      <c r="H481" s="14" t="s">
        <v>1046</v>
      </c>
      <c r="I481" s="14"/>
      <c r="J481" s="14"/>
      <c r="K481" s="14"/>
      <c r="L481" s="14">
        <v>476</v>
      </c>
      <c r="M481" s="11">
        <f>VLOOKUP(T481,[1]环任务!$B:$H,5,FALSE)</f>
        <v>21009</v>
      </c>
      <c r="O481" s="11">
        <f>VLOOKUP(W481,[1]环任务!$B:$H,5,FALSE)</f>
        <v>21009</v>
      </c>
      <c r="Q481" s="11">
        <f>VLOOKUP(Z481,[1]环任务!$B:$H,5,FALSE)</f>
        <v>21009</v>
      </c>
      <c r="R481" s="9" t="str">
        <f>VLOOKUP(T481,[1]环任务!$B$6:$J$361,9,FALSE)</f>
        <v>mon100910</v>
      </c>
      <c r="S481" s="9" t="str">
        <f>VLOOKUP(R481,[3]怪物!$B$6:$C$167,2,FALSE)</f>
        <v>千机营虎战车[217级]</v>
      </c>
      <c r="T481" s="14">
        <v>20066</v>
      </c>
      <c r="U481" s="9" t="str">
        <f>VLOOKUP(W481,[1]环任务!$B$6:$J$361,9,FALSE)</f>
        <v>mon100911</v>
      </c>
      <c r="V481" s="9" t="str">
        <f>VLOOKUP(U481,[3]怪物!$B$6:$C$167,2,FALSE)</f>
        <v>千机营攻城车[220级]</v>
      </c>
      <c r="W481" s="14">
        <v>20067</v>
      </c>
      <c r="X481" s="9" t="str">
        <f>VLOOKUP(Z481,[1]环任务!$B$6:$J$361,9,FALSE)</f>
        <v>mon100912</v>
      </c>
      <c r="Y481" s="9" t="str">
        <f>VLOOKUP(X481,[3]怪物!$B$6:$C$167,2,FALSE)</f>
        <v>千机营操控手[224级]</v>
      </c>
      <c r="Z481" s="14">
        <v>20068</v>
      </c>
      <c r="AB481" s="11">
        <f>VLOOKUP(T481,[1]环任务!$B:$H,6,FALSE)</f>
        <v>75</v>
      </c>
      <c r="AC481" s="11">
        <f>VLOOKUP(T481,[1]环任务!$B:$H,7,FALSE)</f>
        <v>91</v>
      </c>
      <c r="AE481" s="11">
        <f>VLOOKUP(W481,[1]环任务!$B:$H,6,FALSE)</f>
        <v>56</v>
      </c>
      <c r="AF481" s="11">
        <f>VLOOKUP(W481,[1]环任务!$B:$H,7,FALSE)</f>
        <v>175</v>
      </c>
      <c r="AH481" s="11">
        <f>VLOOKUP(Z481,[1]环任务!$B:$H,6,FALSE)</f>
        <v>65</v>
      </c>
      <c r="AI481" s="11">
        <f>VLOOKUP(Z481,[1]环任务!$B:$H,7,FALSE)</f>
        <v>230</v>
      </c>
      <c r="AL481" s="11" t="str">
        <f t="shared" si="23"/>
        <v>[21009,21009,21009]</v>
      </c>
      <c r="AN481" s="11" t="str">
        <f t="shared" si="22"/>
        <v>["75,91","56,175","65,230"]</v>
      </c>
      <c r="AR481" s="11" t="str">
        <f t="shared" si="24"/>
        <v>[20066,20067,20068]</v>
      </c>
    </row>
    <row r="482" spans="2:44" s="11" customFormat="1" ht="14.25" customHeight="1" x14ac:dyDescent="0.15">
      <c r="B482" s="14" t="s">
        <v>504</v>
      </c>
      <c r="C482" s="14" t="s">
        <v>26</v>
      </c>
      <c r="D482" s="14" t="s">
        <v>27</v>
      </c>
      <c r="E482" s="14">
        <v>2</v>
      </c>
      <c r="F482" s="14" t="s">
        <v>914</v>
      </c>
      <c r="G482" s="14" t="s">
        <v>1383</v>
      </c>
      <c r="H482" s="14" t="s">
        <v>1550</v>
      </c>
      <c r="I482" s="14"/>
      <c r="J482" s="14"/>
      <c r="K482" s="14"/>
      <c r="L482" s="14">
        <v>477</v>
      </c>
      <c r="M482" s="11">
        <f>VLOOKUP(T482,[1]环任务!$B:$H,5,FALSE)</f>
        <v>21009</v>
      </c>
      <c r="O482" s="11">
        <f>VLOOKUP(W482,[1]环任务!$B:$H,5,FALSE)</f>
        <v>21009</v>
      </c>
      <c r="Q482" s="11">
        <f>VLOOKUP(Z482,[1]环任务!$B:$H,5,FALSE)</f>
        <v>21010</v>
      </c>
      <c r="R482" s="9" t="str">
        <f>VLOOKUP(T482,[1]环任务!$B$6:$J$361,9,FALSE)</f>
        <v>mon100910</v>
      </c>
      <c r="S482" s="9" t="str">
        <f>VLOOKUP(R482,[3]怪物!$B$6:$C$167,2,FALSE)</f>
        <v>千机营虎战车[217级]</v>
      </c>
      <c r="T482" s="14">
        <v>20066</v>
      </c>
      <c r="U482" s="9" t="str">
        <f>VLOOKUP(W482,[1]环任务!$B$6:$J$361,9,FALSE)</f>
        <v>mon100911</v>
      </c>
      <c r="V482" s="9" t="str">
        <f>VLOOKUP(U482,[3]怪物!$B$6:$C$167,2,FALSE)</f>
        <v>千机营攻城车[220级]</v>
      </c>
      <c r="W482" s="14">
        <v>20067</v>
      </c>
      <c r="X482" s="9" t="str">
        <f>VLOOKUP(Z482,[1]环任务!$B$6:$J$361,9,FALSE)</f>
        <v>mon101003</v>
      </c>
      <c r="Y482" s="9" t="str">
        <f>VLOOKUP(X482,[3]怪物!$B$6:$C$167,2,FALSE)</f>
        <v>黄铜战车[227级]</v>
      </c>
      <c r="Z482" s="14">
        <v>20109</v>
      </c>
      <c r="AB482" s="11">
        <f>VLOOKUP(T482,[1]环任务!$B:$H,6,FALSE)</f>
        <v>75</v>
      </c>
      <c r="AC482" s="11">
        <f>VLOOKUP(T482,[1]环任务!$B:$H,7,FALSE)</f>
        <v>91</v>
      </c>
      <c r="AE482" s="11">
        <f>VLOOKUP(W482,[1]环任务!$B:$H,6,FALSE)</f>
        <v>56</v>
      </c>
      <c r="AF482" s="11">
        <f>VLOOKUP(W482,[1]环任务!$B:$H,7,FALSE)</f>
        <v>175</v>
      </c>
      <c r="AH482" s="11">
        <f>VLOOKUP(Z482,[1]环任务!$B:$H,6,FALSE)</f>
        <v>249</v>
      </c>
      <c r="AI482" s="11">
        <f>VLOOKUP(Z482,[1]环任务!$B:$H,7,FALSE)</f>
        <v>57</v>
      </c>
      <c r="AL482" s="11" t="str">
        <f t="shared" si="23"/>
        <v>[21009,21009,21010]</v>
      </c>
      <c r="AN482" s="11" t="str">
        <f t="shared" si="22"/>
        <v>["75,91","56,175","249,57"]</v>
      </c>
      <c r="AR482" s="11" t="str">
        <f t="shared" si="24"/>
        <v>[20066,20067,20109]</v>
      </c>
    </row>
    <row r="483" spans="2:44" s="11" customFormat="1" ht="14.25" customHeight="1" x14ac:dyDescent="0.15">
      <c r="B483" s="14" t="s">
        <v>505</v>
      </c>
      <c r="C483" s="14" t="s">
        <v>26</v>
      </c>
      <c r="D483" s="14" t="s">
        <v>27</v>
      </c>
      <c r="E483" s="14">
        <v>2</v>
      </c>
      <c r="F483" s="14" t="s">
        <v>915</v>
      </c>
      <c r="G483" s="14" t="s">
        <v>1384</v>
      </c>
      <c r="H483" s="14" t="s">
        <v>1551</v>
      </c>
      <c r="I483" s="14"/>
      <c r="J483" s="14"/>
      <c r="K483" s="14"/>
      <c r="L483" s="14">
        <v>478</v>
      </c>
      <c r="M483" s="11">
        <f>VLOOKUP(T483,[1]环任务!$B:$H,5,FALSE)</f>
        <v>21009</v>
      </c>
      <c r="O483" s="11">
        <f>VLOOKUP(W483,[1]环任务!$B:$H,5,FALSE)</f>
        <v>21010</v>
      </c>
      <c r="Q483" s="11">
        <f>VLOOKUP(Z483,[1]环任务!$B:$H,5,FALSE)</f>
        <v>21010</v>
      </c>
      <c r="R483" s="9" t="str">
        <f>VLOOKUP(T483,[1]环任务!$B$6:$J$361,9,FALSE)</f>
        <v>mon100911</v>
      </c>
      <c r="S483" s="9" t="str">
        <f>VLOOKUP(R483,[3]怪物!$B$6:$C$167,2,FALSE)</f>
        <v>千机营攻城车[220级]</v>
      </c>
      <c r="T483" s="14">
        <v>20067</v>
      </c>
      <c r="U483" s="9" t="str">
        <f>VLOOKUP(W483,[1]环任务!$B$6:$J$361,9,FALSE)</f>
        <v>mon101002</v>
      </c>
      <c r="V483" s="9" t="str">
        <f>VLOOKUP(U483,[3]怪物!$B$6:$C$167,2,FALSE)</f>
        <v>神锋营擂木士[223级]</v>
      </c>
      <c r="W483" s="14">
        <v>20070</v>
      </c>
      <c r="X483" s="9" t="str">
        <f>VLOOKUP(Z483,[1]环任务!$B$6:$J$361,9,FALSE)</f>
        <v>mon101003</v>
      </c>
      <c r="Y483" s="9" t="str">
        <f>VLOOKUP(X483,[3]怪物!$B$6:$C$167,2,FALSE)</f>
        <v>黄铜战车[227级]</v>
      </c>
      <c r="Z483" s="14">
        <v>20109</v>
      </c>
      <c r="AB483" s="11">
        <f>VLOOKUP(T483,[1]环任务!$B:$H,6,FALSE)</f>
        <v>56</v>
      </c>
      <c r="AC483" s="11">
        <f>VLOOKUP(T483,[1]环任务!$B:$H,7,FALSE)</f>
        <v>175</v>
      </c>
      <c r="AE483" s="11">
        <f>VLOOKUP(W483,[1]环任务!$B:$H,6,FALSE)</f>
        <v>261</v>
      </c>
      <c r="AF483" s="11">
        <f>VLOOKUP(W483,[1]环任务!$B:$H,7,FALSE)</f>
        <v>122</v>
      </c>
      <c r="AH483" s="11">
        <f>VLOOKUP(Z483,[1]环任务!$B:$H,6,FALSE)</f>
        <v>249</v>
      </c>
      <c r="AI483" s="11">
        <f>VLOOKUP(Z483,[1]环任务!$B:$H,7,FALSE)</f>
        <v>57</v>
      </c>
      <c r="AL483" s="11" t="str">
        <f t="shared" si="23"/>
        <v>[21009,21010,21010]</v>
      </c>
      <c r="AN483" s="11" t="str">
        <f t="shared" si="22"/>
        <v>["56,175","261,122","249,57"]</v>
      </c>
      <c r="AR483" s="11" t="str">
        <f t="shared" si="24"/>
        <v>[20067,20070,20109]</v>
      </c>
    </row>
    <row r="484" spans="2:44" s="11" customFormat="1" ht="14.25" customHeight="1" x14ac:dyDescent="0.15">
      <c r="B484" s="14" t="s">
        <v>506</v>
      </c>
      <c r="C484" s="14" t="s">
        <v>26</v>
      </c>
      <c r="D484" s="14" t="s">
        <v>27</v>
      </c>
      <c r="E484" s="14">
        <v>2</v>
      </c>
      <c r="F484" s="14" t="s">
        <v>914</v>
      </c>
      <c r="G484" s="14" t="s">
        <v>1385</v>
      </c>
      <c r="H484" s="14" t="s">
        <v>1552</v>
      </c>
      <c r="I484" s="14"/>
      <c r="J484" s="14"/>
      <c r="K484" s="14"/>
      <c r="L484" s="14">
        <v>479</v>
      </c>
      <c r="M484" s="11">
        <f>VLOOKUP(T484,[1]环任务!$B:$H,5,FALSE)</f>
        <v>21009</v>
      </c>
      <c r="O484" s="11">
        <f>VLOOKUP(W484,[1]环任务!$B:$H,5,FALSE)</f>
        <v>21009</v>
      </c>
      <c r="Q484" s="11">
        <f>VLOOKUP(Z484,[1]环任务!$B:$H,5,FALSE)</f>
        <v>21010</v>
      </c>
      <c r="R484" s="9" t="str">
        <f>VLOOKUP(T484,[1]环任务!$B$6:$J$361,9,FALSE)</f>
        <v>mon100911</v>
      </c>
      <c r="S484" s="9" t="str">
        <f>VLOOKUP(R484,[3]怪物!$B$6:$C$167,2,FALSE)</f>
        <v>千机营攻城车[220级]</v>
      </c>
      <c r="T484" s="14">
        <v>20067</v>
      </c>
      <c r="U484" s="9" t="str">
        <f>VLOOKUP(W484,[1]环任务!$B$6:$J$361,9,FALSE)</f>
        <v>mon100912</v>
      </c>
      <c r="V484" s="9" t="str">
        <f>VLOOKUP(U484,[3]怪物!$B$6:$C$167,2,FALSE)</f>
        <v>千机营操控手[224级]</v>
      </c>
      <c r="W484" s="14">
        <v>20068</v>
      </c>
      <c r="X484" s="9" t="str">
        <f>VLOOKUP(Z484,[1]环任务!$B$6:$J$361,9,FALSE)</f>
        <v>mon101003</v>
      </c>
      <c r="Y484" s="9" t="str">
        <f>VLOOKUP(X484,[3]怪物!$B$6:$C$167,2,FALSE)</f>
        <v>黄铜战车[227级]</v>
      </c>
      <c r="Z484" s="14">
        <v>20109</v>
      </c>
      <c r="AB484" s="11">
        <f>VLOOKUP(T484,[1]环任务!$B:$H,6,FALSE)</f>
        <v>56</v>
      </c>
      <c r="AC484" s="11">
        <f>VLOOKUP(T484,[1]环任务!$B:$H,7,FALSE)</f>
        <v>175</v>
      </c>
      <c r="AE484" s="11">
        <f>VLOOKUP(W484,[1]环任务!$B:$H,6,FALSE)</f>
        <v>65</v>
      </c>
      <c r="AF484" s="11">
        <f>VLOOKUP(W484,[1]环任务!$B:$H,7,FALSE)</f>
        <v>230</v>
      </c>
      <c r="AH484" s="11">
        <f>VLOOKUP(Z484,[1]环任务!$B:$H,6,FALSE)</f>
        <v>249</v>
      </c>
      <c r="AI484" s="11">
        <f>VLOOKUP(Z484,[1]环任务!$B:$H,7,FALSE)</f>
        <v>57</v>
      </c>
      <c r="AL484" s="11" t="str">
        <f t="shared" si="23"/>
        <v>[21009,21009,21010]</v>
      </c>
      <c r="AN484" s="11" t="str">
        <f t="shared" si="22"/>
        <v>["56,175","65,230","249,57"]</v>
      </c>
      <c r="AR484" s="11" t="str">
        <f t="shared" si="24"/>
        <v>[20067,20068,20109]</v>
      </c>
    </row>
    <row r="485" spans="2:44" s="11" customFormat="1" ht="14.25" customHeight="1" x14ac:dyDescent="0.15">
      <c r="B485" s="14" t="s">
        <v>507</v>
      </c>
      <c r="C485" s="14" t="s">
        <v>26</v>
      </c>
      <c r="D485" s="14" t="s">
        <v>27</v>
      </c>
      <c r="E485" s="14">
        <v>2</v>
      </c>
      <c r="F485" s="14" t="s">
        <v>914</v>
      </c>
      <c r="G485" s="14" t="s">
        <v>1385</v>
      </c>
      <c r="H485" s="14" t="s">
        <v>1552</v>
      </c>
      <c r="I485" s="14"/>
      <c r="J485" s="14"/>
      <c r="K485" s="14"/>
      <c r="L485" s="14">
        <v>480</v>
      </c>
      <c r="M485" s="11">
        <f>VLOOKUP(T485,[1]环任务!$B:$H,5,FALSE)</f>
        <v>21009</v>
      </c>
      <c r="O485" s="11">
        <f>VLOOKUP(W485,[1]环任务!$B:$H,5,FALSE)</f>
        <v>21009</v>
      </c>
      <c r="Q485" s="11">
        <f>VLOOKUP(Z485,[1]环任务!$B:$H,5,FALSE)</f>
        <v>21010</v>
      </c>
      <c r="R485" s="9" t="str">
        <f>VLOOKUP(T485,[1]环任务!$B$6:$J$361,9,FALSE)</f>
        <v>mon100911</v>
      </c>
      <c r="S485" s="9" t="str">
        <f>VLOOKUP(R485,[3]怪物!$B$6:$C$167,2,FALSE)</f>
        <v>千机营攻城车[220级]</v>
      </c>
      <c r="T485" s="14">
        <v>20067</v>
      </c>
      <c r="U485" s="9" t="str">
        <f>VLOOKUP(W485,[1]环任务!$B$6:$J$361,9,FALSE)</f>
        <v>mon100912</v>
      </c>
      <c r="V485" s="9" t="str">
        <f>VLOOKUP(U485,[3]怪物!$B$6:$C$167,2,FALSE)</f>
        <v>千机营操控手[224级]</v>
      </c>
      <c r="W485" s="14">
        <v>20068</v>
      </c>
      <c r="X485" s="9" t="str">
        <f>VLOOKUP(Z485,[1]环任务!$B$6:$J$361,9,FALSE)</f>
        <v>mon101003</v>
      </c>
      <c r="Y485" s="9" t="str">
        <f>VLOOKUP(X485,[3]怪物!$B$6:$C$167,2,FALSE)</f>
        <v>黄铜战车[227级]</v>
      </c>
      <c r="Z485" s="14">
        <v>20109</v>
      </c>
      <c r="AB485" s="11">
        <f>VLOOKUP(T485,[1]环任务!$B:$H,6,FALSE)</f>
        <v>56</v>
      </c>
      <c r="AC485" s="11">
        <f>VLOOKUP(T485,[1]环任务!$B:$H,7,FALSE)</f>
        <v>175</v>
      </c>
      <c r="AE485" s="11">
        <f>VLOOKUP(W485,[1]环任务!$B:$H,6,FALSE)</f>
        <v>65</v>
      </c>
      <c r="AF485" s="11">
        <f>VLOOKUP(W485,[1]环任务!$B:$H,7,FALSE)</f>
        <v>230</v>
      </c>
      <c r="AH485" s="11">
        <f>VLOOKUP(Z485,[1]环任务!$B:$H,6,FALSE)</f>
        <v>249</v>
      </c>
      <c r="AI485" s="11">
        <f>VLOOKUP(Z485,[1]环任务!$B:$H,7,FALSE)</f>
        <v>57</v>
      </c>
      <c r="AL485" s="11" t="str">
        <f t="shared" si="23"/>
        <v>[21009,21009,21010]</v>
      </c>
      <c r="AN485" s="11" t="str">
        <f t="shared" si="22"/>
        <v>["56,175","65,230","249,57"]</v>
      </c>
      <c r="AR485" s="11" t="str">
        <f t="shared" si="24"/>
        <v>[20067,20068,20109]</v>
      </c>
    </row>
    <row r="486" spans="2:44" s="11" customFormat="1" ht="14.25" customHeight="1" x14ac:dyDescent="0.15">
      <c r="B486" s="14" t="s">
        <v>508</v>
      </c>
      <c r="C486" s="14" t="s">
        <v>26</v>
      </c>
      <c r="D486" s="14" t="s">
        <v>27</v>
      </c>
      <c r="E486" s="14">
        <v>2</v>
      </c>
      <c r="F486" s="14" t="s">
        <v>1525</v>
      </c>
      <c r="G486" s="14" t="s">
        <v>1386</v>
      </c>
      <c r="H486" s="14" t="s">
        <v>1553</v>
      </c>
      <c r="I486" s="14"/>
      <c r="J486" s="14"/>
      <c r="K486" s="14"/>
      <c r="L486" s="14">
        <v>481</v>
      </c>
      <c r="M486" s="11">
        <f>VLOOKUP(T486,[1]环任务!$B:$H,5,FALSE)</f>
        <v>21010</v>
      </c>
      <c r="O486" s="11">
        <f>VLOOKUP(W486,[1]环任务!$B:$H,5,FALSE)</f>
        <v>21009</v>
      </c>
      <c r="Q486" s="11">
        <f>VLOOKUP(Z486,[1]环任务!$B:$H,5,FALSE)</f>
        <v>21010</v>
      </c>
      <c r="R486" s="9" t="str">
        <f>VLOOKUP(T486,[1]环任务!$B$6:$J$361,9,FALSE)</f>
        <v>mon101002</v>
      </c>
      <c r="S486" s="9" t="str">
        <f>VLOOKUP(R486,[3]怪物!$B$6:$C$167,2,FALSE)</f>
        <v>神锋营擂木士[223级]</v>
      </c>
      <c r="T486" s="14">
        <v>20070</v>
      </c>
      <c r="U486" s="9" t="str">
        <f>VLOOKUP(W486,[1]环任务!$B$6:$J$361,9,FALSE)</f>
        <v>mon100912</v>
      </c>
      <c r="V486" s="9" t="str">
        <f>VLOOKUP(U486,[3]怪物!$B$6:$C$167,2,FALSE)</f>
        <v>千机营操控手[224级]</v>
      </c>
      <c r="W486" s="14">
        <v>20068</v>
      </c>
      <c r="X486" s="9" t="str">
        <f>VLOOKUP(Z486,[1]环任务!$B$6:$J$361,9,FALSE)</f>
        <v>mon101003</v>
      </c>
      <c r="Y486" s="9" t="str">
        <f>VLOOKUP(X486,[3]怪物!$B$6:$C$167,2,FALSE)</f>
        <v>黄铜战车[227级]</v>
      </c>
      <c r="Z486" s="14">
        <v>20109</v>
      </c>
      <c r="AB486" s="11">
        <f>VLOOKUP(T486,[1]环任务!$B:$H,6,FALSE)</f>
        <v>261</v>
      </c>
      <c r="AC486" s="11">
        <f>VLOOKUP(T486,[1]环任务!$B:$H,7,FALSE)</f>
        <v>122</v>
      </c>
      <c r="AE486" s="11">
        <f>VLOOKUP(W486,[1]环任务!$B:$H,6,FALSE)</f>
        <v>65</v>
      </c>
      <c r="AF486" s="11">
        <f>VLOOKUP(W486,[1]环任务!$B:$H,7,FALSE)</f>
        <v>230</v>
      </c>
      <c r="AH486" s="11">
        <f>VLOOKUP(Z486,[1]环任务!$B:$H,6,FALSE)</f>
        <v>249</v>
      </c>
      <c r="AI486" s="11">
        <f>VLOOKUP(Z486,[1]环任务!$B:$H,7,FALSE)</f>
        <v>57</v>
      </c>
      <c r="AL486" s="11" t="str">
        <f t="shared" si="23"/>
        <v>[21010,21009,21010]</v>
      </c>
      <c r="AN486" s="11" t="str">
        <f t="shared" si="22"/>
        <v>["261,122","65,230","249,57"]</v>
      </c>
      <c r="AR486" s="11" t="str">
        <f t="shared" si="24"/>
        <v>[20070,20068,20109]</v>
      </c>
    </row>
    <row r="487" spans="2:44" s="11" customFormat="1" ht="14.25" customHeight="1" x14ac:dyDescent="0.15">
      <c r="B487" s="14" t="s">
        <v>509</v>
      </c>
      <c r="C487" s="14" t="s">
        <v>26</v>
      </c>
      <c r="D487" s="14" t="s">
        <v>27</v>
      </c>
      <c r="E487" s="14">
        <v>2</v>
      </c>
      <c r="F487" s="14" t="s">
        <v>915</v>
      </c>
      <c r="G487" s="14" t="s">
        <v>1387</v>
      </c>
      <c r="H487" s="14" t="s">
        <v>1554</v>
      </c>
      <c r="I487" s="14"/>
      <c r="J487" s="14"/>
      <c r="K487" s="14"/>
      <c r="L487" s="14">
        <v>482</v>
      </c>
      <c r="M487" s="11">
        <f>VLOOKUP(T487,[1]环任务!$B:$H,5,FALSE)</f>
        <v>21009</v>
      </c>
      <c r="O487" s="11">
        <f>VLOOKUP(W487,[1]环任务!$B:$H,5,FALSE)</f>
        <v>21010</v>
      </c>
      <c r="Q487" s="11">
        <f>VLOOKUP(Z487,[1]环任务!$B:$H,5,FALSE)</f>
        <v>21010</v>
      </c>
      <c r="R487" s="9" t="str">
        <f>VLOOKUP(T487,[1]环任务!$B$6:$J$361,9,FALSE)</f>
        <v>mon100912</v>
      </c>
      <c r="S487" s="9" t="str">
        <f>VLOOKUP(R487,[3]怪物!$B$6:$C$167,2,FALSE)</f>
        <v>千机营操控手[224级]</v>
      </c>
      <c r="T487" s="14">
        <v>20068</v>
      </c>
      <c r="U487" s="9" t="str">
        <f>VLOOKUP(W487,[1]环任务!$B$6:$J$361,9,FALSE)</f>
        <v>mon101003</v>
      </c>
      <c r="V487" s="9" t="str">
        <f>VLOOKUP(U487,[3]怪物!$B$6:$C$167,2,FALSE)</f>
        <v>黄铜战车[227级]</v>
      </c>
      <c r="W487" s="14">
        <v>20109</v>
      </c>
      <c r="X487" s="9" t="str">
        <f>VLOOKUP(Z487,[1]环任务!$B$6:$J$361,9,FALSE)</f>
        <v>mon101003</v>
      </c>
      <c r="Y487" s="9" t="str">
        <f>VLOOKUP(X487,[3]怪物!$B$6:$C$167,2,FALSE)</f>
        <v>黄铜战车[227级]</v>
      </c>
      <c r="Z487" s="14">
        <v>20109</v>
      </c>
      <c r="AB487" s="11">
        <f>VLOOKUP(T487,[1]环任务!$B:$H,6,FALSE)</f>
        <v>65</v>
      </c>
      <c r="AC487" s="11">
        <f>VLOOKUP(T487,[1]环任务!$B:$H,7,FALSE)</f>
        <v>230</v>
      </c>
      <c r="AE487" s="11">
        <f>VLOOKUP(W487,[1]环任务!$B:$H,6,FALSE)</f>
        <v>249</v>
      </c>
      <c r="AF487" s="11">
        <f>VLOOKUP(W487,[1]环任务!$B:$H,7,FALSE)</f>
        <v>57</v>
      </c>
      <c r="AH487" s="11">
        <f>VLOOKUP(Z487,[1]环任务!$B:$H,6,FALSE)</f>
        <v>249</v>
      </c>
      <c r="AI487" s="11">
        <f>VLOOKUP(Z487,[1]环任务!$B:$H,7,FALSE)</f>
        <v>57</v>
      </c>
      <c r="AL487" s="11" t="str">
        <f t="shared" si="23"/>
        <v>[21009,21010,21010]</v>
      </c>
      <c r="AN487" s="11" t="str">
        <f t="shared" si="22"/>
        <v>["65,230","249,57","249,57"]</v>
      </c>
      <c r="AR487" s="11" t="str">
        <f t="shared" si="24"/>
        <v>[20068,20109,20109]</v>
      </c>
    </row>
    <row r="488" spans="2:44" s="11" customFormat="1" ht="14.25" customHeight="1" x14ac:dyDescent="0.15">
      <c r="B488" s="14" t="s">
        <v>510</v>
      </c>
      <c r="C488" s="14" t="s">
        <v>26</v>
      </c>
      <c r="D488" s="14" t="s">
        <v>27</v>
      </c>
      <c r="E488" s="14">
        <v>2</v>
      </c>
      <c r="F488" s="14" t="s">
        <v>915</v>
      </c>
      <c r="G488" s="14" t="s">
        <v>1388</v>
      </c>
      <c r="H488" s="14" t="s">
        <v>1555</v>
      </c>
      <c r="I488" s="14"/>
      <c r="J488" s="14"/>
      <c r="K488" s="14"/>
      <c r="L488" s="14">
        <v>483</v>
      </c>
      <c r="M488" s="11">
        <f>VLOOKUP(T488,[1]环任务!$B:$H,5,FALSE)</f>
        <v>21009</v>
      </c>
      <c r="O488" s="11">
        <f>VLOOKUP(W488,[1]环任务!$B:$H,5,FALSE)</f>
        <v>21010</v>
      </c>
      <c r="Q488" s="11">
        <f>VLOOKUP(Z488,[1]环任务!$B:$H,5,FALSE)</f>
        <v>21010</v>
      </c>
      <c r="R488" s="9" t="str">
        <f>VLOOKUP(T488,[1]环任务!$B$6:$J$361,9,FALSE)</f>
        <v>mon100912</v>
      </c>
      <c r="S488" s="9" t="str">
        <f>VLOOKUP(R488,[3]怪物!$B$6:$C$167,2,FALSE)</f>
        <v>千机营操控手[224级]</v>
      </c>
      <c r="T488" s="14">
        <v>20068</v>
      </c>
      <c r="U488" s="9" t="str">
        <f>VLOOKUP(W488,[1]环任务!$B$6:$J$361,9,FALSE)</f>
        <v>mon101003</v>
      </c>
      <c r="V488" s="9" t="str">
        <f>VLOOKUP(U488,[3]怪物!$B$6:$C$167,2,FALSE)</f>
        <v>黄铜战车[227级]</v>
      </c>
      <c r="W488" s="14">
        <v>20109</v>
      </c>
      <c r="X488" s="9" t="str">
        <f>VLOOKUP(Z488,[1]环任务!$B$6:$J$361,9,FALSE)</f>
        <v>mon101004</v>
      </c>
      <c r="Y488" s="9" t="str">
        <f>VLOOKUP(X488,[3]怪物!$B$6:$C$167,2,FALSE)</f>
        <v>神锋营步卒[233级]</v>
      </c>
      <c r="Z488" s="14">
        <v>20071</v>
      </c>
      <c r="AB488" s="11">
        <f>VLOOKUP(T488,[1]环任务!$B:$H,6,FALSE)</f>
        <v>65</v>
      </c>
      <c r="AC488" s="11">
        <f>VLOOKUP(T488,[1]环任务!$B:$H,7,FALSE)</f>
        <v>230</v>
      </c>
      <c r="AE488" s="11">
        <f>VLOOKUP(W488,[1]环任务!$B:$H,6,FALSE)</f>
        <v>249</v>
      </c>
      <c r="AF488" s="11">
        <f>VLOOKUP(W488,[1]环任务!$B:$H,7,FALSE)</f>
        <v>57</v>
      </c>
      <c r="AH488" s="11">
        <f>VLOOKUP(Z488,[1]环任务!$B:$H,6,FALSE)</f>
        <v>227</v>
      </c>
      <c r="AI488" s="11">
        <f>VLOOKUP(Z488,[1]环任务!$B:$H,7,FALSE)</f>
        <v>28</v>
      </c>
      <c r="AL488" s="11" t="str">
        <f t="shared" si="23"/>
        <v>[21009,21010,21010]</v>
      </c>
      <c r="AN488" s="11" t="str">
        <f t="shared" si="22"/>
        <v>["65,230","249,57","227,28"]</v>
      </c>
      <c r="AR488" s="11" t="str">
        <f t="shared" si="24"/>
        <v>[20068,20109,20071]</v>
      </c>
    </row>
    <row r="489" spans="2:44" s="11" customFormat="1" ht="14.25" customHeight="1" x14ac:dyDescent="0.15">
      <c r="B489" s="14" t="s">
        <v>511</v>
      </c>
      <c r="C489" s="14" t="s">
        <v>26</v>
      </c>
      <c r="D489" s="14" t="s">
        <v>27</v>
      </c>
      <c r="E489" s="14">
        <v>2</v>
      </c>
      <c r="F489" s="14" t="s">
        <v>915</v>
      </c>
      <c r="G489" s="14" t="s">
        <v>1388</v>
      </c>
      <c r="H489" s="14" t="s">
        <v>1555</v>
      </c>
      <c r="I489" s="14"/>
      <c r="J489" s="14"/>
      <c r="K489" s="14"/>
      <c r="L489" s="14">
        <v>484</v>
      </c>
      <c r="M489" s="11">
        <f>VLOOKUP(T489,[1]环任务!$B:$H,5,FALSE)</f>
        <v>21009</v>
      </c>
      <c r="O489" s="11">
        <f>VLOOKUP(W489,[1]环任务!$B:$H,5,FALSE)</f>
        <v>21010</v>
      </c>
      <c r="Q489" s="11">
        <f>VLOOKUP(Z489,[1]环任务!$B:$H,5,FALSE)</f>
        <v>21010</v>
      </c>
      <c r="R489" s="9" t="str">
        <f>VLOOKUP(T489,[1]环任务!$B$6:$J$361,9,FALSE)</f>
        <v>mon100912</v>
      </c>
      <c r="S489" s="9" t="str">
        <f>VLOOKUP(R489,[3]怪物!$B$6:$C$167,2,FALSE)</f>
        <v>千机营操控手[224级]</v>
      </c>
      <c r="T489" s="14">
        <v>20068</v>
      </c>
      <c r="U489" s="9" t="str">
        <f>VLOOKUP(W489,[1]环任务!$B$6:$J$361,9,FALSE)</f>
        <v>mon101003</v>
      </c>
      <c r="V489" s="9" t="str">
        <f>VLOOKUP(U489,[3]怪物!$B$6:$C$167,2,FALSE)</f>
        <v>黄铜战车[227级]</v>
      </c>
      <c r="W489" s="14">
        <v>20109</v>
      </c>
      <c r="X489" s="9" t="str">
        <f>VLOOKUP(Z489,[1]环任务!$B$6:$J$361,9,FALSE)</f>
        <v>mon101004</v>
      </c>
      <c r="Y489" s="9" t="str">
        <f>VLOOKUP(X489,[3]怪物!$B$6:$C$167,2,FALSE)</f>
        <v>神锋营步卒[233级]</v>
      </c>
      <c r="Z489" s="14">
        <v>20071</v>
      </c>
      <c r="AB489" s="11">
        <f>VLOOKUP(T489,[1]环任务!$B:$H,6,FALSE)</f>
        <v>65</v>
      </c>
      <c r="AC489" s="11">
        <f>VLOOKUP(T489,[1]环任务!$B:$H,7,FALSE)</f>
        <v>230</v>
      </c>
      <c r="AE489" s="11">
        <f>VLOOKUP(W489,[1]环任务!$B:$H,6,FALSE)</f>
        <v>249</v>
      </c>
      <c r="AF489" s="11">
        <f>VLOOKUP(W489,[1]环任务!$B:$H,7,FALSE)</f>
        <v>57</v>
      </c>
      <c r="AH489" s="11">
        <f>VLOOKUP(Z489,[1]环任务!$B:$H,6,FALSE)</f>
        <v>227</v>
      </c>
      <c r="AI489" s="11">
        <f>VLOOKUP(Z489,[1]环任务!$B:$H,7,FALSE)</f>
        <v>28</v>
      </c>
      <c r="AL489" s="11" t="str">
        <f t="shared" si="23"/>
        <v>[21009,21010,21010]</v>
      </c>
      <c r="AN489" s="11" t="str">
        <f t="shared" si="22"/>
        <v>["65,230","249,57","227,28"]</v>
      </c>
      <c r="AR489" s="11" t="str">
        <f t="shared" si="24"/>
        <v>[20068,20109,20071]</v>
      </c>
    </row>
    <row r="490" spans="2:44" s="11" customFormat="1" ht="14.25" customHeight="1" x14ac:dyDescent="0.15">
      <c r="B490" s="14" t="s">
        <v>512</v>
      </c>
      <c r="C490" s="14" t="s">
        <v>26</v>
      </c>
      <c r="D490" s="14" t="s">
        <v>27</v>
      </c>
      <c r="E490" s="14">
        <v>2</v>
      </c>
      <c r="F490" s="14" t="s">
        <v>916</v>
      </c>
      <c r="G490" s="14" t="s">
        <v>1389</v>
      </c>
      <c r="H490" s="14" t="s">
        <v>1556</v>
      </c>
      <c r="I490" s="14"/>
      <c r="J490" s="14"/>
      <c r="K490" s="14"/>
      <c r="L490" s="14">
        <v>485</v>
      </c>
      <c r="M490" s="11">
        <f>VLOOKUP(T490,[1]环任务!$B:$H,5,FALSE)</f>
        <v>21010</v>
      </c>
      <c r="O490" s="11">
        <f>VLOOKUP(W490,[1]环任务!$B:$H,5,FALSE)</f>
        <v>21010</v>
      </c>
      <c r="Q490" s="11">
        <f>VLOOKUP(Z490,[1]环任务!$B:$H,5,FALSE)</f>
        <v>21010</v>
      </c>
      <c r="R490" s="9" t="str">
        <f>VLOOKUP(T490,[1]环任务!$B$6:$J$361,9,FALSE)</f>
        <v>mon101003</v>
      </c>
      <c r="S490" s="9" t="str">
        <f>VLOOKUP(R490,[3]怪物!$B$6:$C$167,2,FALSE)</f>
        <v>黄铜战车[227级]</v>
      </c>
      <c r="T490" s="14">
        <v>20109</v>
      </c>
      <c r="U490" s="9" t="str">
        <f>VLOOKUP(W490,[1]环任务!$B$6:$J$361,9,FALSE)</f>
        <v>mon101003</v>
      </c>
      <c r="V490" s="9" t="str">
        <f>VLOOKUP(U490,[3]怪物!$B$6:$C$167,2,FALSE)</f>
        <v>黄铜战车[227级]</v>
      </c>
      <c r="W490" s="14">
        <v>20109</v>
      </c>
      <c r="X490" s="9" t="str">
        <f>VLOOKUP(Z490,[1]环任务!$B$6:$J$361,9,FALSE)</f>
        <v>mon101004</v>
      </c>
      <c r="Y490" s="9" t="str">
        <f>VLOOKUP(X490,[3]怪物!$B$6:$C$167,2,FALSE)</f>
        <v>神锋营步卒[233级]</v>
      </c>
      <c r="Z490" s="14">
        <v>20071</v>
      </c>
      <c r="AB490" s="11">
        <f>VLOOKUP(T490,[1]环任务!$B:$H,6,FALSE)</f>
        <v>249</v>
      </c>
      <c r="AC490" s="11">
        <f>VLOOKUP(T490,[1]环任务!$B:$H,7,FALSE)</f>
        <v>57</v>
      </c>
      <c r="AE490" s="11">
        <f>VLOOKUP(W490,[1]环任务!$B:$H,6,FALSE)</f>
        <v>249</v>
      </c>
      <c r="AF490" s="11">
        <f>VLOOKUP(W490,[1]环任务!$B:$H,7,FALSE)</f>
        <v>57</v>
      </c>
      <c r="AH490" s="11">
        <f>VLOOKUP(Z490,[1]环任务!$B:$H,6,FALSE)</f>
        <v>227</v>
      </c>
      <c r="AI490" s="11">
        <f>VLOOKUP(Z490,[1]环任务!$B:$H,7,FALSE)</f>
        <v>28</v>
      </c>
      <c r="AL490" s="11" t="str">
        <f t="shared" si="23"/>
        <v>[21010,21010,21010]</v>
      </c>
      <c r="AN490" s="11" t="str">
        <f t="shared" si="22"/>
        <v>["249,57","249,57","227,28"]</v>
      </c>
      <c r="AR490" s="11" t="str">
        <f t="shared" si="24"/>
        <v>[20109,20109,20071]</v>
      </c>
    </row>
    <row r="491" spans="2:44" s="11" customFormat="1" ht="14.25" customHeight="1" x14ac:dyDescent="0.15">
      <c r="B491" s="14" t="s">
        <v>513</v>
      </c>
      <c r="C491" s="14" t="s">
        <v>26</v>
      </c>
      <c r="D491" s="14" t="s">
        <v>27</v>
      </c>
      <c r="E491" s="14">
        <v>2</v>
      </c>
      <c r="F491" s="14" t="s">
        <v>916</v>
      </c>
      <c r="G491" s="14" t="s">
        <v>1389</v>
      </c>
      <c r="H491" s="14" t="s">
        <v>1556</v>
      </c>
      <c r="I491" s="14"/>
      <c r="J491" s="14"/>
      <c r="K491" s="14"/>
      <c r="L491" s="14">
        <v>486</v>
      </c>
      <c r="M491" s="11">
        <f>VLOOKUP(T491,[1]环任务!$B:$H,5,FALSE)</f>
        <v>21010</v>
      </c>
      <c r="O491" s="11">
        <f>VLOOKUP(W491,[1]环任务!$B:$H,5,FALSE)</f>
        <v>21010</v>
      </c>
      <c r="Q491" s="11">
        <f>VLOOKUP(Z491,[1]环任务!$B:$H,5,FALSE)</f>
        <v>21010</v>
      </c>
      <c r="R491" s="9" t="str">
        <f>VLOOKUP(T491,[1]环任务!$B$6:$J$361,9,FALSE)</f>
        <v>mon101003</v>
      </c>
      <c r="S491" s="9" t="str">
        <f>VLOOKUP(R491,[3]怪物!$B$6:$C$167,2,FALSE)</f>
        <v>黄铜战车[227级]</v>
      </c>
      <c r="T491" s="14">
        <v>20109</v>
      </c>
      <c r="U491" s="9" t="str">
        <f>VLOOKUP(W491,[1]环任务!$B$6:$J$361,9,FALSE)</f>
        <v>mon101003</v>
      </c>
      <c r="V491" s="9" t="str">
        <f>VLOOKUP(U491,[3]怪物!$B$6:$C$167,2,FALSE)</f>
        <v>黄铜战车[227级]</v>
      </c>
      <c r="W491" s="14">
        <v>20109</v>
      </c>
      <c r="X491" s="9" t="str">
        <f>VLOOKUP(Z491,[1]环任务!$B$6:$J$361,9,FALSE)</f>
        <v>mon101004</v>
      </c>
      <c r="Y491" s="9" t="str">
        <f>VLOOKUP(X491,[3]怪物!$B$6:$C$167,2,FALSE)</f>
        <v>神锋营步卒[233级]</v>
      </c>
      <c r="Z491" s="14">
        <v>20071</v>
      </c>
      <c r="AB491" s="11">
        <f>VLOOKUP(T491,[1]环任务!$B:$H,6,FALSE)</f>
        <v>249</v>
      </c>
      <c r="AC491" s="11">
        <f>VLOOKUP(T491,[1]环任务!$B:$H,7,FALSE)</f>
        <v>57</v>
      </c>
      <c r="AE491" s="11">
        <f>VLOOKUP(W491,[1]环任务!$B:$H,6,FALSE)</f>
        <v>249</v>
      </c>
      <c r="AF491" s="11">
        <f>VLOOKUP(W491,[1]环任务!$B:$H,7,FALSE)</f>
        <v>57</v>
      </c>
      <c r="AH491" s="11">
        <f>VLOOKUP(Z491,[1]环任务!$B:$H,6,FALSE)</f>
        <v>227</v>
      </c>
      <c r="AI491" s="11">
        <f>VLOOKUP(Z491,[1]环任务!$B:$H,7,FALSE)</f>
        <v>28</v>
      </c>
      <c r="AL491" s="11" t="str">
        <f t="shared" si="23"/>
        <v>[21010,21010,21010]</v>
      </c>
      <c r="AN491" s="11" t="str">
        <f t="shared" si="22"/>
        <v>["249,57","249,57","227,28"]</v>
      </c>
      <c r="AR491" s="11" t="str">
        <f t="shared" si="24"/>
        <v>[20109,20109,20071]</v>
      </c>
    </row>
    <row r="492" spans="2:44" s="11" customFormat="1" ht="14.25" customHeight="1" x14ac:dyDescent="0.15">
      <c r="B492" s="14" t="s">
        <v>514</v>
      </c>
      <c r="C492" s="14" t="s">
        <v>26</v>
      </c>
      <c r="D492" s="14" t="s">
        <v>27</v>
      </c>
      <c r="E492" s="14">
        <v>2</v>
      </c>
      <c r="F492" s="14" t="s">
        <v>916</v>
      </c>
      <c r="G492" s="14" t="s">
        <v>1390</v>
      </c>
      <c r="H492" s="14" t="s">
        <v>1557</v>
      </c>
      <c r="I492" s="14"/>
      <c r="J492" s="14"/>
      <c r="K492" s="14"/>
      <c r="L492" s="14">
        <v>487</v>
      </c>
      <c r="M492" s="11">
        <f>VLOOKUP(T492,[1]环任务!$B:$H,5,FALSE)</f>
        <v>21010</v>
      </c>
      <c r="O492" s="11">
        <f>VLOOKUP(W492,[1]环任务!$B:$H,5,FALSE)</f>
        <v>21010</v>
      </c>
      <c r="Q492" s="11">
        <f>VLOOKUP(Z492,[1]环任务!$B:$H,5,FALSE)</f>
        <v>21010</v>
      </c>
      <c r="R492" s="9" t="str">
        <f>VLOOKUP(T492,[1]环任务!$B$6:$J$361,9,FALSE)</f>
        <v>mon101003</v>
      </c>
      <c r="S492" s="9" t="str">
        <f>VLOOKUP(R492,[3]怪物!$B$6:$C$167,2,FALSE)</f>
        <v>黄铜战车[227级]</v>
      </c>
      <c r="T492" s="14">
        <v>20109</v>
      </c>
      <c r="U492" s="9" t="str">
        <f>VLOOKUP(W492,[1]环任务!$B$6:$J$361,9,FALSE)</f>
        <v>mon101003</v>
      </c>
      <c r="V492" s="9" t="str">
        <f>VLOOKUP(U492,[3]怪物!$B$6:$C$167,2,FALSE)</f>
        <v>黄铜战车[227级]</v>
      </c>
      <c r="W492" s="14">
        <v>20109</v>
      </c>
      <c r="X492" s="9" t="str">
        <f>VLOOKUP(Z492,[1]环任务!$B$6:$J$361,9,FALSE)</f>
        <v>mon101005</v>
      </c>
      <c r="Y492" s="9" t="str">
        <f>VLOOKUP(X492,[3]怪物!$B$6:$C$167,2,FALSE)</f>
        <v>白银战车[237级]</v>
      </c>
      <c r="Z492" s="14">
        <v>20110</v>
      </c>
      <c r="AB492" s="11">
        <f>VLOOKUP(T492,[1]环任务!$B:$H,6,FALSE)</f>
        <v>249</v>
      </c>
      <c r="AC492" s="11">
        <f>VLOOKUP(T492,[1]环任务!$B:$H,7,FALSE)</f>
        <v>57</v>
      </c>
      <c r="AE492" s="11">
        <f>VLOOKUP(W492,[1]环任务!$B:$H,6,FALSE)</f>
        <v>249</v>
      </c>
      <c r="AF492" s="11">
        <f>VLOOKUP(W492,[1]环任务!$B:$H,7,FALSE)</f>
        <v>57</v>
      </c>
      <c r="AH492" s="11">
        <f>VLOOKUP(Z492,[1]环任务!$B:$H,6,FALSE)</f>
        <v>85</v>
      </c>
      <c r="AI492" s="11">
        <f>VLOOKUP(Z492,[1]环任务!$B:$H,7,FALSE)</f>
        <v>37</v>
      </c>
      <c r="AL492" s="11" t="str">
        <f t="shared" si="23"/>
        <v>[21010,21010,21010]</v>
      </c>
      <c r="AN492" s="11" t="str">
        <f t="shared" si="22"/>
        <v>["249,57","249,57","85,37"]</v>
      </c>
      <c r="AR492" s="11" t="str">
        <f t="shared" si="24"/>
        <v>[20109,20109,20110]</v>
      </c>
    </row>
    <row r="493" spans="2:44" s="11" customFormat="1" ht="14.25" customHeight="1" x14ac:dyDescent="0.15">
      <c r="B493" s="14" t="s">
        <v>515</v>
      </c>
      <c r="C493" s="14" t="s">
        <v>26</v>
      </c>
      <c r="D493" s="14" t="s">
        <v>27</v>
      </c>
      <c r="E493" s="14">
        <v>2</v>
      </c>
      <c r="F493" s="14" t="s">
        <v>916</v>
      </c>
      <c r="G493" s="14" t="s">
        <v>1391</v>
      </c>
      <c r="H493" s="14" t="s">
        <v>1558</v>
      </c>
      <c r="I493" s="14"/>
      <c r="J493" s="14"/>
      <c r="K493" s="14"/>
      <c r="L493" s="14">
        <v>488</v>
      </c>
      <c r="M493" s="11">
        <f>VLOOKUP(T493,[1]环任务!$B:$H,5,FALSE)</f>
        <v>21010</v>
      </c>
      <c r="O493" s="11">
        <f>VLOOKUP(W493,[1]环任务!$B:$H,5,FALSE)</f>
        <v>21010</v>
      </c>
      <c r="Q493" s="11">
        <f>VLOOKUP(Z493,[1]环任务!$B:$H,5,FALSE)</f>
        <v>21010</v>
      </c>
      <c r="R493" s="9" t="str">
        <f>VLOOKUP(T493,[1]环任务!$B$6:$J$361,9,FALSE)</f>
        <v>mon101003</v>
      </c>
      <c r="S493" s="9" t="str">
        <f>VLOOKUP(R493,[3]怪物!$B$6:$C$167,2,FALSE)</f>
        <v>黄铜战车[227级]</v>
      </c>
      <c r="T493" s="14">
        <v>20109</v>
      </c>
      <c r="U493" s="9" t="str">
        <f>VLOOKUP(W493,[1]环任务!$B$6:$J$361,9,FALSE)</f>
        <v>mon101004</v>
      </c>
      <c r="V493" s="9" t="str">
        <f>VLOOKUP(U493,[3]怪物!$B$6:$C$167,2,FALSE)</f>
        <v>神锋营步卒[233级]</v>
      </c>
      <c r="W493" s="14">
        <v>20071</v>
      </c>
      <c r="X493" s="9" t="str">
        <f>VLOOKUP(Z493,[1]环任务!$B$6:$J$361,9,FALSE)</f>
        <v>mon101005</v>
      </c>
      <c r="Y493" s="9" t="str">
        <f>VLOOKUP(X493,[3]怪物!$B$6:$C$167,2,FALSE)</f>
        <v>白银战车[237级]</v>
      </c>
      <c r="Z493" s="14">
        <v>20110</v>
      </c>
      <c r="AB493" s="11">
        <f>VLOOKUP(T493,[1]环任务!$B:$H,6,FALSE)</f>
        <v>249</v>
      </c>
      <c r="AC493" s="11">
        <f>VLOOKUP(T493,[1]环任务!$B:$H,7,FALSE)</f>
        <v>57</v>
      </c>
      <c r="AE493" s="11">
        <f>VLOOKUP(W493,[1]环任务!$B:$H,6,FALSE)</f>
        <v>227</v>
      </c>
      <c r="AF493" s="11">
        <f>VLOOKUP(W493,[1]环任务!$B:$H,7,FALSE)</f>
        <v>28</v>
      </c>
      <c r="AH493" s="11">
        <f>VLOOKUP(Z493,[1]环任务!$B:$H,6,FALSE)</f>
        <v>85</v>
      </c>
      <c r="AI493" s="11">
        <f>VLOOKUP(Z493,[1]环任务!$B:$H,7,FALSE)</f>
        <v>37</v>
      </c>
      <c r="AL493" s="11" t="str">
        <f t="shared" si="23"/>
        <v>[21010,21010,21010]</v>
      </c>
      <c r="AN493" s="11" t="str">
        <f t="shared" si="22"/>
        <v>["249,57","227,28","85,37"]</v>
      </c>
      <c r="AR493" s="11" t="str">
        <f t="shared" si="24"/>
        <v>[20109,20071,20110]</v>
      </c>
    </row>
    <row r="494" spans="2:44" s="11" customFormat="1" ht="14.25" customHeight="1" x14ac:dyDescent="0.15">
      <c r="B494" s="14" t="s">
        <v>516</v>
      </c>
      <c r="C494" s="14" t="s">
        <v>26</v>
      </c>
      <c r="D494" s="14" t="s">
        <v>27</v>
      </c>
      <c r="E494" s="14">
        <v>2</v>
      </c>
      <c r="F494" s="14" t="s">
        <v>916</v>
      </c>
      <c r="G494" s="14" t="s">
        <v>1391</v>
      </c>
      <c r="H494" s="14" t="s">
        <v>1558</v>
      </c>
      <c r="I494" s="14"/>
      <c r="J494" s="14"/>
      <c r="K494" s="14"/>
      <c r="L494" s="14">
        <v>489</v>
      </c>
      <c r="M494" s="11">
        <f>VLOOKUP(T494,[1]环任务!$B:$H,5,FALSE)</f>
        <v>21010</v>
      </c>
      <c r="O494" s="11">
        <f>VLOOKUP(W494,[1]环任务!$B:$H,5,FALSE)</f>
        <v>21010</v>
      </c>
      <c r="Q494" s="11">
        <f>VLOOKUP(Z494,[1]环任务!$B:$H,5,FALSE)</f>
        <v>21010</v>
      </c>
      <c r="R494" s="9" t="str">
        <f>VLOOKUP(T494,[1]环任务!$B$6:$J$361,9,FALSE)</f>
        <v>mon101003</v>
      </c>
      <c r="S494" s="9" t="str">
        <f>VLOOKUP(R494,[3]怪物!$B$6:$C$167,2,FALSE)</f>
        <v>黄铜战车[227级]</v>
      </c>
      <c r="T494" s="14">
        <v>20109</v>
      </c>
      <c r="U494" s="9" t="str">
        <f>VLOOKUP(W494,[1]环任务!$B$6:$J$361,9,FALSE)</f>
        <v>mon101004</v>
      </c>
      <c r="V494" s="9" t="str">
        <f>VLOOKUP(U494,[3]怪物!$B$6:$C$167,2,FALSE)</f>
        <v>神锋营步卒[233级]</v>
      </c>
      <c r="W494" s="14">
        <v>20071</v>
      </c>
      <c r="X494" s="9" t="str">
        <f>VLOOKUP(Z494,[1]环任务!$B$6:$J$361,9,FALSE)</f>
        <v>mon101005</v>
      </c>
      <c r="Y494" s="9" t="str">
        <f>VLOOKUP(X494,[3]怪物!$B$6:$C$167,2,FALSE)</f>
        <v>白银战车[237级]</v>
      </c>
      <c r="Z494" s="14">
        <v>20110</v>
      </c>
      <c r="AB494" s="11">
        <f>VLOOKUP(T494,[1]环任务!$B:$H,6,FALSE)</f>
        <v>249</v>
      </c>
      <c r="AC494" s="11">
        <f>VLOOKUP(T494,[1]环任务!$B:$H,7,FALSE)</f>
        <v>57</v>
      </c>
      <c r="AE494" s="11">
        <f>VLOOKUP(W494,[1]环任务!$B:$H,6,FALSE)</f>
        <v>227</v>
      </c>
      <c r="AF494" s="11">
        <f>VLOOKUP(W494,[1]环任务!$B:$H,7,FALSE)</f>
        <v>28</v>
      </c>
      <c r="AH494" s="11">
        <f>VLOOKUP(Z494,[1]环任务!$B:$H,6,FALSE)</f>
        <v>85</v>
      </c>
      <c r="AI494" s="11">
        <f>VLOOKUP(Z494,[1]环任务!$B:$H,7,FALSE)</f>
        <v>37</v>
      </c>
      <c r="AL494" s="11" t="str">
        <f t="shared" si="23"/>
        <v>[21010,21010,21010]</v>
      </c>
      <c r="AN494" s="11" t="str">
        <f t="shared" si="22"/>
        <v>["249,57","227,28","85,37"]</v>
      </c>
      <c r="AR494" s="11" t="str">
        <f t="shared" si="24"/>
        <v>[20109,20071,20110]</v>
      </c>
    </row>
    <row r="495" spans="2:44" s="11" customFormat="1" ht="14.25" customHeight="1" x14ac:dyDescent="0.15">
      <c r="B495" s="14" t="s">
        <v>517</v>
      </c>
      <c r="C495" s="14" t="s">
        <v>26</v>
      </c>
      <c r="D495" s="14" t="s">
        <v>27</v>
      </c>
      <c r="E495" s="14">
        <v>2</v>
      </c>
      <c r="F495" s="14" t="s">
        <v>916</v>
      </c>
      <c r="G495" s="14" t="s">
        <v>1391</v>
      </c>
      <c r="H495" s="14" t="s">
        <v>1558</v>
      </c>
      <c r="I495" s="14"/>
      <c r="J495" s="14"/>
      <c r="K495" s="14"/>
      <c r="L495" s="14">
        <v>490</v>
      </c>
      <c r="M495" s="11">
        <f>VLOOKUP(T495,[1]环任务!$B:$H,5,FALSE)</f>
        <v>21010</v>
      </c>
      <c r="O495" s="11">
        <f>VLOOKUP(W495,[1]环任务!$B:$H,5,FALSE)</f>
        <v>21010</v>
      </c>
      <c r="Q495" s="11">
        <f>VLOOKUP(Z495,[1]环任务!$B:$H,5,FALSE)</f>
        <v>21010</v>
      </c>
      <c r="R495" s="9" t="str">
        <f>VLOOKUP(T495,[1]环任务!$B$6:$J$361,9,FALSE)</f>
        <v>mon101003</v>
      </c>
      <c r="S495" s="9" t="str">
        <f>VLOOKUP(R495,[3]怪物!$B$6:$C$167,2,FALSE)</f>
        <v>黄铜战车[227级]</v>
      </c>
      <c r="T495" s="14">
        <v>20109</v>
      </c>
      <c r="U495" s="9" t="str">
        <f>VLOOKUP(W495,[1]环任务!$B$6:$J$361,9,FALSE)</f>
        <v>mon101004</v>
      </c>
      <c r="V495" s="9" t="str">
        <f>VLOOKUP(U495,[3]怪物!$B$6:$C$167,2,FALSE)</f>
        <v>神锋营步卒[233级]</v>
      </c>
      <c r="W495" s="14">
        <v>20071</v>
      </c>
      <c r="X495" s="9" t="str">
        <f>VLOOKUP(Z495,[1]环任务!$B$6:$J$361,9,FALSE)</f>
        <v>mon101005</v>
      </c>
      <c r="Y495" s="9" t="str">
        <f>VLOOKUP(X495,[3]怪物!$B$6:$C$167,2,FALSE)</f>
        <v>白银战车[237级]</v>
      </c>
      <c r="Z495" s="14">
        <v>20110</v>
      </c>
      <c r="AB495" s="11">
        <f>VLOOKUP(T495,[1]环任务!$B:$H,6,FALSE)</f>
        <v>249</v>
      </c>
      <c r="AC495" s="11">
        <f>VLOOKUP(T495,[1]环任务!$B:$H,7,FALSE)</f>
        <v>57</v>
      </c>
      <c r="AE495" s="11">
        <f>VLOOKUP(W495,[1]环任务!$B:$H,6,FALSE)</f>
        <v>227</v>
      </c>
      <c r="AF495" s="11">
        <f>VLOOKUP(W495,[1]环任务!$B:$H,7,FALSE)</f>
        <v>28</v>
      </c>
      <c r="AH495" s="11">
        <f>VLOOKUP(Z495,[1]环任务!$B:$H,6,FALSE)</f>
        <v>85</v>
      </c>
      <c r="AI495" s="11">
        <f>VLOOKUP(Z495,[1]环任务!$B:$H,7,FALSE)</f>
        <v>37</v>
      </c>
      <c r="AL495" s="11" t="str">
        <f t="shared" si="23"/>
        <v>[21010,21010,21010]</v>
      </c>
      <c r="AN495" s="11" t="str">
        <f t="shared" si="22"/>
        <v>["249,57","227,28","85,37"]</v>
      </c>
      <c r="AR495" s="11" t="str">
        <f t="shared" si="24"/>
        <v>[20109,20071,20110]</v>
      </c>
    </row>
    <row r="496" spans="2:44" s="11" customFormat="1" ht="14.25" customHeight="1" x14ac:dyDescent="0.15">
      <c r="B496" s="14" t="s">
        <v>518</v>
      </c>
      <c r="C496" s="14" t="s">
        <v>26</v>
      </c>
      <c r="D496" s="14" t="s">
        <v>27</v>
      </c>
      <c r="E496" s="14">
        <v>2</v>
      </c>
      <c r="F496" s="14" t="s">
        <v>916</v>
      </c>
      <c r="G496" s="14" t="s">
        <v>1392</v>
      </c>
      <c r="H496" s="14" t="s">
        <v>1047</v>
      </c>
      <c r="I496" s="14"/>
      <c r="J496" s="14"/>
      <c r="K496" s="14"/>
      <c r="L496" s="14">
        <v>491</v>
      </c>
      <c r="M496" s="11">
        <f>VLOOKUP(T496,[1]环任务!$B:$H,5,FALSE)</f>
        <v>21010</v>
      </c>
      <c r="O496" s="11">
        <f>VLOOKUP(W496,[1]环任务!$B:$H,5,FALSE)</f>
        <v>21010</v>
      </c>
      <c r="Q496" s="11">
        <f>VLOOKUP(Z496,[1]环任务!$B:$H,5,FALSE)</f>
        <v>21010</v>
      </c>
      <c r="R496" s="9" t="str">
        <f>VLOOKUP(T496,[1]环任务!$B$6:$J$361,9,FALSE)</f>
        <v>mon101004</v>
      </c>
      <c r="S496" s="9" t="str">
        <f>VLOOKUP(R496,[3]怪物!$B$6:$C$167,2,FALSE)</f>
        <v>神锋营步卒[233级]</v>
      </c>
      <c r="T496" s="14">
        <v>20071</v>
      </c>
      <c r="U496" s="9" t="str">
        <f>VLOOKUP(W496,[1]环任务!$B$6:$J$361,9,FALSE)</f>
        <v>mon101004</v>
      </c>
      <c r="V496" s="9" t="str">
        <f>VLOOKUP(U496,[3]怪物!$B$6:$C$167,2,FALSE)</f>
        <v>神锋营步卒[233级]</v>
      </c>
      <c r="W496" s="14">
        <v>20071</v>
      </c>
      <c r="X496" s="9" t="str">
        <f>VLOOKUP(Z496,[1]环任务!$B$6:$J$361,9,FALSE)</f>
        <v>mon101006</v>
      </c>
      <c r="Y496" s="9" t="str">
        <f>VLOOKUP(X496,[3]怪物!$B$6:$C$167,2,FALSE)</f>
        <v>神锋营精锐护卫[241级]</v>
      </c>
      <c r="Z496" s="14">
        <v>20074</v>
      </c>
      <c r="AB496" s="11">
        <f>VLOOKUP(T496,[1]环任务!$B:$H,6,FALSE)</f>
        <v>227</v>
      </c>
      <c r="AC496" s="11">
        <f>VLOOKUP(T496,[1]环任务!$B:$H,7,FALSE)</f>
        <v>28</v>
      </c>
      <c r="AE496" s="11">
        <f>VLOOKUP(W496,[1]环任务!$B:$H,6,FALSE)</f>
        <v>227</v>
      </c>
      <c r="AF496" s="11">
        <f>VLOOKUP(W496,[1]环任务!$B:$H,7,FALSE)</f>
        <v>28</v>
      </c>
      <c r="AH496" s="11">
        <f>VLOOKUP(Z496,[1]环任务!$B:$H,6,FALSE)</f>
        <v>37</v>
      </c>
      <c r="AI496" s="11">
        <f>VLOOKUP(Z496,[1]环任务!$B:$H,7,FALSE)</f>
        <v>45</v>
      </c>
      <c r="AL496" s="11" t="str">
        <f t="shared" si="23"/>
        <v>[21010,21010,21010]</v>
      </c>
      <c r="AN496" s="11" t="str">
        <f t="shared" si="22"/>
        <v>["227,28","227,28","37,45"]</v>
      </c>
      <c r="AR496" s="11" t="str">
        <f t="shared" si="24"/>
        <v>[20071,20071,20074]</v>
      </c>
    </row>
    <row r="497" spans="2:44" s="11" customFormat="1" ht="14.25" customHeight="1" x14ac:dyDescent="0.15">
      <c r="B497" s="14" t="s">
        <v>519</v>
      </c>
      <c r="C497" s="14" t="s">
        <v>26</v>
      </c>
      <c r="D497" s="14" t="s">
        <v>27</v>
      </c>
      <c r="E497" s="14">
        <v>2</v>
      </c>
      <c r="F497" s="14" t="s">
        <v>916</v>
      </c>
      <c r="G497" s="14" t="s">
        <v>1393</v>
      </c>
      <c r="H497" s="14" t="s">
        <v>1559</v>
      </c>
      <c r="I497" s="14"/>
      <c r="J497" s="14"/>
      <c r="K497" s="14"/>
      <c r="L497" s="14">
        <v>492</v>
      </c>
      <c r="M497" s="11">
        <f>VLOOKUP(T497,[1]环任务!$B:$H,5,FALSE)</f>
        <v>21010</v>
      </c>
      <c r="O497" s="11">
        <f>VLOOKUP(W497,[1]环任务!$B:$H,5,FALSE)</f>
        <v>21010</v>
      </c>
      <c r="Q497" s="11">
        <f>VLOOKUP(Z497,[1]环任务!$B:$H,5,FALSE)</f>
        <v>21010</v>
      </c>
      <c r="R497" s="9" t="str">
        <f>VLOOKUP(T497,[1]环任务!$B$6:$J$361,9,FALSE)</f>
        <v>mon101004</v>
      </c>
      <c r="S497" s="9" t="str">
        <f>VLOOKUP(R497,[3]怪物!$B$6:$C$167,2,FALSE)</f>
        <v>神锋营步卒[233级]</v>
      </c>
      <c r="T497" s="14">
        <v>20071</v>
      </c>
      <c r="U497" s="9" t="str">
        <f>VLOOKUP(W497,[1]环任务!$B$6:$J$361,9,FALSE)</f>
        <v>mon101005</v>
      </c>
      <c r="V497" s="9" t="str">
        <f>VLOOKUP(U497,[3]怪物!$B$6:$C$167,2,FALSE)</f>
        <v>白银战车[237级]</v>
      </c>
      <c r="W497" s="14">
        <v>20110</v>
      </c>
      <c r="X497" s="9" t="str">
        <f>VLOOKUP(Z497,[1]环任务!$B$6:$J$361,9,FALSE)</f>
        <v>mon101006</v>
      </c>
      <c r="Y497" s="9" t="str">
        <f>VLOOKUP(X497,[3]怪物!$B$6:$C$167,2,FALSE)</f>
        <v>神锋营精锐护卫[241级]</v>
      </c>
      <c r="Z497" s="14">
        <v>20074</v>
      </c>
      <c r="AB497" s="11">
        <f>VLOOKUP(T497,[1]环任务!$B:$H,6,FALSE)</f>
        <v>227</v>
      </c>
      <c r="AC497" s="11">
        <f>VLOOKUP(T497,[1]环任务!$B:$H,7,FALSE)</f>
        <v>28</v>
      </c>
      <c r="AE497" s="11">
        <f>VLOOKUP(W497,[1]环任务!$B:$H,6,FALSE)</f>
        <v>85</v>
      </c>
      <c r="AF497" s="11">
        <f>VLOOKUP(W497,[1]环任务!$B:$H,7,FALSE)</f>
        <v>37</v>
      </c>
      <c r="AH497" s="11">
        <f>VLOOKUP(Z497,[1]环任务!$B:$H,6,FALSE)</f>
        <v>37</v>
      </c>
      <c r="AI497" s="11">
        <f>VLOOKUP(Z497,[1]环任务!$B:$H,7,FALSE)</f>
        <v>45</v>
      </c>
      <c r="AL497" s="11" t="str">
        <f t="shared" si="23"/>
        <v>[21010,21010,21010]</v>
      </c>
      <c r="AN497" s="11" t="str">
        <f t="shared" si="22"/>
        <v>["227,28","85,37","37,45"]</v>
      </c>
      <c r="AR497" s="11" t="str">
        <f t="shared" si="24"/>
        <v>[20071,20110,20074]</v>
      </c>
    </row>
    <row r="498" spans="2:44" s="11" customFormat="1" ht="14.25" customHeight="1" x14ac:dyDescent="0.15">
      <c r="B498" s="14" t="s">
        <v>520</v>
      </c>
      <c r="C498" s="14" t="s">
        <v>26</v>
      </c>
      <c r="D498" s="14" t="s">
        <v>27</v>
      </c>
      <c r="E498" s="14">
        <v>2</v>
      </c>
      <c r="F498" s="14" t="s">
        <v>916</v>
      </c>
      <c r="G498" s="14" t="s">
        <v>1393</v>
      </c>
      <c r="H498" s="14" t="s">
        <v>1559</v>
      </c>
      <c r="I498" s="14"/>
      <c r="J498" s="14"/>
      <c r="K498" s="14"/>
      <c r="L498" s="14">
        <v>493</v>
      </c>
      <c r="M498" s="11">
        <f>VLOOKUP(T498,[1]环任务!$B:$H,5,FALSE)</f>
        <v>21010</v>
      </c>
      <c r="O498" s="11">
        <f>VLOOKUP(W498,[1]环任务!$B:$H,5,FALSE)</f>
        <v>21010</v>
      </c>
      <c r="Q498" s="11">
        <f>VLOOKUP(Z498,[1]环任务!$B:$H,5,FALSE)</f>
        <v>21010</v>
      </c>
      <c r="R498" s="9" t="str">
        <f>VLOOKUP(T498,[1]环任务!$B$6:$J$361,9,FALSE)</f>
        <v>mon101004</v>
      </c>
      <c r="S498" s="9" t="str">
        <f>VLOOKUP(R498,[3]怪物!$B$6:$C$167,2,FALSE)</f>
        <v>神锋营步卒[233级]</v>
      </c>
      <c r="T498" s="14">
        <v>20071</v>
      </c>
      <c r="U498" s="9" t="str">
        <f>VLOOKUP(W498,[1]环任务!$B$6:$J$361,9,FALSE)</f>
        <v>mon101005</v>
      </c>
      <c r="V498" s="9" t="str">
        <f>VLOOKUP(U498,[3]怪物!$B$6:$C$167,2,FALSE)</f>
        <v>白银战车[237级]</v>
      </c>
      <c r="W498" s="14">
        <v>20110</v>
      </c>
      <c r="X498" s="9" t="str">
        <f>VLOOKUP(Z498,[1]环任务!$B$6:$J$361,9,FALSE)</f>
        <v>mon101006</v>
      </c>
      <c r="Y498" s="9" t="str">
        <f>VLOOKUP(X498,[3]怪物!$B$6:$C$167,2,FALSE)</f>
        <v>神锋营精锐护卫[241级]</v>
      </c>
      <c r="Z498" s="14">
        <v>20074</v>
      </c>
      <c r="AB498" s="11">
        <f>VLOOKUP(T498,[1]环任务!$B:$H,6,FALSE)</f>
        <v>227</v>
      </c>
      <c r="AC498" s="11">
        <f>VLOOKUP(T498,[1]环任务!$B:$H,7,FALSE)</f>
        <v>28</v>
      </c>
      <c r="AE498" s="11">
        <f>VLOOKUP(W498,[1]环任务!$B:$H,6,FALSE)</f>
        <v>85</v>
      </c>
      <c r="AF498" s="11">
        <f>VLOOKUP(W498,[1]环任务!$B:$H,7,FALSE)</f>
        <v>37</v>
      </c>
      <c r="AH498" s="11">
        <f>VLOOKUP(Z498,[1]环任务!$B:$H,6,FALSE)</f>
        <v>37</v>
      </c>
      <c r="AI498" s="11">
        <f>VLOOKUP(Z498,[1]环任务!$B:$H,7,FALSE)</f>
        <v>45</v>
      </c>
      <c r="AL498" s="11" t="str">
        <f t="shared" si="23"/>
        <v>[21010,21010,21010]</v>
      </c>
      <c r="AN498" s="11" t="str">
        <f t="shared" si="22"/>
        <v>["227,28","85,37","37,45"]</v>
      </c>
      <c r="AR498" s="11" t="str">
        <f t="shared" si="24"/>
        <v>[20071,20110,20074]</v>
      </c>
    </row>
    <row r="499" spans="2:44" s="11" customFormat="1" ht="14.25" customHeight="1" x14ac:dyDescent="0.15">
      <c r="B499" s="14" t="s">
        <v>521</v>
      </c>
      <c r="C499" s="14" t="s">
        <v>26</v>
      </c>
      <c r="D499" s="14" t="s">
        <v>27</v>
      </c>
      <c r="E499" s="14">
        <v>2</v>
      </c>
      <c r="F499" s="14" t="s">
        <v>916</v>
      </c>
      <c r="G499" s="14" t="s">
        <v>1393</v>
      </c>
      <c r="H499" s="14" t="s">
        <v>1559</v>
      </c>
      <c r="I499" s="14"/>
      <c r="J499" s="14"/>
      <c r="K499" s="14"/>
      <c r="L499" s="14">
        <v>494</v>
      </c>
      <c r="M499" s="11">
        <f>VLOOKUP(T499,[1]环任务!$B:$H,5,FALSE)</f>
        <v>21010</v>
      </c>
      <c r="O499" s="11">
        <f>VLOOKUP(W499,[1]环任务!$B:$H,5,FALSE)</f>
        <v>21010</v>
      </c>
      <c r="Q499" s="11">
        <f>VLOOKUP(Z499,[1]环任务!$B:$H,5,FALSE)</f>
        <v>21010</v>
      </c>
      <c r="R499" s="9" t="str">
        <f>VLOOKUP(T499,[1]环任务!$B$6:$J$361,9,FALSE)</f>
        <v>mon101004</v>
      </c>
      <c r="S499" s="9" t="str">
        <f>VLOOKUP(R499,[3]怪物!$B$6:$C$167,2,FALSE)</f>
        <v>神锋营步卒[233级]</v>
      </c>
      <c r="T499" s="14">
        <v>20071</v>
      </c>
      <c r="U499" s="9" t="str">
        <f>VLOOKUP(W499,[1]环任务!$B$6:$J$361,9,FALSE)</f>
        <v>mon101005</v>
      </c>
      <c r="V499" s="9" t="str">
        <f>VLOOKUP(U499,[3]怪物!$B$6:$C$167,2,FALSE)</f>
        <v>白银战车[237级]</v>
      </c>
      <c r="W499" s="14">
        <v>20110</v>
      </c>
      <c r="X499" s="9" t="str">
        <f>VLOOKUP(Z499,[1]环任务!$B$6:$J$361,9,FALSE)</f>
        <v>mon101006</v>
      </c>
      <c r="Y499" s="9" t="str">
        <f>VLOOKUP(X499,[3]怪物!$B$6:$C$167,2,FALSE)</f>
        <v>神锋营精锐护卫[241级]</v>
      </c>
      <c r="Z499" s="14">
        <v>20074</v>
      </c>
      <c r="AB499" s="11">
        <f>VLOOKUP(T499,[1]环任务!$B:$H,6,FALSE)</f>
        <v>227</v>
      </c>
      <c r="AC499" s="11">
        <f>VLOOKUP(T499,[1]环任务!$B:$H,7,FALSE)</f>
        <v>28</v>
      </c>
      <c r="AE499" s="11">
        <f>VLOOKUP(W499,[1]环任务!$B:$H,6,FALSE)</f>
        <v>85</v>
      </c>
      <c r="AF499" s="11">
        <f>VLOOKUP(W499,[1]环任务!$B:$H,7,FALSE)</f>
        <v>37</v>
      </c>
      <c r="AH499" s="11">
        <f>VLOOKUP(Z499,[1]环任务!$B:$H,6,FALSE)</f>
        <v>37</v>
      </c>
      <c r="AI499" s="11">
        <f>VLOOKUP(Z499,[1]环任务!$B:$H,7,FALSE)</f>
        <v>45</v>
      </c>
      <c r="AL499" s="11" t="str">
        <f t="shared" si="23"/>
        <v>[21010,21010,21010]</v>
      </c>
      <c r="AN499" s="11" t="str">
        <f t="shared" si="22"/>
        <v>["227,28","85,37","37,45"]</v>
      </c>
      <c r="AR499" s="11" t="str">
        <f t="shared" si="24"/>
        <v>[20071,20110,20074]</v>
      </c>
    </row>
    <row r="500" spans="2:44" s="11" customFormat="1" ht="14.25" customHeight="1" x14ac:dyDescent="0.15">
      <c r="B500" s="14" t="s">
        <v>522</v>
      </c>
      <c r="C500" s="14" t="s">
        <v>26</v>
      </c>
      <c r="D500" s="14" t="s">
        <v>27</v>
      </c>
      <c r="E500" s="14">
        <v>2</v>
      </c>
      <c r="F500" s="14" t="s">
        <v>916</v>
      </c>
      <c r="G500" s="14" t="s">
        <v>1394</v>
      </c>
      <c r="H500" s="14" t="s">
        <v>1560</v>
      </c>
      <c r="I500" s="14"/>
      <c r="J500" s="14"/>
      <c r="K500" s="14"/>
      <c r="L500" s="14">
        <v>495</v>
      </c>
      <c r="M500" s="11">
        <f>VLOOKUP(T500,[1]环任务!$B:$H,5,FALSE)</f>
        <v>21010</v>
      </c>
      <c r="O500" s="11">
        <f>VLOOKUP(W500,[1]环任务!$B:$H,5,FALSE)</f>
        <v>21010</v>
      </c>
      <c r="Q500" s="11">
        <f>VLOOKUP(Z500,[1]环任务!$B:$H,5,FALSE)</f>
        <v>21010</v>
      </c>
      <c r="R500" s="9" t="str">
        <f>VLOOKUP(T500,[1]环任务!$B$6:$J$361,9,FALSE)</f>
        <v>mon101005</v>
      </c>
      <c r="S500" s="9" t="str">
        <f>VLOOKUP(R500,[3]怪物!$B$6:$C$167,2,FALSE)</f>
        <v>白银战车[237级]</v>
      </c>
      <c r="T500" s="14">
        <v>20110</v>
      </c>
      <c r="U500" s="9" t="str">
        <f>VLOOKUP(W500,[1]环任务!$B$6:$J$361,9,FALSE)</f>
        <v>mon101005</v>
      </c>
      <c r="V500" s="9" t="str">
        <f>VLOOKUP(U500,[3]怪物!$B$6:$C$167,2,FALSE)</f>
        <v>白银战车[237级]</v>
      </c>
      <c r="W500" s="14">
        <v>20110</v>
      </c>
      <c r="X500" s="9" t="str">
        <f>VLOOKUP(Z500,[1]环任务!$B$6:$J$361,9,FALSE)</f>
        <v>mon101007</v>
      </c>
      <c r="Y500" s="9" t="str">
        <f>VLOOKUP(X500,[3]怪物!$B$6:$C$167,2,FALSE)</f>
        <v>神锋营死士[245级]</v>
      </c>
      <c r="Z500" s="14">
        <v>20072</v>
      </c>
      <c r="AB500" s="11">
        <f>VLOOKUP(T500,[1]环任务!$B:$H,6,FALSE)</f>
        <v>85</v>
      </c>
      <c r="AC500" s="11">
        <f>VLOOKUP(T500,[1]环任务!$B:$H,7,FALSE)</f>
        <v>37</v>
      </c>
      <c r="AE500" s="11">
        <f>VLOOKUP(W500,[1]环任务!$B:$H,6,FALSE)</f>
        <v>85</v>
      </c>
      <c r="AF500" s="11">
        <f>VLOOKUP(W500,[1]环任务!$B:$H,7,FALSE)</f>
        <v>37</v>
      </c>
      <c r="AH500" s="11">
        <f>VLOOKUP(Z500,[1]环任务!$B:$H,6,FALSE)</f>
        <v>31</v>
      </c>
      <c r="AI500" s="11">
        <f>VLOOKUP(Z500,[1]环任务!$B:$H,7,FALSE)</f>
        <v>93</v>
      </c>
      <c r="AL500" s="11" t="str">
        <f t="shared" si="23"/>
        <v>[21010,21010,21010]</v>
      </c>
      <c r="AN500" s="11" t="str">
        <f t="shared" si="22"/>
        <v>["85,37","85,37","31,93"]</v>
      </c>
      <c r="AR500" s="11" t="str">
        <f t="shared" si="24"/>
        <v>[20110,20110,20072]</v>
      </c>
    </row>
    <row r="501" spans="2:44" s="11" customFormat="1" ht="14.25" customHeight="1" x14ac:dyDescent="0.15">
      <c r="B501" s="14" t="s">
        <v>523</v>
      </c>
      <c r="C501" s="14" t="s">
        <v>26</v>
      </c>
      <c r="D501" s="14" t="s">
        <v>27</v>
      </c>
      <c r="E501" s="14">
        <v>2</v>
      </c>
      <c r="F501" s="14" t="s">
        <v>916</v>
      </c>
      <c r="G501" s="14" t="s">
        <v>1395</v>
      </c>
      <c r="H501" s="14" t="s">
        <v>1561</v>
      </c>
      <c r="I501" s="14"/>
      <c r="J501" s="14"/>
      <c r="K501" s="14"/>
      <c r="L501" s="14">
        <v>496</v>
      </c>
      <c r="M501" s="11">
        <f>VLOOKUP(T501,[1]环任务!$B:$H,5,FALSE)</f>
        <v>21010</v>
      </c>
      <c r="O501" s="11">
        <f>VLOOKUP(W501,[1]环任务!$B:$H,5,FALSE)</f>
        <v>21010</v>
      </c>
      <c r="Q501" s="11">
        <f>VLOOKUP(Z501,[1]环任务!$B:$H,5,FALSE)</f>
        <v>21010</v>
      </c>
      <c r="R501" s="9" t="str">
        <f>VLOOKUP(T501,[1]环任务!$B$6:$J$361,9,FALSE)</f>
        <v>mon101005</v>
      </c>
      <c r="S501" s="9" t="str">
        <f>VLOOKUP(R501,[3]怪物!$B$6:$C$167,2,FALSE)</f>
        <v>白银战车[237级]</v>
      </c>
      <c r="T501" s="14">
        <v>20110</v>
      </c>
      <c r="U501" s="9" t="str">
        <f>VLOOKUP(W501,[1]环任务!$B$6:$J$361,9,FALSE)</f>
        <v>mon101006</v>
      </c>
      <c r="V501" s="9" t="str">
        <f>VLOOKUP(U501,[3]怪物!$B$6:$C$167,2,FALSE)</f>
        <v>神锋营精锐护卫[241级]</v>
      </c>
      <c r="W501" s="14">
        <v>20074</v>
      </c>
      <c r="X501" s="9" t="str">
        <f>VLOOKUP(Z501,[1]环任务!$B$6:$J$361,9,FALSE)</f>
        <v>mon101007</v>
      </c>
      <c r="Y501" s="9" t="str">
        <f>VLOOKUP(X501,[3]怪物!$B$6:$C$167,2,FALSE)</f>
        <v>神锋营死士[245级]</v>
      </c>
      <c r="Z501" s="14">
        <v>20072</v>
      </c>
      <c r="AB501" s="11">
        <f>VLOOKUP(T501,[1]环任务!$B:$H,6,FALSE)</f>
        <v>85</v>
      </c>
      <c r="AC501" s="11">
        <f>VLOOKUP(T501,[1]环任务!$B:$H,7,FALSE)</f>
        <v>37</v>
      </c>
      <c r="AE501" s="11">
        <f>VLOOKUP(W501,[1]环任务!$B:$H,6,FALSE)</f>
        <v>37</v>
      </c>
      <c r="AF501" s="11">
        <f>VLOOKUP(W501,[1]环任务!$B:$H,7,FALSE)</f>
        <v>45</v>
      </c>
      <c r="AH501" s="11">
        <f>VLOOKUP(Z501,[1]环任务!$B:$H,6,FALSE)</f>
        <v>31</v>
      </c>
      <c r="AI501" s="11">
        <f>VLOOKUP(Z501,[1]环任务!$B:$H,7,FALSE)</f>
        <v>93</v>
      </c>
      <c r="AL501" s="11" t="str">
        <f t="shared" si="23"/>
        <v>[21010,21010,21010]</v>
      </c>
      <c r="AN501" s="11" t="str">
        <f t="shared" si="22"/>
        <v>["85,37","37,45","31,93"]</v>
      </c>
      <c r="AR501" s="11" t="str">
        <f t="shared" si="24"/>
        <v>[20110,20074,20072]</v>
      </c>
    </row>
    <row r="502" spans="2:44" s="11" customFormat="1" ht="14.25" customHeight="1" x14ac:dyDescent="0.15">
      <c r="B502" s="14" t="s">
        <v>524</v>
      </c>
      <c r="C502" s="14" t="s">
        <v>26</v>
      </c>
      <c r="D502" s="14" t="s">
        <v>27</v>
      </c>
      <c r="E502" s="14">
        <v>2</v>
      </c>
      <c r="F502" s="14" t="s">
        <v>916</v>
      </c>
      <c r="G502" s="14" t="s">
        <v>1395</v>
      </c>
      <c r="H502" s="14" t="s">
        <v>1561</v>
      </c>
      <c r="I502" s="14"/>
      <c r="J502" s="14"/>
      <c r="K502" s="14"/>
      <c r="L502" s="14">
        <v>497</v>
      </c>
      <c r="M502" s="11">
        <f>VLOOKUP(T502,[1]环任务!$B:$H,5,FALSE)</f>
        <v>21010</v>
      </c>
      <c r="O502" s="11">
        <f>VLOOKUP(W502,[1]环任务!$B:$H,5,FALSE)</f>
        <v>21010</v>
      </c>
      <c r="Q502" s="11">
        <f>VLOOKUP(Z502,[1]环任务!$B:$H,5,FALSE)</f>
        <v>21010</v>
      </c>
      <c r="R502" s="9" t="str">
        <f>VLOOKUP(T502,[1]环任务!$B$6:$J$361,9,FALSE)</f>
        <v>mon101005</v>
      </c>
      <c r="S502" s="9" t="str">
        <f>VLOOKUP(R502,[3]怪物!$B$6:$C$167,2,FALSE)</f>
        <v>白银战车[237级]</v>
      </c>
      <c r="T502" s="14">
        <v>20110</v>
      </c>
      <c r="U502" s="9" t="str">
        <f>VLOOKUP(W502,[1]环任务!$B$6:$J$361,9,FALSE)</f>
        <v>mon101006</v>
      </c>
      <c r="V502" s="9" t="str">
        <f>VLOOKUP(U502,[3]怪物!$B$6:$C$167,2,FALSE)</f>
        <v>神锋营精锐护卫[241级]</v>
      </c>
      <c r="W502" s="14">
        <v>20074</v>
      </c>
      <c r="X502" s="9" t="str">
        <f>VLOOKUP(Z502,[1]环任务!$B$6:$J$361,9,FALSE)</f>
        <v>mon101007</v>
      </c>
      <c r="Y502" s="9" t="str">
        <f>VLOOKUP(X502,[3]怪物!$B$6:$C$167,2,FALSE)</f>
        <v>神锋营死士[245级]</v>
      </c>
      <c r="Z502" s="14">
        <v>20072</v>
      </c>
      <c r="AB502" s="11">
        <f>VLOOKUP(T502,[1]环任务!$B:$H,6,FALSE)</f>
        <v>85</v>
      </c>
      <c r="AC502" s="11">
        <f>VLOOKUP(T502,[1]环任务!$B:$H,7,FALSE)</f>
        <v>37</v>
      </c>
      <c r="AE502" s="11">
        <f>VLOOKUP(W502,[1]环任务!$B:$H,6,FALSE)</f>
        <v>37</v>
      </c>
      <c r="AF502" s="11">
        <f>VLOOKUP(W502,[1]环任务!$B:$H,7,FALSE)</f>
        <v>45</v>
      </c>
      <c r="AH502" s="11">
        <f>VLOOKUP(Z502,[1]环任务!$B:$H,6,FALSE)</f>
        <v>31</v>
      </c>
      <c r="AI502" s="11">
        <f>VLOOKUP(Z502,[1]环任务!$B:$H,7,FALSE)</f>
        <v>93</v>
      </c>
      <c r="AL502" s="11" t="str">
        <f t="shared" si="23"/>
        <v>[21010,21010,21010]</v>
      </c>
      <c r="AN502" s="11" t="str">
        <f t="shared" si="22"/>
        <v>["85,37","37,45","31,93"]</v>
      </c>
      <c r="AR502" s="11" t="str">
        <f t="shared" si="24"/>
        <v>[20110,20074,20072]</v>
      </c>
    </row>
    <row r="503" spans="2:44" s="11" customFormat="1" ht="14.25" customHeight="1" x14ac:dyDescent="0.15">
      <c r="B503" s="14" t="s">
        <v>525</v>
      </c>
      <c r="C503" s="14" t="s">
        <v>26</v>
      </c>
      <c r="D503" s="14" t="s">
        <v>27</v>
      </c>
      <c r="E503" s="14">
        <v>2</v>
      </c>
      <c r="F503" s="14" t="s">
        <v>916</v>
      </c>
      <c r="G503" s="14" t="s">
        <v>1395</v>
      </c>
      <c r="H503" s="14" t="s">
        <v>1561</v>
      </c>
      <c r="I503" s="14"/>
      <c r="J503" s="14"/>
      <c r="K503" s="14"/>
      <c r="L503" s="14">
        <v>498</v>
      </c>
      <c r="M503" s="11">
        <f>VLOOKUP(T503,[1]环任务!$B:$H,5,FALSE)</f>
        <v>21010</v>
      </c>
      <c r="O503" s="11">
        <f>VLOOKUP(W503,[1]环任务!$B:$H,5,FALSE)</f>
        <v>21010</v>
      </c>
      <c r="Q503" s="11">
        <f>VLOOKUP(Z503,[1]环任务!$B:$H,5,FALSE)</f>
        <v>21010</v>
      </c>
      <c r="R503" s="9" t="str">
        <f>VLOOKUP(T503,[1]环任务!$B$6:$J$361,9,FALSE)</f>
        <v>mon101005</v>
      </c>
      <c r="S503" s="9" t="str">
        <f>VLOOKUP(R503,[3]怪物!$B$6:$C$167,2,FALSE)</f>
        <v>白银战车[237级]</v>
      </c>
      <c r="T503" s="14">
        <v>20110</v>
      </c>
      <c r="U503" s="9" t="str">
        <f>VLOOKUP(W503,[1]环任务!$B$6:$J$361,9,FALSE)</f>
        <v>mon101006</v>
      </c>
      <c r="V503" s="9" t="str">
        <f>VLOOKUP(U503,[3]怪物!$B$6:$C$167,2,FALSE)</f>
        <v>神锋营精锐护卫[241级]</v>
      </c>
      <c r="W503" s="14">
        <v>20074</v>
      </c>
      <c r="X503" s="9" t="str">
        <f>VLOOKUP(Z503,[1]环任务!$B$6:$J$361,9,FALSE)</f>
        <v>mon101007</v>
      </c>
      <c r="Y503" s="9" t="str">
        <f>VLOOKUP(X503,[3]怪物!$B$6:$C$167,2,FALSE)</f>
        <v>神锋营死士[245级]</v>
      </c>
      <c r="Z503" s="14">
        <v>20072</v>
      </c>
      <c r="AB503" s="11">
        <f>VLOOKUP(T503,[1]环任务!$B:$H,6,FALSE)</f>
        <v>85</v>
      </c>
      <c r="AC503" s="11">
        <f>VLOOKUP(T503,[1]环任务!$B:$H,7,FALSE)</f>
        <v>37</v>
      </c>
      <c r="AE503" s="11">
        <f>VLOOKUP(W503,[1]环任务!$B:$H,6,FALSE)</f>
        <v>37</v>
      </c>
      <c r="AF503" s="11">
        <f>VLOOKUP(W503,[1]环任务!$B:$H,7,FALSE)</f>
        <v>45</v>
      </c>
      <c r="AH503" s="11">
        <f>VLOOKUP(Z503,[1]环任务!$B:$H,6,FALSE)</f>
        <v>31</v>
      </c>
      <c r="AI503" s="11">
        <f>VLOOKUP(Z503,[1]环任务!$B:$H,7,FALSE)</f>
        <v>93</v>
      </c>
      <c r="AL503" s="11" t="str">
        <f t="shared" si="23"/>
        <v>[21010,21010,21010]</v>
      </c>
      <c r="AN503" s="11" t="str">
        <f t="shared" si="22"/>
        <v>["85,37","37,45","31,93"]</v>
      </c>
      <c r="AR503" s="11" t="str">
        <f t="shared" si="24"/>
        <v>[20110,20074,20072]</v>
      </c>
    </row>
    <row r="504" spans="2:44" s="11" customFormat="1" ht="14.25" customHeight="1" x14ac:dyDescent="0.15">
      <c r="B504" s="14" t="s">
        <v>526</v>
      </c>
      <c r="C504" s="14" t="s">
        <v>26</v>
      </c>
      <c r="D504" s="14" t="s">
        <v>27</v>
      </c>
      <c r="E504" s="14">
        <v>2</v>
      </c>
      <c r="F504" s="14" t="s">
        <v>916</v>
      </c>
      <c r="G504" s="14" t="s">
        <v>1396</v>
      </c>
      <c r="H504" s="14" t="s">
        <v>1562</v>
      </c>
      <c r="I504" s="14"/>
      <c r="J504" s="14"/>
      <c r="K504" s="14"/>
      <c r="L504" s="14">
        <v>499</v>
      </c>
      <c r="M504" s="11">
        <f>VLOOKUP(T504,[1]环任务!$B:$H,5,FALSE)</f>
        <v>21010</v>
      </c>
      <c r="O504" s="11">
        <f>VLOOKUP(W504,[1]环任务!$B:$H,5,FALSE)</f>
        <v>21010</v>
      </c>
      <c r="Q504" s="11">
        <f>VLOOKUP(Z504,[1]环任务!$B:$H,5,FALSE)</f>
        <v>21010</v>
      </c>
      <c r="R504" s="9" t="str">
        <f>VLOOKUP(T504,[1]环任务!$B$6:$J$361,9,FALSE)</f>
        <v>mon101006</v>
      </c>
      <c r="S504" s="9" t="str">
        <f>VLOOKUP(R504,[3]怪物!$B$6:$C$167,2,FALSE)</f>
        <v>神锋营精锐护卫[241级]</v>
      </c>
      <c r="T504" s="14">
        <v>20074</v>
      </c>
      <c r="U504" s="9" t="str">
        <f>VLOOKUP(W504,[1]环任务!$B$6:$J$361,9,FALSE)</f>
        <v>mon101006</v>
      </c>
      <c r="V504" s="9" t="str">
        <f>VLOOKUP(U504,[3]怪物!$B$6:$C$167,2,FALSE)</f>
        <v>神锋营精锐护卫[241级]</v>
      </c>
      <c r="W504" s="14">
        <v>20074</v>
      </c>
      <c r="X504" s="9" t="str">
        <f>VLOOKUP(Z504,[1]环任务!$B$6:$J$361,9,FALSE)</f>
        <v>mon101008</v>
      </c>
      <c r="Y504" s="9" t="str">
        <f>VLOOKUP(X504,[3]怪物!$B$6:$C$167,2,FALSE)</f>
        <v>神锋营马卒[249级]</v>
      </c>
      <c r="Z504" s="14">
        <v>20073</v>
      </c>
      <c r="AB504" s="11">
        <f>VLOOKUP(T504,[1]环任务!$B:$H,6,FALSE)</f>
        <v>37</v>
      </c>
      <c r="AC504" s="11">
        <f>VLOOKUP(T504,[1]环任务!$B:$H,7,FALSE)</f>
        <v>45</v>
      </c>
      <c r="AE504" s="11">
        <f>VLOOKUP(W504,[1]环任务!$B:$H,6,FALSE)</f>
        <v>37</v>
      </c>
      <c r="AF504" s="11">
        <f>VLOOKUP(W504,[1]环任务!$B:$H,7,FALSE)</f>
        <v>45</v>
      </c>
      <c r="AH504" s="11">
        <f>VLOOKUP(Z504,[1]环任务!$B:$H,6,FALSE)</f>
        <v>67</v>
      </c>
      <c r="AI504" s="11">
        <f>VLOOKUP(Z504,[1]环任务!$B:$H,7,FALSE)</f>
        <v>181</v>
      </c>
      <c r="AL504" s="11" t="str">
        <f t="shared" si="23"/>
        <v>[21010,21010,21010]</v>
      </c>
      <c r="AN504" s="11" t="str">
        <f t="shared" si="22"/>
        <v>["37,45","37,45","67,181"]</v>
      </c>
      <c r="AR504" s="11" t="str">
        <f t="shared" si="24"/>
        <v>[20074,20074,20073]</v>
      </c>
    </row>
    <row r="505" spans="2:44" s="11" customFormat="1" ht="14.25" customHeight="1" x14ac:dyDescent="0.15">
      <c r="B505" s="14" t="s">
        <v>527</v>
      </c>
      <c r="C505" s="14" t="s">
        <v>26</v>
      </c>
      <c r="D505" s="14" t="s">
        <v>27</v>
      </c>
      <c r="E505" s="14">
        <v>2</v>
      </c>
      <c r="F505" s="14" t="s">
        <v>916</v>
      </c>
      <c r="G505" s="14" t="s">
        <v>1397</v>
      </c>
      <c r="H505" s="14" t="s">
        <v>1048</v>
      </c>
      <c r="I505" s="14"/>
      <c r="J505" s="14"/>
      <c r="K505" s="14"/>
      <c r="L505" s="14">
        <v>500</v>
      </c>
      <c r="M505" s="11">
        <f>VLOOKUP(T505,[1]环任务!$B:$H,5,FALSE)</f>
        <v>21010</v>
      </c>
      <c r="O505" s="11">
        <f>VLOOKUP(W505,[1]环任务!$B:$H,5,FALSE)</f>
        <v>21010</v>
      </c>
      <c r="Q505" s="11">
        <f>VLOOKUP(Z505,[1]环任务!$B:$H,5,FALSE)</f>
        <v>21010</v>
      </c>
      <c r="R505" s="9" t="str">
        <f>VLOOKUP(T505,[1]环任务!$B$6:$J$361,9,FALSE)</f>
        <v>mon101006</v>
      </c>
      <c r="S505" s="9" t="str">
        <f>VLOOKUP(R505,[3]怪物!$B$6:$C$167,2,FALSE)</f>
        <v>神锋营精锐护卫[241级]</v>
      </c>
      <c r="T505" s="14">
        <v>20074</v>
      </c>
      <c r="U505" s="9" t="str">
        <f>VLOOKUP(W505,[1]环任务!$B$6:$J$361,9,FALSE)</f>
        <v>mon101007</v>
      </c>
      <c r="V505" s="9" t="str">
        <f>VLOOKUP(U505,[3]怪物!$B$6:$C$167,2,FALSE)</f>
        <v>神锋营死士[245级]</v>
      </c>
      <c r="W505" s="14">
        <v>20072</v>
      </c>
      <c r="X505" s="9" t="str">
        <f>VLOOKUP(Z505,[1]环任务!$B$6:$J$361,9,FALSE)</f>
        <v>mon101008</v>
      </c>
      <c r="Y505" s="9" t="str">
        <f>VLOOKUP(X505,[3]怪物!$B$6:$C$167,2,FALSE)</f>
        <v>神锋营马卒[249级]</v>
      </c>
      <c r="Z505" s="14">
        <v>20073</v>
      </c>
      <c r="AB505" s="11">
        <f>VLOOKUP(T505,[1]环任务!$B:$H,6,FALSE)</f>
        <v>37</v>
      </c>
      <c r="AC505" s="11">
        <f>VLOOKUP(T505,[1]环任务!$B:$H,7,FALSE)</f>
        <v>45</v>
      </c>
      <c r="AE505" s="11">
        <f>VLOOKUP(W505,[1]环任务!$B:$H,6,FALSE)</f>
        <v>31</v>
      </c>
      <c r="AF505" s="11">
        <f>VLOOKUP(W505,[1]环任务!$B:$H,7,FALSE)</f>
        <v>93</v>
      </c>
      <c r="AH505" s="11">
        <f>VLOOKUP(Z505,[1]环任务!$B:$H,6,FALSE)</f>
        <v>67</v>
      </c>
      <c r="AI505" s="11">
        <f>VLOOKUP(Z505,[1]环任务!$B:$H,7,FALSE)</f>
        <v>181</v>
      </c>
      <c r="AL505" s="11" t="str">
        <f t="shared" si="23"/>
        <v>[21010,21010,21010]</v>
      </c>
      <c r="AN505" s="11" t="str">
        <f t="shared" si="22"/>
        <v>["37,45","31,93","67,181"]</v>
      </c>
      <c r="AR505" s="11" t="str">
        <f t="shared" si="24"/>
        <v>[20074,20072,20073]</v>
      </c>
    </row>
    <row r="506" spans="2:44" s="11" customFormat="1" ht="14.25" customHeight="1" x14ac:dyDescent="0.15">
      <c r="B506" s="14" t="s">
        <v>528</v>
      </c>
      <c r="C506" s="14" t="s">
        <v>26</v>
      </c>
      <c r="D506" s="14" t="s">
        <v>27</v>
      </c>
      <c r="E506" s="14">
        <v>2</v>
      </c>
      <c r="F506" s="14" t="s">
        <v>916</v>
      </c>
      <c r="G506" s="14" t="s">
        <v>1397</v>
      </c>
      <c r="H506" s="14" t="s">
        <v>1048</v>
      </c>
      <c r="I506" s="14"/>
      <c r="J506" s="14"/>
      <c r="K506" s="14"/>
      <c r="L506" s="14">
        <v>501</v>
      </c>
      <c r="M506" s="11">
        <f>VLOOKUP(T506,[1]环任务!$B:$H,5,FALSE)</f>
        <v>21010</v>
      </c>
      <c r="O506" s="11">
        <f>VLOOKUP(W506,[1]环任务!$B:$H,5,FALSE)</f>
        <v>21010</v>
      </c>
      <c r="Q506" s="11">
        <f>VLOOKUP(Z506,[1]环任务!$B:$H,5,FALSE)</f>
        <v>21010</v>
      </c>
      <c r="R506" s="9" t="str">
        <f>VLOOKUP(T506,[1]环任务!$B$6:$J$361,9,FALSE)</f>
        <v>mon101006</v>
      </c>
      <c r="S506" s="9" t="str">
        <f>VLOOKUP(R506,[3]怪物!$B$6:$C$167,2,FALSE)</f>
        <v>神锋营精锐护卫[241级]</v>
      </c>
      <c r="T506" s="14">
        <v>20074</v>
      </c>
      <c r="U506" s="9" t="str">
        <f>VLOOKUP(W506,[1]环任务!$B$6:$J$361,9,FALSE)</f>
        <v>mon101007</v>
      </c>
      <c r="V506" s="9" t="str">
        <f>VLOOKUP(U506,[3]怪物!$B$6:$C$167,2,FALSE)</f>
        <v>神锋营死士[245级]</v>
      </c>
      <c r="W506" s="14">
        <v>20072</v>
      </c>
      <c r="X506" s="9" t="str">
        <f>VLOOKUP(Z506,[1]环任务!$B$6:$J$361,9,FALSE)</f>
        <v>mon101008</v>
      </c>
      <c r="Y506" s="9" t="str">
        <f>VLOOKUP(X506,[3]怪物!$B$6:$C$167,2,FALSE)</f>
        <v>神锋营马卒[249级]</v>
      </c>
      <c r="Z506" s="14">
        <v>20073</v>
      </c>
      <c r="AB506" s="11">
        <f>VLOOKUP(T506,[1]环任务!$B:$H,6,FALSE)</f>
        <v>37</v>
      </c>
      <c r="AC506" s="11">
        <f>VLOOKUP(T506,[1]环任务!$B:$H,7,FALSE)</f>
        <v>45</v>
      </c>
      <c r="AE506" s="11">
        <f>VLOOKUP(W506,[1]环任务!$B:$H,6,FALSE)</f>
        <v>31</v>
      </c>
      <c r="AF506" s="11">
        <f>VLOOKUP(W506,[1]环任务!$B:$H,7,FALSE)</f>
        <v>93</v>
      </c>
      <c r="AH506" s="11">
        <f>VLOOKUP(Z506,[1]环任务!$B:$H,6,FALSE)</f>
        <v>67</v>
      </c>
      <c r="AI506" s="11">
        <f>VLOOKUP(Z506,[1]环任务!$B:$H,7,FALSE)</f>
        <v>181</v>
      </c>
      <c r="AL506" s="11" t="str">
        <f t="shared" si="23"/>
        <v>[21010,21010,21010]</v>
      </c>
      <c r="AN506" s="11" t="str">
        <f t="shared" si="22"/>
        <v>["37,45","31,93","67,181"]</v>
      </c>
      <c r="AR506" s="11" t="str">
        <f t="shared" si="24"/>
        <v>[20074,20072,20073]</v>
      </c>
    </row>
    <row r="507" spans="2:44" s="11" customFormat="1" ht="14.25" customHeight="1" x14ac:dyDescent="0.15">
      <c r="B507" s="14" t="s">
        <v>529</v>
      </c>
      <c r="C507" s="14" t="s">
        <v>26</v>
      </c>
      <c r="D507" s="14" t="s">
        <v>27</v>
      </c>
      <c r="E507" s="14">
        <v>2</v>
      </c>
      <c r="F507" s="14" t="s">
        <v>916</v>
      </c>
      <c r="G507" s="14" t="s">
        <v>1397</v>
      </c>
      <c r="H507" s="14" t="s">
        <v>1048</v>
      </c>
      <c r="I507" s="14"/>
      <c r="J507" s="14"/>
      <c r="K507" s="14"/>
      <c r="L507" s="14">
        <v>502</v>
      </c>
      <c r="M507" s="11">
        <f>VLOOKUP(T507,[1]环任务!$B:$H,5,FALSE)</f>
        <v>21010</v>
      </c>
      <c r="O507" s="11">
        <f>VLOOKUP(W507,[1]环任务!$B:$H,5,FALSE)</f>
        <v>21010</v>
      </c>
      <c r="Q507" s="11">
        <f>VLOOKUP(Z507,[1]环任务!$B:$H,5,FALSE)</f>
        <v>21010</v>
      </c>
      <c r="R507" s="9" t="str">
        <f>VLOOKUP(T507,[1]环任务!$B$6:$J$361,9,FALSE)</f>
        <v>mon101006</v>
      </c>
      <c r="S507" s="9" t="str">
        <f>VLOOKUP(R507,[3]怪物!$B$6:$C$167,2,FALSE)</f>
        <v>神锋营精锐护卫[241级]</v>
      </c>
      <c r="T507" s="14">
        <v>20074</v>
      </c>
      <c r="U507" s="9" t="str">
        <f>VLOOKUP(W507,[1]环任务!$B$6:$J$361,9,FALSE)</f>
        <v>mon101007</v>
      </c>
      <c r="V507" s="9" t="str">
        <f>VLOOKUP(U507,[3]怪物!$B$6:$C$167,2,FALSE)</f>
        <v>神锋营死士[245级]</v>
      </c>
      <c r="W507" s="14">
        <v>20072</v>
      </c>
      <c r="X507" s="9" t="str">
        <f>VLOOKUP(Z507,[1]环任务!$B$6:$J$361,9,FALSE)</f>
        <v>mon101008</v>
      </c>
      <c r="Y507" s="9" t="str">
        <f>VLOOKUP(X507,[3]怪物!$B$6:$C$167,2,FALSE)</f>
        <v>神锋营马卒[249级]</v>
      </c>
      <c r="Z507" s="14">
        <v>20073</v>
      </c>
      <c r="AB507" s="11">
        <f>VLOOKUP(T507,[1]环任务!$B:$H,6,FALSE)</f>
        <v>37</v>
      </c>
      <c r="AC507" s="11">
        <f>VLOOKUP(T507,[1]环任务!$B:$H,7,FALSE)</f>
        <v>45</v>
      </c>
      <c r="AE507" s="11">
        <f>VLOOKUP(W507,[1]环任务!$B:$H,6,FALSE)</f>
        <v>31</v>
      </c>
      <c r="AF507" s="11">
        <f>VLOOKUP(W507,[1]环任务!$B:$H,7,FALSE)</f>
        <v>93</v>
      </c>
      <c r="AH507" s="11">
        <f>VLOOKUP(Z507,[1]环任务!$B:$H,6,FALSE)</f>
        <v>67</v>
      </c>
      <c r="AI507" s="11">
        <f>VLOOKUP(Z507,[1]环任务!$B:$H,7,FALSE)</f>
        <v>181</v>
      </c>
      <c r="AL507" s="11" t="str">
        <f t="shared" si="23"/>
        <v>[21010,21010,21010]</v>
      </c>
      <c r="AN507" s="11" t="str">
        <f t="shared" si="22"/>
        <v>["37,45","31,93","67,181"]</v>
      </c>
      <c r="AR507" s="11" t="str">
        <f t="shared" si="24"/>
        <v>[20074,20072,20073]</v>
      </c>
    </row>
    <row r="508" spans="2:44" s="11" customFormat="1" ht="14.25" customHeight="1" x14ac:dyDescent="0.15">
      <c r="B508" s="14" t="s">
        <v>530</v>
      </c>
      <c r="C508" s="14" t="s">
        <v>26</v>
      </c>
      <c r="D508" s="14" t="s">
        <v>27</v>
      </c>
      <c r="E508" s="14">
        <v>2</v>
      </c>
      <c r="F508" s="14" t="s">
        <v>916</v>
      </c>
      <c r="G508" s="14" t="s">
        <v>1398</v>
      </c>
      <c r="H508" s="14" t="s">
        <v>1563</v>
      </c>
      <c r="I508" s="14"/>
      <c r="J508" s="14"/>
      <c r="K508" s="14"/>
      <c r="L508" s="14">
        <v>503</v>
      </c>
      <c r="M508" s="11">
        <f>VLOOKUP(T508,[1]环任务!$B:$H,5,FALSE)</f>
        <v>21010</v>
      </c>
      <c r="O508" s="11">
        <f>VLOOKUP(W508,[1]环任务!$B:$H,5,FALSE)</f>
        <v>21010</v>
      </c>
      <c r="Q508" s="11">
        <f>VLOOKUP(Z508,[1]环任务!$B:$H,5,FALSE)</f>
        <v>21010</v>
      </c>
      <c r="R508" s="9" t="str">
        <f>VLOOKUP(T508,[1]环任务!$B$6:$J$361,9,FALSE)</f>
        <v>mon101007</v>
      </c>
      <c r="S508" s="9" t="str">
        <f>VLOOKUP(R508,[3]怪物!$B$6:$C$167,2,FALSE)</f>
        <v>神锋营死士[245级]</v>
      </c>
      <c r="T508" s="14">
        <v>20072</v>
      </c>
      <c r="U508" s="9" t="str">
        <f>VLOOKUP(W508,[1]环任务!$B$6:$J$361,9,FALSE)</f>
        <v>mon101007</v>
      </c>
      <c r="V508" s="9" t="str">
        <f>VLOOKUP(U508,[3]怪物!$B$6:$C$167,2,FALSE)</f>
        <v>神锋营死士[245级]</v>
      </c>
      <c r="W508" s="14">
        <v>20072</v>
      </c>
      <c r="X508" s="9" t="str">
        <f>VLOOKUP(Z508,[1]环任务!$B$6:$J$361,9,FALSE)</f>
        <v>mon101009</v>
      </c>
      <c r="Y508" s="9" t="str">
        <f>VLOOKUP(X508,[3]怪物!$B$6:$C$167,2,FALSE)</f>
        <v>神锋营骁将[253级]</v>
      </c>
      <c r="Z508" s="14">
        <v>20097</v>
      </c>
      <c r="AB508" s="11">
        <f>VLOOKUP(T508,[1]环任务!$B:$H,6,FALSE)</f>
        <v>31</v>
      </c>
      <c r="AC508" s="11">
        <f>VLOOKUP(T508,[1]环任务!$B:$H,7,FALSE)</f>
        <v>93</v>
      </c>
      <c r="AE508" s="11">
        <f>VLOOKUP(W508,[1]环任务!$B:$H,6,FALSE)</f>
        <v>31</v>
      </c>
      <c r="AF508" s="11">
        <f>VLOOKUP(W508,[1]环任务!$B:$H,7,FALSE)</f>
        <v>93</v>
      </c>
      <c r="AH508" s="11">
        <f>VLOOKUP(Z508,[1]环任务!$B:$H,6,FALSE)</f>
        <v>160</v>
      </c>
      <c r="AI508" s="11">
        <f>VLOOKUP(Z508,[1]环任务!$B:$H,7,FALSE)</f>
        <v>98</v>
      </c>
      <c r="AL508" s="11" t="str">
        <f t="shared" si="23"/>
        <v>[21010,21010,21010]</v>
      </c>
      <c r="AN508" s="11" t="str">
        <f t="shared" si="22"/>
        <v>["31,93","31,93","160,98"]</v>
      </c>
      <c r="AR508" s="11" t="str">
        <f t="shared" si="24"/>
        <v>[20072,20072,20097]</v>
      </c>
    </row>
    <row r="509" spans="2:44" s="11" customFormat="1" ht="14.25" customHeight="1" x14ac:dyDescent="0.15">
      <c r="B509" s="14" t="s">
        <v>531</v>
      </c>
      <c r="C509" s="14" t="s">
        <v>26</v>
      </c>
      <c r="D509" s="14" t="s">
        <v>27</v>
      </c>
      <c r="E509" s="14">
        <v>2</v>
      </c>
      <c r="F509" s="14" t="s">
        <v>916</v>
      </c>
      <c r="G509" s="14" t="s">
        <v>1399</v>
      </c>
      <c r="H509" s="14" t="s">
        <v>1049</v>
      </c>
      <c r="I509" s="14"/>
      <c r="J509" s="14"/>
      <c r="K509" s="14"/>
      <c r="L509" s="14">
        <v>504</v>
      </c>
      <c r="M509" s="11">
        <f>VLOOKUP(T509,[1]环任务!$B:$H,5,FALSE)</f>
        <v>21010</v>
      </c>
      <c r="O509" s="11">
        <f>VLOOKUP(W509,[1]环任务!$B:$H,5,FALSE)</f>
        <v>21010</v>
      </c>
      <c r="Q509" s="11">
        <f>VLOOKUP(Z509,[1]环任务!$B:$H,5,FALSE)</f>
        <v>21010</v>
      </c>
      <c r="R509" s="9" t="str">
        <f>VLOOKUP(T509,[1]环任务!$B$6:$J$361,9,FALSE)</f>
        <v>mon101007</v>
      </c>
      <c r="S509" s="9" t="str">
        <f>VLOOKUP(R509,[3]怪物!$B$6:$C$167,2,FALSE)</f>
        <v>神锋营死士[245级]</v>
      </c>
      <c r="T509" s="14">
        <v>20072</v>
      </c>
      <c r="U509" s="9" t="str">
        <f>VLOOKUP(W509,[1]环任务!$B$6:$J$361,9,FALSE)</f>
        <v>mon101008</v>
      </c>
      <c r="V509" s="9" t="str">
        <f>VLOOKUP(U509,[3]怪物!$B$6:$C$167,2,FALSE)</f>
        <v>神锋营马卒[249级]</v>
      </c>
      <c r="W509" s="14">
        <v>20073</v>
      </c>
      <c r="X509" s="9" t="str">
        <f>VLOOKUP(Z509,[1]环任务!$B$6:$J$361,9,FALSE)</f>
        <v>mon101009</v>
      </c>
      <c r="Y509" s="9" t="str">
        <f>VLOOKUP(X509,[3]怪物!$B$6:$C$167,2,FALSE)</f>
        <v>神锋营骁将[253级]</v>
      </c>
      <c r="Z509" s="14">
        <v>20097</v>
      </c>
      <c r="AB509" s="11">
        <f>VLOOKUP(T509,[1]环任务!$B:$H,6,FALSE)</f>
        <v>31</v>
      </c>
      <c r="AC509" s="11">
        <f>VLOOKUP(T509,[1]环任务!$B:$H,7,FALSE)</f>
        <v>93</v>
      </c>
      <c r="AE509" s="11">
        <f>VLOOKUP(W509,[1]环任务!$B:$H,6,FALSE)</f>
        <v>67</v>
      </c>
      <c r="AF509" s="11">
        <f>VLOOKUP(W509,[1]环任务!$B:$H,7,FALSE)</f>
        <v>181</v>
      </c>
      <c r="AH509" s="11">
        <f>VLOOKUP(Z509,[1]环任务!$B:$H,6,FALSE)</f>
        <v>160</v>
      </c>
      <c r="AI509" s="11">
        <f>VLOOKUP(Z509,[1]环任务!$B:$H,7,FALSE)</f>
        <v>98</v>
      </c>
      <c r="AL509" s="11" t="str">
        <f t="shared" si="23"/>
        <v>[21010,21010,21010]</v>
      </c>
      <c r="AN509" s="11" t="str">
        <f t="shared" si="22"/>
        <v>["31,93","67,181","160,98"]</v>
      </c>
      <c r="AR509" s="11" t="str">
        <f t="shared" si="24"/>
        <v>[20072,20073,20097]</v>
      </c>
    </row>
    <row r="510" spans="2:44" s="11" customFormat="1" ht="14.25" customHeight="1" x14ac:dyDescent="0.15">
      <c r="B510" s="14" t="s">
        <v>532</v>
      </c>
      <c r="C510" s="14" t="s">
        <v>26</v>
      </c>
      <c r="D510" s="14" t="s">
        <v>27</v>
      </c>
      <c r="E510" s="14">
        <v>2</v>
      </c>
      <c r="F510" s="14" t="s">
        <v>916</v>
      </c>
      <c r="G510" s="14" t="s">
        <v>1399</v>
      </c>
      <c r="H510" s="14" t="s">
        <v>1049</v>
      </c>
      <c r="I510" s="14"/>
      <c r="J510" s="14"/>
      <c r="K510" s="14"/>
      <c r="L510" s="14">
        <v>505</v>
      </c>
      <c r="M510" s="11">
        <f>VLOOKUP(T510,[1]环任务!$B:$H,5,FALSE)</f>
        <v>21010</v>
      </c>
      <c r="O510" s="11">
        <f>VLOOKUP(W510,[1]环任务!$B:$H,5,FALSE)</f>
        <v>21010</v>
      </c>
      <c r="Q510" s="11">
        <f>VLOOKUP(Z510,[1]环任务!$B:$H,5,FALSE)</f>
        <v>21010</v>
      </c>
      <c r="R510" s="9" t="str">
        <f>VLOOKUP(T510,[1]环任务!$B$6:$J$361,9,FALSE)</f>
        <v>mon101007</v>
      </c>
      <c r="S510" s="9" t="str">
        <f>VLOOKUP(R510,[3]怪物!$B$6:$C$167,2,FALSE)</f>
        <v>神锋营死士[245级]</v>
      </c>
      <c r="T510" s="14">
        <v>20072</v>
      </c>
      <c r="U510" s="9" t="str">
        <f>VLOOKUP(W510,[1]环任务!$B$6:$J$361,9,FALSE)</f>
        <v>mon101008</v>
      </c>
      <c r="V510" s="9" t="str">
        <f>VLOOKUP(U510,[3]怪物!$B$6:$C$167,2,FALSE)</f>
        <v>神锋营马卒[249级]</v>
      </c>
      <c r="W510" s="14">
        <v>20073</v>
      </c>
      <c r="X510" s="9" t="str">
        <f>VLOOKUP(Z510,[1]环任务!$B$6:$J$361,9,FALSE)</f>
        <v>mon101009</v>
      </c>
      <c r="Y510" s="9" t="str">
        <f>VLOOKUP(X510,[3]怪物!$B$6:$C$167,2,FALSE)</f>
        <v>神锋营骁将[253级]</v>
      </c>
      <c r="Z510" s="14">
        <v>20097</v>
      </c>
      <c r="AB510" s="11">
        <f>VLOOKUP(T510,[1]环任务!$B:$H,6,FALSE)</f>
        <v>31</v>
      </c>
      <c r="AC510" s="11">
        <f>VLOOKUP(T510,[1]环任务!$B:$H,7,FALSE)</f>
        <v>93</v>
      </c>
      <c r="AE510" s="11">
        <f>VLOOKUP(W510,[1]环任务!$B:$H,6,FALSE)</f>
        <v>67</v>
      </c>
      <c r="AF510" s="11">
        <f>VLOOKUP(W510,[1]环任务!$B:$H,7,FALSE)</f>
        <v>181</v>
      </c>
      <c r="AH510" s="11">
        <f>VLOOKUP(Z510,[1]环任务!$B:$H,6,FALSE)</f>
        <v>160</v>
      </c>
      <c r="AI510" s="11">
        <f>VLOOKUP(Z510,[1]环任务!$B:$H,7,FALSE)</f>
        <v>98</v>
      </c>
      <c r="AL510" s="11" t="str">
        <f t="shared" si="23"/>
        <v>[21010,21010,21010]</v>
      </c>
      <c r="AN510" s="11" t="str">
        <f t="shared" si="22"/>
        <v>["31,93","67,181","160,98"]</v>
      </c>
      <c r="AR510" s="11" t="str">
        <f t="shared" si="24"/>
        <v>[20072,20073,20097]</v>
      </c>
    </row>
    <row r="511" spans="2:44" s="11" customFormat="1" ht="14.25" customHeight="1" x14ac:dyDescent="0.15">
      <c r="B511" s="14" t="s">
        <v>533</v>
      </c>
      <c r="C511" s="14" t="s">
        <v>26</v>
      </c>
      <c r="D511" s="14" t="s">
        <v>27</v>
      </c>
      <c r="E511" s="14">
        <v>2</v>
      </c>
      <c r="F511" s="14" t="s">
        <v>916</v>
      </c>
      <c r="G511" s="14" t="s">
        <v>1399</v>
      </c>
      <c r="H511" s="14" t="s">
        <v>1049</v>
      </c>
      <c r="I511" s="14"/>
      <c r="J511" s="14"/>
      <c r="K511" s="14"/>
      <c r="L511" s="14">
        <v>506</v>
      </c>
      <c r="M511" s="11">
        <f>VLOOKUP(T511,[1]环任务!$B:$H,5,FALSE)</f>
        <v>21010</v>
      </c>
      <c r="O511" s="11">
        <f>VLOOKUP(W511,[1]环任务!$B:$H,5,FALSE)</f>
        <v>21010</v>
      </c>
      <c r="Q511" s="11">
        <f>VLOOKUP(Z511,[1]环任务!$B:$H,5,FALSE)</f>
        <v>21010</v>
      </c>
      <c r="R511" s="9" t="str">
        <f>VLOOKUP(T511,[1]环任务!$B$6:$J$361,9,FALSE)</f>
        <v>mon101007</v>
      </c>
      <c r="S511" s="9" t="str">
        <f>VLOOKUP(R511,[3]怪物!$B$6:$C$167,2,FALSE)</f>
        <v>神锋营死士[245级]</v>
      </c>
      <c r="T511" s="14">
        <v>20072</v>
      </c>
      <c r="U511" s="9" t="str">
        <f>VLOOKUP(W511,[1]环任务!$B$6:$J$361,9,FALSE)</f>
        <v>mon101008</v>
      </c>
      <c r="V511" s="9" t="str">
        <f>VLOOKUP(U511,[3]怪物!$B$6:$C$167,2,FALSE)</f>
        <v>神锋营马卒[249级]</v>
      </c>
      <c r="W511" s="14">
        <v>20073</v>
      </c>
      <c r="X511" s="9" t="str">
        <f>VLOOKUP(Z511,[1]环任务!$B$6:$J$361,9,FALSE)</f>
        <v>mon101009</v>
      </c>
      <c r="Y511" s="9" t="str">
        <f>VLOOKUP(X511,[3]怪物!$B$6:$C$167,2,FALSE)</f>
        <v>神锋营骁将[253级]</v>
      </c>
      <c r="Z511" s="14">
        <v>20097</v>
      </c>
      <c r="AB511" s="11">
        <f>VLOOKUP(T511,[1]环任务!$B:$H,6,FALSE)</f>
        <v>31</v>
      </c>
      <c r="AC511" s="11">
        <f>VLOOKUP(T511,[1]环任务!$B:$H,7,FALSE)</f>
        <v>93</v>
      </c>
      <c r="AE511" s="11">
        <f>VLOOKUP(W511,[1]环任务!$B:$H,6,FALSE)</f>
        <v>67</v>
      </c>
      <c r="AF511" s="11">
        <f>VLOOKUP(W511,[1]环任务!$B:$H,7,FALSE)</f>
        <v>181</v>
      </c>
      <c r="AH511" s="11">
        <f>VLOOKUP(Z511,[1]环任务!$B:$H,6,FALSE)</f>
        <v>160</v>
      </c>
      <c r="AI511" s="11">
        <f>VLOOKUP(Z511,[1]环任务!$B:$H,7,FALSE)</f>
        <v>98</v>
      </c>
      <c r="AL511" s="11" t="str">
        <f t="shared" si="23"/>
        <v>[21010,21010,21010]</v>
      </c>
      <c r="AN511" s="11" t="str">
        <f t="shared" si="22"/>
        <v>["31,93","67,181","160,98"]</v>
      </c>
      <c r="AR511" s="11" t="str">
        <f t="shared" si="24"/>
        <v>[20072,20073,20097]</v>
      </c>
    </row>
    <row r="512" spans="2:44" s="11" customFormat="1" ht="14.25" customHeight="1" x14ac:dyDescent="0.15">
      <c r="B512" s="14" t="s">
        <v>534</v>
      </c>
      <c r="C512" s="14" t="s">
        <v>26</v>
      </c>
      <c r="D512" s="14" t="s">
        <v>27</v>
      </c>
      <c r="E512" s="14">
        <v>2</v>
      </c>
      <c r="F512" s="14" t="s">
        <v>916</v>
      </c>
      <c r="G512" s="14" t="s">
        <v>1400</v>
      </c>
      <c r="H512" s="14" t="s">
        <v>1564</v>
      </c>
      <c r="I512" s="14"/>
      <c r="J512" s="14"/>
      <c r="K512" s="14"/>
      <c r="L512" s="14">
        <v>507</v>
      </c>
      <c r="M512" s="11">
        <f>VLOOKUP(T512,[1]环任务!$B:$H,5,FALSE)</f>
        <v>21010</v>
      </c>
      <c r="O512" s="11">
        <f>VLOOKUP(W512,[1]环任务!$B:$H,5,FALSE)</f>
        <v>21010</v>
      </c>
      <c r="Q512" s="11">
        <f>VLOOKUP(Z512,[1]环任务!$B:$H,5,FALSE)</f>
        <v>21010</v>
      </c>
      <c r="R512" s="9" t="str">
        <f>VLOOKUP(T512,[1]环任务!$B$6:$J$361,9,FALSE)</f>
        <v>mon101008</v>
      </c>
      <c r="S512" s="9" t="str">
        <f>VLOOKUP(R512,[3]怪物!$B$6:$C$167,2,FALSE)</f>
        <v>神锋营马卒[249级]</v>
      </c>
      <c r="T512" s="14">
        <v>20073</v>
      </c>
      <c r="U512" s="9" t="str">
        <f>VLOOKUP(W512,[1]环任务!$B$6:$J$361,9,FALSE)</f>
        <v>mon101008</v>
      </c>
      <c r="V512" s="9" t="str">
        <f>VLOOKUP(U512,[3]怪物!$B$6:$C$167,2,FALSE)</f>
        <v>神锋营马卒[249级]</v>
      </c>
      <c r="W512" s="14">
        <v>20073</v>
      </c>
      <c r="X512" s="9" t="str">
        <f>VLOOKUP(Z512,[1]环任务!$B$6:$J$361,9,FALSE)</f>
        <v>mon101009</v>
      </c>
      <c r="Y512" s="9" t="str">
        <f>VLOOKUP(X512,[3]怪物!$B$6:$C$167,2,FALSE)</f>
        <v>神锋营骁将[253级]</v>
      </c>
      <c r="Z512" s="14">
        <v>20097</v>
      </c>
      <c r="AB512" s="11">
        <f>VLOOKUP(T512,[1]环任务!$B:$H,6,FALSE)</f>
        <v>67</v>
      </c>
      <c r="AC512" s="11">
        <f>VLOOKUP(T512,[1]环任务!$B:$H,7,FALSE)</f>
        <v>181</v>
      </c>
      <c r="AE512" s="11">
        <f>VLOOKUP(W512,[1]环任务!$B:$H,6,FALSE)</f>
        <v>67</v>
      </c>
      <c r="AF512" s="11">
        <f>VLOOKUP(W512,[1]环任务!$B:$H,7,FALSE)</f>
        <v>181</v>
      </c>
      <c r="AH512" s="11">
        <f>VLOOKUP(Z512,[1]环任务!$B:$H,6,FALSE)</f>
        <v>160</v>
      </c>
      <c r="AI512" s="11">
        <f>VLOOKUP(Z512,[1]环任务!$B:$H,7,FALSE)</f>
        <v>98</v>
      </c>
      <c r="AL512" s="11" t="str">
        <f t="shared" si="23"/>
        <v>[21010,21010,21010]</v>
      </c>
      <c r="AN512" s="11" t="str">
        <f t="shared" si="22"/>
        <v>["67,181","67,181","160,98"]</v>
      </c>
      <c r="AR512" s="11" t="str">
        <f t="shared" si="24"/>
        <v>[20073,20073,20097]</v>
      </c>
    </row>
    <row r="513" spans="2:44" s="11" customFormat="1" ht="14.25" customHeight="1" x14ac:dyDescent="0.15">
      <c r="B513" s="14" t="s">
        <v>535</v>
      </c>
      <c r="C513" s="14" t="s">
        <v>26</v>
      </c>
      <c r="D513" s="14" t="s">
        <v>27</v>
      </c>
      <c r="E513" s="14">
        <v>2</v>
      </c>
      <c r="F513" s="14" t="s">
        <v>916</v>
      </c>
      <c r="G513" s="14" t="s">
        <v>1401</v>
      </c>
      <c r="H513" s="14" t="s">
        <v>1050</v>
      </c>
      <c r="I513" s="14"/>
      <c r="J513" s="14"/>
      <c r="K513" s="14"/>
      <c r="L513" s="14">
        <v>508</v>
      </c>
      <c r="M513" s="11">
        <f>VLOOKUP(T513,[1]环任务!$B:$H,5,FALSE)</f>
        <v>21010</v>
      </c>
      <c r="O513" s="11">
        <f>VLOOKUP(W513,[1]环任务!$B:$H,5,FALSE)</f>
        <v>21010</v>
      </c>
      <c r="Q513" s="11">
        <f>VLOOKUP(Z513,[1]环任务!$B:$H,5,FALSE)</f>
        <v>21010</v>
      </c>
      <c r="R513" s="9" t="str">
        <f>VLOOKUP(T513,[1]环任务!$B$6:$J$361,9,FALSE)</f>
        <v>mon101008</v>
      </c>
      <c r="S513" s="9" t="str">
        <f>VLOOKUP(R513,[3]怪物!$B$6:$C$167,2,FALSE)</f>
        <v>神锋营马卒[249级]</v>
      </c>
      <c r="T513" s="14">
        <v>20073</v>
      </c>
      <c r="U513" s="9" t="str">
        <f>VLOOKUP(W513,[1]环任务!$B$6:$J$361,9,FALSE)</f>
        <v>mon101009</v>
      </c>
      <c r="V513" s="9" t="str">
        <f>VLOOKUP(U513,[3]怪物!$B$6:$C$167,2,FALSE)</f>
        <v>神锋营骁将[253级]</v>
      </c>
      <c r="W513" s="14">
        <v>20097</v>
      </c>
      <c r="X513" s="9" t="str">
        <f>VLOOKUP(Z513,[1]环任务!$B$6:$J$361,9,FALSE)</f>
        <v>mon101009</v>
      </c>
      <c r="Y513" s="9" t="str">
        <f>VLOOKUP(X513,[3]怪物!$B$6:$C$167,2,FALSE)</f>
        <v>神锋营骁将[253级]</v>
      </c>
      <c r="Z513" s="14">
        <v>20097</v>
      </c>
      <c r="AB513" s="11">
        <f>VLOOKUP(T513,[1]环任务!$B:$H,6,FALSE)</f>
        <v>67</v>
      </c>
      <c r="AC513" s="11">
        <f>VLOOKUP(T513,[1]环任务!$B:$H,7,FALSE)</f>
        <v>181</v>
      </c>
      <c r="AE513" s="11">
        <f>VLOOKUP(W513,[1]环任务!$B:$H,6,FALSE)</f>
        <v>160</v>
      </c>
      <c r="AF513" s="11">
        <f>VLOOKUP(W513,[1]环任务!$B:$H,7,FALSE)</f>
        <v>98</v>
      </c>
      <c r="AH513" s="11">
        <f>VLOOKUP(Z513,[1]环任务!$B:$H,6,FALSE)</f>
        <v>160</v>
      </c>
      <c r="AI513" s="11">
        <f>VLOOKUP(Z513,[1]环任务!$B:$H,7,FALSE)</f>
        <v>98</v>
      </c>
      <c r="AL513" s="11" t="str">
        <f t="shared" si="23"/>
        <v>[21010,21010,21010]</v>
      </c>
      <c r="AN513" s="11" t="str">
        <f t="shared" si="22"/>
        <v>["67,181","160,98","160,98"]</v>
      </c>
      <c r="AR513" s="11" t="str">
        <f t="shared" si="24"/>
        <v>[20073,20097,20097]</v>
      </c>
    </row>
    <row r="514" spans="2:44" s="11" customFormat="1" ht="14.25" customHeight="1" x14ac:dyDescent="0.15">
      <c r="B514" s="14" t="s">
        <v>536</v>
      </c>
      <c r="C514" s="14" t="s">
        <v>26</v>
      </c>
      <c r="D514" s="14" t="s">
        <v>27</v>
      </c>
      <c r="E514" s="14">
        <v>2</v>
      </c>
      <c r="F514" s="14" t="s">
        <v>916</v>
      </c>
      <c r="G514" s="14" t="s">
        <v>1401</v>
      </c>
      <c r="H514" s="14" t="s">
        <v>1050</v>
      </c>
      <c r="I514" s="14"/>
      <c r="J514" s="14"/>
      <c r="K514" s="14"/>
      <c r="L514" s="14">
        <v>509</v>
      </c>
      <c r="M514" s="11">
        <f>VLOOKUP(T514,[1]环任务!$B:$H,5,FALSE)</f>
        <v>21010</v>
      </c>
      <c r="O514" s="11">
        <f>VLOOKUP(W514,[1]环任务!$B:$H,5,FALSE)</f>
        <v>21010</v>
      </c>
      <c r="Q514" s="11">
        <f>VLOOKUP(Z514,[1]环任务!$B:$H,5,FALSE)</f>
        <v>21010</v>
      </c>
      <c r="R514" s="9" t="str">
        <f>VLOOKUP(T514,[1]环任务!$B$6:$J$361,9,FALSE)</f>
        <v>mon101008</v>
      </c>
      <c r="S514" s="9" t="str">
        <f>VLOOKUP(R514,[3]怪物!$B$6:$C$167,2,FALSE)</f>
        <v>神锋营马卒[249级]</v>
      </c>
      <c r="T514" s="14">
        <v>20073</v>
      </c>
      <c r="U514" s="9" t="str">
        <f>VLOOKUP(W514,[1]环任务!$B$6:$J$361,9,FALSE)</f>
        <v>mon101009</v>
      </c>
      <c r="V514" s="9" t="str">
        <f>VLOOKUP(U514,[3]怪物!$B$6:$C$167,2,FALSE)</f>
        <v>神锋营骁将[253级]</v>
      </c>
      <c r="W514" s="14">
        <v>20097</v>
      </c>
      <c r="X514" s="9" t="str">
        <f>VLOOKUP(Z514,[1]环任务!$B$6:$J$361,9,FALSE)</f>
        <v>mon101009</v>
      </c>
      <c r="Y514" s="9" t="str">
        <f>VLOOKUP(X514,[3]怪物!$B$6:$C$167,2,FALSE)</f>
        <v>神锋营骁将[253级]</v>
      </c>
      <c r="Z514" s="14">
        <v>20097</v>
      </c>
      <c r="AB514" s="11">
        <f>VLOOKUP(T514,[1]环任务!$B:$H,6,FALSE)</f>
        <v>67</v>
      </c>
      <c r="AC514" s="11">
        <f>VLOOKUP(T514,[1]环任务!$B:$H,7,FALSE)</f>
        <v>181</v>
      </c>
      <c r="AE514" s="11">
        <f>VLOOKUP(W514,[1]环任务!$B:$H,6,FALSE)</f>
        <v>160</v>
      </c>
      <c r="AF514" s="11">
        <f>VLOOKUP(W514,[1]环任务!$B:$H,7,FALSE)</f>
        <v>98</v>
      </c>
      <c r="AH514" s="11">
        <f>VLOOKUP(Z514,[1]环任务!$B:$H,6,FALSE)</f>
        <v>160</v>
      </c>
      <c r="AI514" s="11">
        <f>VLOOKUP(Z514,[1]环任务!$B:$H,7,FALSE)</f>
        <v>98</v>
      </c>
      <c r="AL514" s="11" t="str">
        <f t="shared" si="23"/>
        <v>[21010,21010,21010]</v>
      </c>
      <c r="AN514" s="11" t="str">
        <f t="shared" si="22"/>
        <v>["67,181","160,98","160,98"]</v>
      </c>
      <c r="AR514" s="11" t="str">
        <f t="shared" si="24"/>
        <v>[20073,20097,20097]</v>
      </c>
    </row>
    <row r="515" spans="2:44" s="11" customFormat="1" ht="14.25" customHeight="1" x14ac:dyDescent="0.15">
      <c r="B515" s="14" t="s">
        <v>537</v>
      </c>
      <c r="C515" s="14" t="s">
        <v>26</v>
      </c>
      <c r="D515" s="14" t="s">
        <v>27</v>
      </c>
      <c r="E515" s="14">
        <v>2</v>
      </c>
      <c r="F515" s="14" t="s">
        <v>916</v>
      </c>
      <c r="G515" s="14" t="s">
        <v>1401</v>
      </c>
      <c r="H515" s="14" t="s">
        <v>1050</v>
      </c>
      <c r="I515" s="14"/>
      <c r="J515" s="14"/>
      <c r="K515" s="14"/>
      <c r="L515" s="14">
        <v>510</v>
      </c>
      <c r="M515" s="11">
        <f>VLOOKUP(T515,[1]环任务!$B:$H,5,FALSE)</f>
        <v>21010</v>
      </c>
      <c r="O515" s="11">
        <f>VLOOKUP(W515,[1]环任务!$B:$H,5,FALSE)</f>
        <v>21010</v>
      </c>
      <c r="Q515" s="11">
        <f>VLOOKUP(Z515,[1]环任务!$B:$H,5,FALSE)</f>
        <v>21010</v>
      </c>
      <c r="R515" s="9" t="str">
        <f>VLOOKUP(T515,[1]环任务!$B$6:$J$361,9,FALSE)</f>
        <v>mon101008</v>
      </c>
      <c r="S515" s="9" t="str">
        <f>VLOOKUP(R515,[3]怪物!$B$6:$C$167,2,FALSE)</f>
        <v>神锋营马卒[249级]</v>
      </c>
      <c r="T515" s="14">
        <v>20073</v>
      </c>
      <c r="U515" s="9" t="str">
        <f>VLOOKUP(W515,[1]环任务!$B$6:$J$361,9,FALSE)</f>
        <v>mon101009</v>
      </c>
      <c r="V515" s="9" t="str">
        <f>VLOOKUP(U515,[3]怪物!$B$6:$C$167,2,FALSE)</f>
        <v>神锋营骁将[253级]</v>
      </c>
      <c r="W515" s="14">
        <v>20097</v>
      </c>
      <c r="X515" s="9" t="str">
        <f>VLOOKUP(Z515,[1]环任务!$B$6:$J$361,9,FALSE)</f>
        <v>mon101009</v>
      </c>
      <c r="Y515" s="9" t="str">
        <f>VLOOKUP(X515,[3]怪物!$B$6:$C$167,2,FALSE)</f>
        <v>神锋营骁将[253级]</v>
      </c>
      <c r="Z515" s="14">
        <v>20097</v>
      </c>
      <c r="AB515" s="11">
        <f>VLOOKUP(T515,[1]环任务!$B:$H,6,FALSE)</f>
        <v>67</v>
      </c>
      <c r="AC515" s="11">
        <f>VLOOKUP(T515,[1]环任务!$B:$H,7,FALSE)</f>
        <v>181</v>
      </c>
      <c r="AE515" s="11">
        <f>VLOOKUP(W515,[1]环任务!$B:$H,6,FALSE)</f>
        <v>160</v>
      </c>
      <c r="AF515" s="11">
        <f>VLOOKUP(W515,[1]环任务!$B:$H,7,FALSE)</f>
        <v>98</v>
      </c>
      <c r="AH515" s="11">
        <f>VLOOKUP(Z515,[1]环任务!$B:$H,6,FALSE)</f>
        <v>160</v>
      </c>
      <c r="AI515" s="11">
        <f>VLOOKUP(Z515,[1]环任务!$B:$H,7,FALSE)</f>
        <v>98</v>
      </c>
      <c r="AL515" s="11" t="str">
        <f t="shared" si="23"/>
        <v>[21010,21010,21010]</v>
      </c>
      <c r="AN515" s="11" t="str">
        <f t="shared" si="22"/>
        <v>["67,181","160,98","160,98"]</v>
      </c>
      <c r="AR515" s="11" t="str">
        <f t="shared" si="24"/>
        <v>[20073,20097,20097]</v>
      </c>
    </row>
    <row r="516" spans="2:44" s="11" customFormat="1" ht="14.25" customHeight="1" x14ac:dyDescent="0.15">
      <c r="B516" s="14" t="s">
        <v>538</v>
      </c>
      <c r="C516" s="14" t="s">
        <v>26</v>
      </c>
      <c r="D516" s="14" t="s">
        <v>27</v>
      </c>
      <c r="E516" s="14">
        <v>2</v>
      </c>
      <c r="F516" s="14" t="s">
        <v>917</v>
      </c>
      <c r="G516" s="14" t="s">
        <v>807</v>
      </c>
      <c r="H516" s="14" t="s">
        <v>1051</v>
      </c>
      <c r="I516" s="14"/>
      <c r="J516" s="14"/>
      <c r="K516" s="14"/>
      <c r="L516" s="14">
        <v>511</v>
      </c>
      <c r="M516" s="11" t="e">
        <f>VLOOKUP(T516,[1]环任务!$B:$H,5,FALSE)</f>
        <v>#N/A</v>
      </c>
      <c r="O516" s="11" t="e">
        <f>VLOOKUP(W516,[1]环任务!$B:$H,5,FALSE)</f>
        <v>#N/A</v>
      </c>
      <c r="Q516" s="11" t="e">
        <f>VLOOKUP(Z516,[1]环任务!$B:$H,5,FALSE)</f>
        <v>#N/A</v>
      </c>
      <c r="R516" s="9" t="e">
        <f>VLOOKUP(T516,[1]环任务!$B$6:$J$361,9,FALSE)</f>
        <v>#N/A</v>
      </c>
      <c r="S516" s="9" t="e">
        <f>VLOOKUP(R516,[3]怪物!$B$6:$C$167,2,FALSE)</f>
        <v>#N/A</v>
      </c>
      <c r="T516" s="14" t="e">
        <f>VLOOKUP(L516-3,[2]sheet2!$B:$C,2,TRUE)</f>
        <v>#N/A</v>
      </c>
      <c r="U516" s="9" t="e">
        <f>VLOOKUP(W516,[1]环任务!$B$6:$J$361,9,FALSE)</f>
        <v>#N/A</v>
      </c>
      <c r="V516" s="9" t="e">
        <f>VLOOKUP(U516,[3]怪物!$B$6:$C$167,2,FALSE)</f>
        <v>#N/A</v>
      </c>
      <c r="W516" s="14" t="e">
        <f>VLOOKUP(L516,[2]sheet2!$B:$C,2,TRUE)</f>
        <v>#N/A</v>
      </c>
      <c r="X516" s="9" t="e">
        <f>VLOOKUP(Z516,[1]环任务!$B$6:$J$361,9,FALSE)</f>
        <v>#N/A</v>
      </c>
      <c r="Y516" s="9" t="e">
        <f>VLOOKUP(X516,[3]怪物!$B$6:$C$167,2,FALSE)</f>
        <v>#N/A</v>
      </c>
      <c r="Z516" s="14" t="e">
        <f>VLOOKUP(L516+5,[2]sheet2!$B:$C,2,TRUE)</f>
        <v>#N/A</v>
      </c>
      <c r="AB516" s="11" t="e">
        <f>VLOOKUP(T516,[1]环任务!$B:$H,6,FALSE)</f>
        <v>#N/A</v>
      </c>
      <c r="AC516" s="11" t="e">
        <f>VLOOKUP(T516,[1]环任务!$B:$H,7,FALSE)</f>
        <v>#N/A</v>
      </c>
      <c r="AE516" s="11" t="e">
        <f>VLOOKUP(W516,[1]环任务!$B:$H,6,FALSE)</f>
        <v>#N/A</v>
      </c>
      <c r="AF516" s="11" t="e">
        <f>VLOOKUP(W516,[1]环任务!$B:$H,7,FALSE)</f>
        <v>#N/A</v>
      </c>
      <c r="AH516" s="11" t="e">
        <f>VLOOKUP(Z516,[1]环任务!$B:$H,6,FALSE)</f>
        <v>#N/A</v>
      </c>
      <c r="AI516" s="11" t="e">
        <f>VLOOKUP(Z516,[1]环任务!$B:$H,7,FALSE)</f>
        <v>#N/A</v>
      </c>
      <c r="AL516" s="11" t="e">
        <f t="shared" si="23"/>
        <v>#N/A</v>
      </c>
      <c r="AN516" s="11" t="e">
        <f t="shared" si="22"/>
        <v>#N/A</v>
      </c>
      <c r="AR516" s="11" t="e">
        <f t="shared" si="24"/>
        <v>#N/A</v>
      </c>
    </row>
    <row r="517" spans="2:44" s="11" customFormat="1" ht="14.25" customHeight="1" x14ac:dyDescent="0.15">
      <c r="B517" s="14" t="s">
        <v>539</v>
      </c>
      <c r="C517" s="14" t="s">
        <v>26</v>
      </c>
      <c r="D517" s="14" t="s">
        <v>27</v>
      </c>
      <c r="E517" s="14">
        <v>2</v>
      </c>
      <c r="F517" s="14" t="s">
        <v>917</v>
      </c>
      <c r="G517" s="14" t="s">
        <v>807</v>
      </c>
      <c r="H517" s="14" t="s">
        <v>1051</v>
      </c>
      <c r="I517" s="14"/>
      <c r="J517" s="14"/>
      <c r="K517" s="14"/>
      <c r="L517" s="14">
        <v>512</v>
      </c>
      <c r="M517" s="11" t="e">
        <f>VLOOKUP(T517,[1]环任务!$B:$H,5,FALSE)</f>
        <v>#N/A</v>
      </c>
      <c r="O517" s="11" t="e">
        <f>VLOOKUP(W517,[1]环任务!$B:$H,5,FALSE)</f>
        <v>#N/A</v>
      </c>
      <c r="Q517" s="11" t="e">
        <f>VLOOKUP(Z517,[1]环任务!$B:$H,5,FALSE)</f>
        <v>#N/A</v>
      </c>
      <c r="R517" s="9" t="e">
        <f>VLOOKUP(T517,[1]环任务!$B$6:$J$361,9,FALSE)</f>
        <v>#N/A</v>
      </c>
      <c r="S517" s="9" t="e">
        <f>VLOOKUP(R517,[3]怪物!$B$6:$C$167,2,FALSE)</f>
        <v>#N/A</v>
      </c>
      <c r="T517" s="14" t="e">
        <f>VLOOKUP(L517-3,[2]sheet2!$B:$C,2,TRUE)</f>
        <v>#N/A</v>
      </c>
      <c r="U517" s="9" t="e">
        <f>VLOOKUP(W517,[1]环任务!$B$6:$J$361,9,FALSE)</f>
        <v>#N/A</v>
      </c>
      <c r="V517" s="9" t="e">
        <f>VLOOKUP(U517,[3]怪物!$B$6:$C$167,2,FALSE)</f>
        <v>#N/A</v>
      </c>
      <c r="W517" s="14" t="e">
        <f>VLOOKUP(L517,[2]sheet2!$B:$C,2,TRUE)</f>
        <v>#N/A</v>
      </c>
      <c r="X517" s="9" t="e">
        <f>VLOOKUP(Z517,[1]环任务!$B$6:$J$361,9,FALSE)</f>
        <v>#N/A</v>
      </c>
      <c r="Y517" s="9" t="e">
        <f>VLOOKUP(X517,[3]怪物!$B$6:$C$167,2,FALSE)</f>
        <v>#N/A</v>
      </c>
      <c r="Z517" s="14" t="e">
        <f>VLOOKUP(L517+5,[2]sheet2!$B:$C,2,TRUE)</f>
        <v>#N/A</v>
      </c>
      <c r="AB517" s="11" t="e">
        <f>VLOOKUP(T517,[1]环任务!$B:$H,6,FALSE)</f>
        <v>#N/A</v>
      </c>
      <c r="AC517" s="11" t="e">
        <f>VLOOKUP(T517,[1]环任务!$B:$H,7,FALSE)</f>
        <v>#N/A</v>
      </c>
      <c r="AE517" s="11" t="e">
        <f>VLOOKUP(W517,[1]环任务!$B:$H,6,FALSE)</f>
        <v>#N/A</v>
      </c>
      <c r="AF517" s="11" t="e">
        <f>VLOOKUP(W517,[1]环任务!$B:$H,7,FALSE)</f>
        <v>#N/A</v>
      </c>
      <c r="AH517" s="11" t="e">
        <f>VLOOKUP(Z517,[1]环任务!$B:$H,6,FALSE)</f>
        <v>#N/A</v>
      </c>
      <c r="AI517" s="11" t="e">
        <f>VLOOKUP(Z517,[1]环任务!$B:$H,7,FALSE)</f>
        <v>#N/A</v>
      </c>
      <c r="AL517" s="11" t="e">
        <f t="shared" si="23"/>
        <v>#N/A</v>
      </c>
      <c r="AN517" s="11" t="e">
        <f t="shared" ref="AN517:AN580" si="25">"["""&amp;AB517&amp;","&amp;AC517&amp;""","&amp;""""&amp;AE517&amp;","&amp;AF517&amp;""","&amp;""""&amp;AH517&amp;","&amp;AI517&amp;"""]"</f>
        <v>#N/A</v>
      </c>
      <c r="AR517" s="11" t="e">
        <f t="shared" si="24"/>
        <v>#N/A</v>
      </c>
    </row>
    <row r="518" spans="2:44" s="11" customFormat="1" ht="14.25" customHeight="1" x14ac:dyDescent="0.15">
      <c r="B518" s="14" t="s">
        <v>540</v>
      </c>
      <c r="C518" s="14" t="s">
        <v>26</v>
      </c>
      <c r="D518" s="14" t="s">
        <v>27</v>
      </c>
      <c r="E518" s="14">
        <v>2</v>
      </c>
      <c r="F518" s="14" t="s">
        <v>917</v>
      </c>
      <c r="G518" s="14" t="s">
        <v>808</v>
      </c>
      <c r="H518" s="14" t="s">
        <v>1052</v>
      </c>
      <c r="I518" s="14"/>
      <c r="J518" s="14"/>
      <c r="K518" s="14"/>
      <c r="L518" s="14">
        <v>513</v>
      </c>
      <c r="M518" s="11" t="e">
        <f>VLOOKUP(T518,[1]环任务!$B:$H,5,FALSE)</f>
        <v>#N/A</v>
      </c>
      <c r="O518" s="11" t="e">
        <f>VLOOKUP(W518,[1]环任务!$B:$H,5,FALSE)</f>
        <v>#N/A</v>
      </c>
      <c r="Q518" s="11" t="e">
        <f>VLOOKUP(Z518,[1]环任务!$B:$H,5,FALSE)</f>
        <v>#N/A</v>
      </c>
      <c r="R518" s="9" t="e">
        <f>VLOOKUP(T518,[1]环任务!$B$6:$J$361,9,FALSE)</f>
        <v>#N/A</v>
      </c>
      <c r="S518" s="9" t="e">
        <f>VLOOKUP(R518,[3]怪物!$B$6:$C$167,2,FALSE)</f>
        <v>#N/A</v>
      </c>
      <c r="T518" s="14" t="e">
        <f>VLOOKUP(L518-3,[2]sheet2!$B:$C,2,TRUE)</f>
        <v>#N/A</v>
      </c>
      <c r="U518" s="9" t="e">
        <f>VLOOKUP(W518,[1]环任务!$B$6:$J$361,9,FALSE)</f>
        <v>#N/A</v>
      </c>
      <c r="V518" s="9" t="e">
        <f>VLOOKUP(U518,[3]怪物!$B$6:$C$167,2,FALSE)</f>
        <v>#N/A</v>
      </c>
      <c r="W518" s="14" t="e">
        <f>VLOOKUP(L518,[2]sheet2!$B:$C,2,TRUE)</f>
        <v>#N/A</v>
      </c>
      <c r="X518" s="9" t="e">
        <f>VLOOKUP(Z518,[1]环任务!$B$6:$J$361,9,FALSE)</f>
        <v>#N/A</v>
      </c>
      <c r="Y518" s="9" t="e">
        <f>VLOOKUP(X518,[3]怪物!$B$6:$C$167,2,FALSE)</f>
        <v>#N/A</v>
      </c>
      <c r="Z518" s="14" t="e">
        <f>VLOOKUP(L518+5,[2]sheet2!$B:$C,2,TRUE)</f>
        <v>#N/A</v>
      </c>
      <c r="AB518" s="11" t="e">
        <f>VLOOKUP(T518,[1]环任务!$B:$H,6,FALSE)</f>
        <v>#N/A</v>
      </c>
      <c r="AC518" s="11" t="e">
        <f>VLOOKUP(T518,[1]环任务!$B:$H,7,FALSE)</f>
        <v>#N/A</v>
      </c>
      <c r="AE518" s="11" t="e">
        <f>VLOOKUP(W518,[1]环任务!$B:$H,6,FALSE)</f>
        <v>#N/A</v>
      </c>
      <c r="AF518" s="11" t="e">
        <f>VLOOKUP(W518,[1]环任务!$B:$H,7,FALSE)</f>
        <v>#N/A</v>
      </c>
      <c r="AH518" s="11" t="e">
        <f>VLOOKUP(Z518,[1]环任务!$B:$H,6,FALSE)</f>
        <v>#N/A</v>
      </c>
      <c r="AI518" s="11" t="e">
        <f>VLOOKUP(Z518,[1]环任务!$B:$H,7,FALSE)</f>
        <v>#N/A</v>
      </c>
      <c r="AL518" s="11" t="e">
        <f t="shared" ref="AL518:AL581" si="26">"["&amp;M518&amp;","&amp;O518&amp;","&amp;Q518&amp;"]"</f>
        <v>#N/A</v>
      </c>
      <c r="AN518" s="11" t="e">
        <f t="shared" si="25"/>
        <v>#N/A</v>
      </c>
      <c r="AR518" s="11" t="e">
        <f t="shared" ref="AR518:AR581" si="27">"["&amp;T518&amp;","&amp;W518&amp;","&amp;Z518&amp;"]"</f>
        <v>#N/A</v>
      </c>
    </row>
    <row r="519" spans="2:44" s="11" customFormat="1" ht="14.25" customHeight="1" x14ac:dyDescent="0.15">
      <c r="B519" s="14" t="s">
        <v>541</v>
      </c>
      <c r="C519" s="14" t="s">
        <v>26</v>
      </c>
      <c r="D519" s="14" t="s">
        <v>27</v>
      </c>
      <c r="E519" s="14">
        <v>2</v>
      </c>
      <c r="F519" s="14" t="s">
        <v>917</v>
      </c>
      <c r="G519" s="14" t="s">
        <v>809</v>
      </c>
      <c r="H519" s="14" t="s">
        <v>1053</v>
      </c>
      <c r="I519" s="14"/>
      <c r="J519" s="14"/>
      <c r="K519" s="14"/>
      <c r="L519" s="14">
        <v>514</v>
      </c>
      <c r="M519" s="11" t="e">
        <f>VLOOKUP(T519,[1]环任务!$B:$H,5,FALSE)</f>
        <v>#N/A</v>
      </c>
      <c r="O519" s="11" t="e">
        <f>VLOOKUP(W519,[1]环任务!$B:$H,5,FALSE)</f>
        <v>#N/A</v>
      </c>
      <c r="Q519" s="11" t="e">
        <f>VLOOKUP(Z519,[1]环任务!$B:$H,5,FALSE)</f>
        <v>#N/A</v>
      </c>
      <c r="R519" s="9" t="e">
        <f>VLOOKUP(T519,[1]环任务!$B$6:$J$361,9,FALSE)</f>
        <v>#N/A</v>
      </c>
      <c r="S519" s="9" t="e">
        <f>VLOOKUP(R519,[3]怪物!$B$6:$C$167,2,FALSE)</f>
        <v>#N/A</v>
      </c>
      <c r="T519" s="14" t="e">
        <f>VLOOKUP(L519-3,[2]sheet2!$B:$C,2,TRUE)</f>
        <v>#N/A</v>
      </c>
      <c r="U519" s="9" t="e">
        <f>VLOOKUP(W519,[1]环任务!$B$6:$J$361,9,FALSE)</f>
        <v>#N/A</v>
      </c>
      <c r="V519" s="9" t="e">
        <f>VLOOKUP(U519,[3]怪物!$B$6:$C$167,2,FALSE)</f>
        <v>#N/A</v>
      </c>
      <c r="W519" s="14" t="e">
        <f>VLOOKUP(L519,[2]sheet2!$B:$C,2,TRUE)</f>
        <v>#N/A</v>
      </c>
      <c r="X519" s="9" t="e">
        <f>VLOOKUP(Z519,[1]环任务!$B$6:$J$361,9,FALSE)</f>
        <v>#N/A</v>
      </c>
      <c r="Y519" s="9" t="e">
        <f>VLOOKUP(X519,[3]怪物!$B$6:$C$167,2,FALSE)</f>
        <v>#N/A</v>
      </c>
      <c r="Z519" s="14" t="e">
        <f>VLOOKUP(L519+5,[2]sheet2!$B:$C,2,TRUE)</f>
        <v>#N/A</v>
      </c>
      <c r="AB519" s="11" t="e">
        <f>VLOOKUP(T519,[1]环任务!$B:$H,6,FALSE)</f>
        <v>#N/A</v>
      </c>
      <c r="AC519" s="11" t="e">
        <f>VLOOKUP(T519,[1]环任务!$B:$H,7,FALSE)</f>
        <v>#N/A</v>
      </c>
      <c r="AE519" s="11" t="e">
        <f>VLOOKUP(W519,[1]环任务!$B:$H,6,FALSE)</f>
        <v>#N/A</v>
      </c>
      <c r="AF519" s="11" t="e">
        <f>VLOOKUP(W519,[1]环任务!$B:$H,7,FALSE)</f>
        <v>#N/A</v>
      </c>
      <c r="AH519" s="11" t="e">
        <f>VLOOKUP(Z519,[1]环任务!$B:$H,6,FALSE)</f>
        <v>#N/A</v>
      </c>
      <c r="AI519" s="11" t="e">
        <f>VLOOKUP(Z519,[1]环任务!$B:$H,7,FALSE)</f>
        <v>#N/A</v>
      </c>
      <c r="AL519" s="11" t="e">
        <f t="shared" si="26"/>
        <v>#N/A</v>
      </c>
      <c r="AN519" s="11" t="e">
        <f t="shared" si="25"/>
        <v>#N/A</v>
      </c>
      <c r="AR519" s="11" t="e">
        <f t="shared" si="27"/>
        <v>#N/A</v>
      </c>
    </row>
    <row r="520" spans="2:44" s="11" customFormat="1" ht="14.25" customHeight="1" x14ac:dyDescent="0.15">
      <c r="B520" s="14" t="s">
        <v>542</v>
      </c>
      <c r="C520" s="14" t="s">
        <v>26</v>
      </c>
      <c r="D520" s="14" t="s">
        <v>27</v>
      </c>
      <c r="E520" s="14">
        <v>2</v>
      </c>
      <c r="F520" s="14" t="s">
        <v>917</v>
      </c>
      <c r="G520" s="14" t="s">
        <v>810</v>
      </c>
      <c r="H520" s="14" t="s">
        <v>1054</v>
      </c>
      <c r="I520" s="14"/>
      <c r="J520" s="14"/>
      <c r="K520" s="14"/>
      <c r="L520" s="14">
        <v>515</v>
      </c>
      <c r="M520" s="11" t="e">
        <f>VLOOKUP(T520,[1]环任务!$B:$H,5,FALSE)</f>
        <v>#N/A</v>
      </c>
      <c r="O520" s="11" t="e">
        <f>VLOOKUP(W520,[1]环任务!$B:$H,5,FALSE)</f>
        <v>#N/A</v>
      </c>
      <c r="Q520" s="11" t="e">
        <f>VLOOKUP(Z520,[1]环任务!$B:$H,5,FALSE)</f>
        <v>#N/A</v>
      </c>
      <c r="R520" s="9" t="e">
        <f>VLOOKUP(T520,[1]环任务!$B$6:$J$361,9,FALSE)</f>
        <v>#N/A</v>
      </c>
      <c r="S520" s="9" t="e">
        <f>VLOOKUP(R520,[3]怪物!$B$6:$C$167,2,FALSE)</f>
        <v>#N/A</v>
      </c>
      <c r="T520" s="14" t="e">
        <f>VLOOKUP(L520-3,[2]sheet2!$B:$C,2,TRUE)</f>
        <v>#N/A</v>
      </c>
      <c r="U520" s="9" t="e">
        <f>VLOOKUP(W520,[1]环任务!$B$6:$J$361,9,FALSE)</f>
        <v>#N/A</v>
      </c>
      <c r="V520" s="9" t="e">
        <f>VLOOKUP(U520,[3]怪物!$B$6:$C$167,2,FALSE)</f>
        <v>#N/A</v>
      </c>
      <c r="W520" s="14" t="e">
        <f>VLOOKUP(L520,[2]sheet2!$B:$C,2,TRUE)</f>
        <v>#N/A</v>
      </c>
      <c r="X520" s="9" t="e">
        <f>VLOOKUP(Z520,[1]环任务!$B$6:$J$361,9,FALSE)</f>
        <v>#N/A</v>
      </c>
      <c r="Y520" s="9" t="e">
        <f>VLOOKUP(X520,[3]怪物!$B$6:$C$167,2,FALSE)</f>
        <v>#N/A</v>
      </c>
      <c r="Z520" s="14" t="e">
        <f>VLOOKUP(L520+5,[2]sheet2!$B:$C,2,TRUE)</f>
        <v>#N/A</v>
      </c>
      <c r="AB520" s="11" t="e">
        <f>VLOOKUP(T520,[1]环任务!$B:$H,6,FALSE)</f>
        <v>#N/A</v>
      </c>
      <c r="AC520" s="11" t="e">
        <f>VLOOKUP(T520,[1]环任务!$B:$H,7,FALSE)</f>
        <v>#N/A</v>
      </c>
      <c r="AE520" s="11" t="e">
        <f>VLOOKUP(W520,[1]环任务!$B:$H,6,FALSE)</f>
        <v>#N/A</v>
      </c>
      <c r="AF520" s="11" t="e">
        <f>VLOOKUP(W520,[1]环任务!$B:$H,7,FALSE)</f>
        <v>#N/A</v>
      </c>
      <c r="AH520" s="11" t="e">
        <f>VLOOKUP(Z520,[1]环任务!$B:$H,6,FALSE)</f>
        <v>#N/A</v>
      </c>
      <c r="AI520" s="11" t="e">
        <f>VLOOKUP(Z520,[1]环任务!$B:$H,7,FALSE)</f>
        <v>#N/A</v>
      </c>
      <c r="AL520" s="11" t="e">
        <f t="shared" si="26"/>
        <v>#N/A</v>
      </c>
      <c r="AN520" s="11" t="e">
        <f t="shared" si="25"/>
        <v>#N/A</v>
      </c>
      <c r="AR520" s="11" t="e">
        <f t="shared" si="27"/>
        <v>#N/A</v>
      </c>
    </row>
    <row r="521" spans="2:44" s="11" customFormat="1" ht="14.25" customHeight="1" x14ac:dyDescent="0.15">
      <c r="B521" s="14" t="s">
        <v>543</v>
      </c>
      <c r="C521" s="14" t="s">
        <v>26</v>
      </c>
      <c r="D521" s="14" t="s">
        <v>27</v>
      </c>
      <c r="E521" s="14">
        <v>2</v>
      </c>
      <c r="F521" s="14" t="s">
        <v>917</v>
      </c>
      <c r="G521" s="14" t="s">
        <v>811</v>
      </c>
      <c r="H521" s="14" t="s">
        <v>1055</v>
      </c>
      <c r="I521" s="14"/>
      <c r="J521" s="14"/>
      <c r="K521" s="14"/>
      <c r="L521" s="14">
        <v>516</v>
      </c>
      <c r="M521" s="11" t="e">
        <f>VLOOKUP(T521,[1]环任务!$B:$H,5,FALSE)</f>
        <v>#N/A</v>
      </c>
      <c r="O521" s="11" t="e">
        <f>VLOOKUP(W521,[1]环任务!$B:$H,5,FALSE)</f>
        <v>#N/A</v>
      </c>
      <c r="Q521" s="11" t="e">
        <f>VLOOKUP(Z521,[1]环任务!$B:$H,5,FALSE)</f>
        <v>#N/A</v>
      </c>
      <c r="R521" s="9" t="e">
        <f>VLOOKUP(T521,[1]环任务!$B$6:$J$361,9,FALSE)</f>
        <v>#N/A</v>
      </c>
      <c r="S521" s="9" t="e">
        <f>VLOOKUP(R521,[3]怪物!$B$6:$C$167,2,FALSE)</f>
        <v>#N/A</v>
      </c>
      <c r="T521" s="14" t="e">
        <f>VLOOKUP(L521-3,[2]sheet2!$B:$C,2,TRUE)</f>
        <v>#N/A</v>
      </c>
      <c r="U521" s="9" t="e">
        <f>VLOOKUP(W521,[1]环任务!$B$6:$J$361,9,FALSE)</f>
        <v>#N/A</v>
      </c>
      <c r="V521" s="9" t="e">
        <f>VLOOKUP(U521,[3]怪物!$B$6:$C$167,2,FALSE)</f>
        <v>#N/A</v>
      </c>
      <c r="W521" s="14" t="e">
        <f>VLOOKUP(L521,[2]sheet2!$B:$C,2,TRUE)</f>
        <v>#N/A</v>
      </c>
      <c r="X521" s="9" t="e">
        <f>VLOOKUP(Z521,[1]环任务!$B$6:$J$361,9,FALSE)</f>
        <v>#N/A</v>
      </c>
      <c r="Y521" s="9" t="e">
        <f>VLOOKUP(X521,[3]怪物!$B$6:$C$167,2,FALSE)</f>
        <v>#N/A</v>
      </c>
      <c r="Z521" s="14" t="e">
        <f>VLOOKUP(L521+5,[2]sheet2!$B:$C,2,TRUE)</f>
        <v>#N/A</v>
      </c>
      <c r="AB521" s="11" t="e">
        <f>VLOOKUP(T521,[1]环任务!$B:$H,6,FALSE)</f>
        <v>#N/A</v>
      </c>
      <c r="AC521" s="11" t="e">
        <f>VLOOKUP(T521,[1]环任务!$B:$H,7,FALSE)</f>
        <v>#N/A</v>
      </c>
      <c r="AE521" s="11" t="e">
        <f>VLOOKUP(W521,[1]环任务!$B:$H,6,FALSE)</f>
        <v>#N/A</v>
      </c>
      <c r="AF521" s="11" t="e">
        <f>VLOOKUP(W521,[1]环任务!$B:$H,7,FALSE)</f>
        <v>#N/A</v>
      </c>
      <c r="AH521" s="11" t="e">
        <f>VLOOKUP(Z521,[1]环任务!$B:$H,6,FALSE)</f>
        <v>#N/A</v>
      </c>
      <c r="AI521" s="11" t="e">
        <f>VLOOKUP(Z521,[1]环任务!$B:$H,7,FALSE)</f>
        <v>#N/A</v>
      </c>
      <c r="AL521" s="11" t="e">
        <f t="shared" si="26"/>
        <v>#N/A</v>
      </c>
      <c r="AN521" s="11" t="e">
        <f t="shared" si="25"/>
        <v>#N/A</v>
      </c>
      <c r="AR521" s="11" t="e">
        <f t="shared" si="27"/>
        <v>#N/A</v>
      </c>
    </row>
    <row r="522" spans="2:44" s="11" customFormat="1" ht="14.25" customHeight="1" x14ac:dyDescent="0.15">
      <c r="B522" s="14" t="s">
        <v>544</v>
      </c>
      <c r="C522" s="14" t="s">
        <v>26</v>
      </c>
      <c r="D522" s="14" t="s">
        <v>27</v>
      </c>
      <c r="E522" s="14">
        <v>2</v>
      </c>
      <c r="F522" s="14" t="s">
        <v>917</v>
      </c>
      <c r="G522" s="14" t="s">
        <v>811</v>
      </c>
      <c r="H522" s="14" t="s">
        <v>1055</v>
      </c>
      <c r="I522" s="14"/>
      <c r="J522" s="14"/>
      <c r="K522" s="14"/>
      <c r="L522" s="14">
        <v>517</v>
      </c>
      <c r="M522" s="11" t="e">
        <f>VLOOKUP(T522,[1]环任务!$B:$H,5,FALSE)</f>
        <v>#N/A</v>
      </c>
      <c r="O522" s="11" t="e">
        <f>VLOOKUP(W522,[1]环任务!$B:$H,5,FALSE)</f>
        <v>#N/A</v>
      </c>
      <c r="Q522" s="11" t="e">
        <f>VLOOKUP(Z522,[1]环任务!$B:$H,5,FALSE)</f>
        <v>#N/A</v>
      </c>
      <c r="R522" s="9" t="e">
        <f>VLOOKUP(T522,[1]环任务!$B$6:$J$361,9,FALSE)</f>
        <v>#N/A</v>
      </c>
      <c r="S522" s="9" t="e">
        <f>VLOOKUP(R522,[3]怪物!$B$6:$C$167,2,FALSE)</f>
        <v>#N/A</v>
      </c>
      <c r="T522" s="14" t="e">
        <f>VLOOKUP(L522-3,[2]sheet2!$B:$C,2,TRUE)</f>
        <v>#N/A</v>
      </c>
      <c r="U522" s="9" t="e">
        <f>VLOOKUP(W522,[1]环任务!$B$6:$J$361,9,FALSE)</f>
        <v>#N/A</v>
      </c>
      <c r="V522" s="9" t="e">
        <f>VLOOKUP(U522,[3]怪物!$B$6:$C$167,2,FALSE)</f>
        <v>#N/A</v>
      </c>
      <c r="W522" s="14" t="e">
        <f>VLOOKUP(L522,[2]sheet2!$B:$C,2,TRUE)</f>
        <v>#N/A</v>
      </c>
      <c r="X522" s="9" t="e">
        <f>VLOOKUP(Z522,[1]环任务!$B$6:$J$361,9,FALSE)</f>
        <v>#N/A</v>
      </c>
      <c r="Y522" s="9" t="e">
        <f>VLOOKUP(X522,[3]怪物!$B$6:$C$167,2,FALSE)</f>
        <v>#N/A</v>
      </c>
      <c r="Z522" s="14" t="e">
        <f>VLOOKUP(L522+5,[2]sheet2!$B:$C,2,TRUE)</f>
        <v>#N/A</v>
      </c>
      <c r="AB522" s="11" t="e">
        <f>VLOOKUP(T522,[1]环任务!$B:$H,6,FALSE)</f>
        <v>#N/A</v>
      </c>
      <c r="AC522" s="11" t="e">
        <f>VLOOKUP(T522,[1]环任务!$B:$H,7,FALSE)</f>
        <v>#N/A</v>
      </c>
      <c r="AE522" s="11" t="e">
        <f>VLOOKUP(W522,[1]环任务!$B:$H,6,FALSE)</f>
        <v>#N/A</v>
      </c>
      <c r="AF522" s="11" t="e">
        <f>VLOOKUP(W522,[1]环任务!$B:$H,7,FALSE)</f>
        <v>#N/A</v>
      </c>
      <c r="AH522" s="11" t="e">
        <f>VLOOKUP(Z522,[1]环任务!$B:$H,6,FALSE)</f>
        <v>#N/A</v>
      </c>
      <c r="AI522" s="11" t="e">
        <f>VLOOKUP(Z522,[1]环任务!$B:$H,7,FALSE)</f>
        <v>#N/A</v>
      </c>
      <c r="AL522" s="11" t="e">
        <f t="shared" si="26"/>
        <v>#N/A</v>
      </c>
      <c r="AN522" s="11" t="e">
        <f t="shared" si="25"/>
        <v>#N/A</v>
      </c>
      <c r="AR522" s="11" t="e">
        <f t="shared" si="27"/>
        <v>#N/A</v>
      </c>
    </row>
    <row r="523" spans="2:44" s="11" customFormat="1" ht="14.25" customHeight="1" x14ac:dyDescent="0.15">
      <c r="B523" s="14" t="s">
        <v>545</v>
      </c>
      <c r="C523" s="14" t="s">
        <v>26</v>
      </c>
      <c r="D523" s="14" t="s">
        <v>27</v>
      </c>
      <c r="E523" s="14">
        <v>2</v>
      </c>
      <c r="F523" s="14" t="s">
        <v>917</v>
      </c>
      <c r="G523" s="14" t="s">
        <v>812</v>
      </c>
      <c r="H523" s="14" t="s">
        <v>1056</v>
      </c>
      <c r="I523" s="14"/>
      <c r="J523" s="14"/>
      <c r="K523" s="14"/>
      <c r="L523" s="14">
        <v>518</v>
      </c>
      <c r="M523" s="11" t="e">
        <f>VLOOKUP(T523,[1]环任务!$B:$H,5,FALSE)</f>
        <v>#N/A</v>
      </c>
      <c r="O523" s="11" t="e">
        <f>VLOOKUP(W523,[1]环任务!$B:$H,5,FALSE)</f>
        <v>#N/A</v>
      </c>
      <c r="Q523" s="11" t="e">
        <f>VLOOKUP(Z523,[1]环任务!$B:$H,5,FALSE)</f>
        <v>#N/A</v>
      </c>
      <c r="R523" s="9" t="e">
        <f>VLOOKUP(T523,[1]环任务!$B$6:$J$361,9,FALSE)</f>
        <v>#N/A</v>
      </c>
      <c r="S523" s="9" t="e">
        <f>VLOOKUP(R523,[3]怪物!$B$6:$C$167,2,FALSE)</f>
        <v>#N/A</v>
      </c>
      <c r="T523" s="14" t="e">
        <f>VLOOKUP(L523-3,[2]sheet2!$B:$C,2,TRUE)</f>
        <v>#N/A</v>
      </c>
      <c r="U523" s="9" t="e">
        <f>VLOOKUP(W523,[1]环任务!$B$6:$J$361,9,FALSE)</f>
        <v>#N/A</v>
      </c>
      <c r="V523" s="9" t="e">
        <f>VLOOKUP(U523,[3]怪物!$B$6:$C$167,2,FALSE)</f>
        <v>#N/A</v>
      </c>
      <c r="W523" s="14" t="e">
        <f>VLOOKUP(L523,[2]sheet2!$B:$C,2,TRUE)</f>
        <v>#N/A</v>
      </c>
      <c r="X523" s="9" t="e">
        <f>VLOOKUP(Z523,[1]环任务!$B$6:$J$361,9,FALSE)</f>
        <v>#N/A</v>
      </c>
      <c r="Y523" s="9" t="e">
        <f>VLOOKUP(X523,[3]怪物!$B$6:$C$167,2,FALSE)</f>
        <v>#N/A</v>
      </c>
      <c r="Z523" s="14" t="e">
        <f>VLOOKUP(L523+5,[2]sheet2!$B:$C,2,TRUE)</f>
        <v>#N/A</v>
      </c>
      <c r="AB523" s="11" t="e">
        <f>VLOOKUP(T523,[1]环任务!$B:$H,6,FALSE)</f>
        <v>#N/A</v>
      </c>
      <c r="AC523" s="11" t="e">
        <f>VLOOKUP(T523,[1]环任务!$B:$H,7,FALSE)</f>
        <v>#N/A</v>
      </c>
      <c r="AE523" s="11" t="e">
        <f>VLOOKUP(W523,[1]环任务!$B:$H,6,FALSE)</f>
        <v>#N/A</v>
      </c>
      <c r="AF523" s="11" t="e">
        <f>VLOOKUP(W523,[1]环任务!$B:$H,7,FALSE)</f>
        <v>#N/A</v>
      </c>
      <c r="AH523" s="11" t="e">
        <f>VLOOKUP(Z523,[1]环任务!$B:$H,6,FALSE)</f>
        <v>#N/A</v>
      </c>
      <c r="AI523" s="11" t="e">
        <f>VLOOKUP(Z523,[1]环任务!$B:$H,7,FALSE)</f>
        <v>#N/A</v>
      </c>
      <c r="AL523" s="11" t="e">
        <f t="shared" si="26"/>
        <v>#N/A</v>
      </c>
      <c r="AN523" s="11" t="e">
        <f t="shared" si="25"/>
        <v>#N/A</v>
      </c>
      <c r="AR523" s="11" t="e">
        <f t="shared" si="27"/>
        <v>#N/A</v>
      </c>
    </row>
    <row r="524" spans="2:44" s="11" customFormat="1" ht="14.25" customHeight="1" x14ac:dyDescent="0.15">
      <c r="B524" s="14" t="s">
        <v>546</v>
      </c>
      <c r="C524" s="14" t="s">
        <v>26</v>
      </c>
      <c r="D524" s="14" t="s">
        <v>27</v>
      </c>
      <c r="E524" s="14">
        <v>2</v>
      </c>
      <c r="F524" s="14" t="s">
        <v>917</v>
      </c>
      <c r="G524" s="14" t="s">
        <v>813</v>
      </c>
      <c r="H524" s="14" t="s">
        <v>1057</v>
      </c>
      <c r="I524" s="14"/>
      <c r="J524" s="14"/>
      <c r="K524" s="14"/>
      <c r="L524" s="14">
        <v>519</v>
      </c>
      <c r="M524" s="11" t="e">
        <f>VLOOKUP(T524,[1]环任务!$B:$H,5,FALSE)</f>
        <v>#N/A</v>
      </c>
      <c r="O524" s="11" t="e">
        <f>VLOOKUP(W524,[1]环任务!$B:$H,5,FALSE)</f>
        <v>#N/A</v>
      </c>
      <c r="Q524" s="11" t="e">
        <f>VLOOKUP(Z524,[1]环任务!$B:$H,5,FALSE)</f>
        <v>#N/A</v>
      </c>
      <c r="R524" s="9" t="e">
        <f>VLOOKUP(T524,[1]环任务!$B$6:$J$361,9,FALSE)</f>
        <v>#N/A</v>
      </c>
      <c r="S524" s="9" t="e">
        <f>VLOOKUP(R524,[3]怪物!$B$6:$C$167,2,FALSE)</f>
        <v>#N/A</v>
      </c>
      <c r="T524" s="14" t="e">
        <f>VLOOKUP(L524-3,[2]sheet2!$B:$C,2,TRUE)</f>
        <v>#N/A</v>
      </c>
      <c r="U524" s="9" t="e">
        <f>VLOOKUP(W524,[1]环任务!$B$6:$J$361,9,FALSE)</f>
        <v>#N/A</v>
      </c>
      <c r="V524" s="9" t="e">
        <f>VLOOKUP(U524,[3]怪物!$B$6:$C$167,2,FALSE)</f>
        <v>#N/A</v>
      </c>
      <c r="W524" s="14" t="e">
        <f>VLOOKUP(L524,[2]sheet2!$B:$C,2,TRUE)</f>
        <v>#N/A</v>
      </c>
      <c r="X524" s="9" t="e">
        <f>VLOOKUP(Z524,[1]环任务!$B$6:$J$361,9,FALSE)</f>
        <v>#N/A</v>
      </c>
      <c r="Y524" s="9" t="e">
        <f>VLOOKUP(X524,[3]怪物!$B$6:$C$167,2,FALSE)</f>
        <v>#N/A</v>
      </c>
      <c r="Z524" s="14" t="e">
        <f>VLOOKUP(L524+5,[2]sheet2!$B:$C,2,TRUE)</f>
        <v>#N/A</v>
      </c>
      <c r="AB524" s="11" t="e">
        <f>VLOOKUP(T524,[1]环任务!$B:$H,6,FALSE)</f>
        <v>#N/A</v>
      </c>
      <c r="AC524" s="11" t="e">
        <f>VLOOKUP(T524,[1]环任务!$B:$H,7,FALSE)</f>
        <v>#N/A</v>
      </c>
      <c r="AE524" s="11" t="e">
        <f>VLOOKUP(W524,[1]环任务!$B:$H,6,FALSE)</f>
        <v>#N/A</v>
      </c>
      <c r="AF524" s="11" t="e">
        <f>VLOOKUP(W524,[1]环任务!$B:$H,7,FALSE)</f>
        <v>#N/A</v>
      </c>
      <c r="AH524" s="11" t="e">
        <f>VLOOKUP(Z524,[1]环任务!$B:$H,6,FALSE)</f>
        <v>#N/A</v>
      </c>
      <c r="AI524" s="11" t="e">
        <f>VLOOKUP(Z524,[1]环任务!$B:$H,7,FALSE)</f>
        <v>#N/A</v>
      </c>
      <c r="AL524" s="11" t="e">
        <f t="shared" si="26"/>
        <v>#N/A</v>
      </c>
      <c r="AN524" s="11" t="e">
        <f t="shared" si="25"/>
        <v>#N/A</v>
      </c>
      <c r="AR524" s="11" t="e">
        <f t="shared" si="27"/>
        <v>#N/A</v>
      </c>
    </row>
    <row r="525" spans="2:44" s="11" customFormat="1" ht="14.25" customHeight="1" x14ac:dyDescent="0.15">
      <c r="B525" s="14" t="s">
        <v>547</v>
      </c>
      <c r="C525" s="14" t="s">
        <v>26</v>
      </c>
      <c r="D525" s="14" t="s">
        <v>27</v>
      </c>
      <c r="E525" s="14">
        <v>2</v>
      </c>
      <c r="F525" s="14" t="s">
        <v>917</v>
      </c>
      <c r="G525" s="14" t="s">
        <v>813</v>
      </c>
      <c r="H525" s="14" t="s">
        <v>1057</v>
      </c>
      <c r="I525" s="14"/>
      <c r="J525" s="14"/>
      <c r="K525" s="14"/>
      <c r="L525" s="14">
        <v>520</v>
      </c>
      <c r="M525" s="11" t="e">
        <f>VLOOKUP(T525,[1]环任务!$B:$H,5,FALSE)</f>
        <v>#N/A</v>
      </c>
      <c r="O525" s="11" t="e">
        <f>VLOOKUP(W525,[1]环任务!$B:$H,5,FALSE)</f>
        <v>#N/A</v>
      </c>
      <c r="Q525" s="11" t="e">
        <f>VLOOKUP(Z525,[1]环任务!$B:$H,5,FALSE)</f>
        <v>#N/A</v>
      </c>
      <c r="R525" s="9" t="e">
        <f>VLOOKUP(T525,[1]环任务!$B$6:$J$361,9,FALSE)</f>
        <v>#N/A</v>
      </c>
      <c r="S525" s="9" t="e">
        <f>VLOOKUP(R525,[3]怪物!$B$6:$C$167,2,FALSE)</f>
        <v>#N/A</v>
      </c>
      <c r="T525" s="14" t="e">
        <f>VLOOKUP(L525-3,[2]sheet2!$B:$C,2,TRUE)</f>
        <v>#N/A</v>
      </c>
      <c r="U525" s="9" t="e">
        <f>VLOOKUP(W525,[1]环任务!$B$6:$J$361,9,FALSE)</f>
        <v>#N/A</v>
      </c>
      <c r="V525" s="9" t="e">
        <f>VLOOKUP(U525,[3]怪物!$B$6:$C$167,2,FALSE)</f>
        <v>#N/A</v>
      </c>
      <c r="W525" s="14" t="e">
        <f>VLOOKUP(L525,[2]sheet2!$B:$C,2,TRUE)</f>
        <v>#N/A</v>
      </c>
      <c r="X525" s="9" t="e">
        <f>VLOOKUP(Z525,[1]环任务!$B$6:$J$361,9,FALSE)</f>
        <v>#N/A</v>
      </c>
      <c r="Y525" s="9" t="e">
        <f>VLOOKUP(X525,[3]怪物!$B$6:$C$167,2,FALSE)</f>
        <v>#N/A</v>
      </c>
      <c r="Z525" s="14" t="e">
        <f>VLOOKUP(L525+5,[2]sheet2!$B:$C,2,TRUE)</f>
        <v>#N/A</v>
      </c>
      <c r="AB525" s="11" t="e">
        <f>VLOOKUP(T525,[1]环任务!$B:$H,6,FALSE)</f>
        <v>#N/A</v>
      </c>
      <c r="AC525" s="11" t="e">
        <f>VLOOKUP(T525,[1]环任务!$B:$H,7,FALSE)</f>
        <v>#N/A</v>
      </c>
      <c r="AE525" s="11" t="e">
        <f>VLOOKUP(W525,[1]环任务!$B:$H,6,FALSE)</f>
        <v>#N/A</v>
      </c>
      <c r="AF525" s="11" t="e">
        <f>VLOOKUP(W525,[1]环任务!$B:$H,7,FALSE)</f>
        <v>#N/A</v>
      </c>
      <c r="AH525" s="11" t="e">
        <f>VLOOKUP(Z525,[1]环任务!$B:$H,6,FALSE)</f>
        <v>#N/A</v>
      </c>
      <c r="AI525" s="11" t="e">
        <f>VLOOKUP(Z525,[1]环任务!$B:$H,7,FALSE)</f>
        <v>#N/A</v>
      </c>
      <c r="AL525" s="11" t="e">
        <f t="shared" si="26"/>
        <v>#N/A</v>
      </c>
      <c r="AN525" s="11" t="e">
        <f t="shared" si="25"/>
        <v>#N/A</v>
      </c>
      <c r="AR525" s="11" t="e">
        <f t="shared" si="27"/>
        <v>#N/A</v>
      </c>
    </row>
    <row r="526" spans="2:44" s="11" customFormat="1" ht="14.25" customHeight="1" x14ac:dyDescent="0.15">
      <c r="B526" s="14" t="s">
        <v>548</v>
      </c>
      <c r="C526" s="14" t="s">
        <v>26</v>
      </c>
      <c r="D526" s="14" t="s">
        <v>27</v>
      </c>
      <c r="E526" s="14">
        <v>2</v>
      </c>
      <c r="F526" s="14" t="s">
        <v>917</v>
      </c>
      <c r="G526" s="14" t="s">
        <v>814</v>
      </c>
      <c r="H526" s="14" t="s">
        <v>1058</v>
      </c>
      <c r="I526" s="14"/>
      <c r="J526" s="14"/>
      <c r="K526" s="14"/>
      <c r="L526" s="14">
        <v>521</v>
      </c>
      <c r="M526" s="11" t="e">
        <f>VLOOKUP(T526,[1]环任务!$B:$H,5,FALSE)</f>
        <v>#N/A</v>
      </c>
      <c r="O526" s="11" t="e">
        <f>VLOOKUP(W526,[1]环任务!$B:$H,5,FALSE)</f>
        <v>#N/A</v>
      </c>
      <c r="Q526" s="11" t="e">
        <f>VLOOKUP(Z526,[1]环任务!$B:$H,5,FALSE)</f>
        <v>#N/A</v>
      </c>
      <c r="R526" s="9" t="e">
        <f>VLOOKUP(T526,[1]环任务!$B$6:$J$361,9,FALSE)</f>
        <v>#N/A</v>
      </c>
      <c r="S526" s="9" t="e">
        <f>VLOOKUP(R526,[3]怪物!$B$6:$C$167,2,FALSE)</f>
        <v>#N/A</v>
      </c>
      <c r="T526" s="14" t="e">
        <f>VLOOKUP(L526-3,[2]sheet2!$B:$C,2,TRUE)</f>
        <v>#N/A</v>
      </c>
      <c r="U526" s="9" t="e">
        <f>VLOOKUP(W526,[1]环任务!$B$6:$J$361,9,FALSE)</f>
        <v>#N/A</v>
      </c>
      <c r="V526" s="9" t="e">
        <f>VLOOKUP(U526,[3]怪物!$B$6:$C$167,2,FALSE)</f>
        <v>#N/A</v>
      </c>
      <c r="W526" s="14" t="e">
        <f>VLOOKUP(L526,[2]sheet2!$B:$C,2,TRUE)</f>
        <v>#N/A</v>
      </c>
      <c r="X526" s="9" t="e">
        <f>VLOOKUP(Z526,[1]环任务!$B$6:$J$361,9,FALSE)</f>
        <v>#N/A</v>
      </c>
      <c r="Y526" s="9" t="e">
        <f>VLOOKUP(X526,[3]怪物!$B$6:$C$167,2,FALSE)</f>
        <v>#N/A</v>
      </c>
      <c r="Z526" s="14" t="e">
        <f>VLOOKUP(L526+5,[2]sheet2!$B:$C,2,TRUE)</f>
        <v>#N/A</v>
      </c>
      <c r="AB526" s="11" t="e">
        <f>VLOOKUP(T526,[1]环任务!$B:$H,6,FALSE)</f>
        <v>#N/A</v>
      </c>
      <c r="AC526" s="11" t="e">
        <f>VLOOKUP(T526,[1]环任务!$B:$H,7,FALSE)</f>
        <v>#N/A</v>
      </c>
      <c r="AE526" s="11" t="e">
        <f>VLOOKUP(W526,[1]环任务!$B:$H,6,FALSE)</f>
        <v>#N/A</v>
      </c>
      <c r="AF526" s="11" t="e">
        <f>VLOOKUP(W526,[1]环任务!$B:$H,7,FALSE)</f>
        <v>#N/A</v>
      </c>
      <c r="AH526" s="11" t="e">
        <f>VLOOKUP(Z526,[1]环任务!$B:$H,6,FALSE)</f>
        <v>#N/A</v>
      </c>
      <c r="AI526" s="11" t="e">
        <f>VLOOKUP(Z526,[1]环任务!$B:$H,7,FALSE)</f>
        <v>#N/A</v>
      </c>
      <c r="AL526" s="11" t="e">
        <f t="shared" si="26"/>
        <v>#N/A</v>
      </c>
      <c r="AN526" s="11" t="e">
        <f t="shared" si="25"/>
        <v>#N/A</v>
      </c>
      <c r="AR526" s="11" t="e">
        <f t="shared" si="27"/>
        <v>#N/A</v>
      </c>
    </row>
    <row r="527" spans="2:44" s="11" customFormat="1" ht="14.25" customHeight="1" x14ac:dyDescent="0.15">
      <c r="B527" s="14" t="s">
        <v>549</v>
      </c>
      <c r="C527" s="14" t="s">
        <v>26</v>
      </c>
      <c r="D527" s="14" t="s">
        <v>27</v>
      </c>
      <c r="E527" s="14">
        <v>2</v>
      </c>
      <c r="F527" s="14" t="s">
        <v>918</v>
      </c>
      <c r="G527" s="14" t="s">
        <v>815</v>
      </c>
      <c r="H527" s="14" t="s">
        <v>1059</v>
      </c>
      <c r="I527" s="14"/>
      <c r="J527" s="14"/>
      <c r="K527" s="14"/>
      <c r="L527" s="14">
        <v>522</v>
      </c>
      <c r="M527" s="11" t="e">
        <f>VLOOKUP(T527,[1]环任务!$B:$H,5,FALSE)</f>
        <v>#N/A</v>
      </c>
      <c r="O527" s="11" t="e">
        <f>VLOOKUP(W527,[1]环任务!$B:$H,5,FALSE)</f>
        <v>#N/A</v>
      </c>
      <c r="Q527" s="11" t="e">
        <f>VLOOKUP(Z527,[1]环任务!$B:$H,5,FALSE)</f>
        <v>#N/A</v>
      </c>
      <c r="R527" s="9" t="e">
        <f>VLOOKUP(T527,[1]环任务!$B$6:$J$361,9,FALSE)</f>
        <v>#N/A</v>
      </c>
      <c r="S527" s="9" t="e">
        <f>VLOOKUP(R527,[3]怪物!$B$6:$C$167,2,FALSE)</f>
        <v>#N/A</v>
      </c>
      <c r="T527" s="14" t="e">
        <f>VLOOKUP(L527-3,[2]sheet2!$B:$C,2,TRUE)</f>
        <v>#N/A</v>
      </c>
      <c r="U527" s="9" t="e">
        <f>VLOOKUP(W527,[1]环任务!$B$6:$J$361,9,FALSE)</f>
        <v>#N/A</v>
      </c>
      <c r="V527" s="9" t="e">
        <f>VLOOKUP(U527,[3]怪物!$B$6:$C$167,2,FALSE)</f>
        <v>#N/A</v>
      </c>
      <c r="W527" s="14" t="e">
        <f>VLOOKUP(L527,[2]sheet2!$B:$C,2,TRUE)</f>
        <v>#N/A</v>
      </c>
      <c r="X527" s="9" t="e">
        <f>VLOOKUP(Z527,[1]环任务!$B$6:$J$361,9,FALSE)</f>
        <v>#N/A</v>
      </c>
      <c r="Y527" s="9" t="e">
        <f>VLOOKUP(X527,[3]怪物!$B$6:$C$167,2,FALSE)</f>
        <v>#N/A</v>
      </c>
      <c r="Z527" s="14" t="e">
        <f>VLOOKUP(L527+5,[2]sheet2!$B:$C,2,TRUE)</f>
        <v>#N/A</v>
      </c>
      <c r="AB527" s="11" t="e">
        <f>VLOOKUP(T527,[1]环任务!$B:$H,6,FALSE)</f>
        <v>#N/A</v>
      </c>
      <c r="AC527" s="11" t="e">
        <f>VLOOKUP(T527,[1]环任务!$B:$H,7,FALSE)</f>
        <v>#N/A</v>
      </c>
      <c r="AE527" s="11" t="e">
        <f>VLOOKUP(W527,[1]环任务!$B:$H,6,FALSE)</f>
        <v>#N/A</v>
      </c>
      <c r="AF527" s="11" t="e">
        <f>VLOOKUP(W527,[1]环任务!$B:$H,7,FALSE)</f>
        <v>#N/A</v>
      </c>
      <c r="AH527" s="11" t="e">
        <f>VLOOKUP(Z527,[1]环任务!$B:$H,6,FALSE)</f>
        <v>#N/A</v>
      </c>
      <c r="AI527" s="11" t="e">
        <f>VLOOKUP(Z527,[1]环任务!$B:$H,7,FALSE)</f>
        <v>#N/A</v>
      </c>
      <c r="AL527" s="11" t="e">
        <f t="shared" si="26"/>
        <v>#N/A</v>
      </c>
      <c r="AN527" s="11" t="e">
        <f t="shared" si="25"/>
        <v>#N/A</v>
      </c>
      <c r="AR527" s="11" t="e">
        <f t="shared" si="27"/>
        <v>#N/A</v>
      </c>
    </row>
    <row r="528" spans="2:44" s="11" customFormat="1" ht="14.25" customHeight="1" x14ac:dyDescent="0.15">
      <c r="B528" s="14" t="s">
        <v>550</v>
      </c>
      <c r="C528" s="14" t="s">
        <v>26</v>
      </c>
      <c r="D528" s="14" t="s">
        <v>27</v>
      </c>
      <c r="E528" s="14">
        <v>2</v>
      </c>
      <c r="F528" s="14" t="s">
        <v>918</v>
      </c>
      <c r="G528" s="14" t="s">
        <v>816</v>
      </c>
      <c r="H528" s="14" t="s">
        <v>1060</v>
      </c>
      <c r="I528" s="14"/>
      <c r="J528" s="14"/>
      <c r="K528" s="14"/>
      <c r="L528" s="14">
        <v>523</v>
      </c>
      <c r="M528" s="11" t="e">
        <f>VLOOKUP(T528,[1]环任务!$B:$H,5,FALSE)</f>
        <v>#N/A</v>
      </c>
      <c r="O528" s="11" t="e">
        <f>VLOOKUP(W528,[1]环任务!$B:$H,5,FALSE)</f>
        <v>#N/A</v>
      </c>
      <c r="Q528" s="11" t="e">
        <f>VLOOKUP(Z528,[1]环任务!$B:$H,5,FALSE)</f>
        <v>#N/A</v>
      </c>
      <c r="R528" s="9" t="e">
        <f>VLOOKUP(T528,[1]环任务!$B$6:$J$361,9,FALSE)</f>
        <v>#N/A</v>
      </c>
      <c r="S528" s="9" t="e">
        <f>VLOOKUP(R528,[3]怪物!$B$6:$C$167,2,FALSE)</f>
        <v>#N/A</v>
      </c>
      <c r="T528" s="14" t="e">
        <f>VLOOKUP(L528-3,[2]sheet2!$B:$C,2,TRUE)</f>
        <v>#N/A</v>
      </c>
      <c r="U528" s="9" t="e">
        <f>VLOOKUP(W528,[1]环任务!$B$6:$J$361,9,FALSE)</f>
        <v>#N/A</v>
      </c>
      <c r="V528" s="9" t="e">
        <f>VLOOKUP(U528,[3]怪物!$B$6:$C$167,2,FALSE)</f>
        <v>#N/A</v>
      </c>
      <c r="W528" s="14" t="e">
        <f>VLOOKUP(L528,[2]sheet2!$B:$C,2,TRUE)</f>
        <v>#N/A</v>
      </c>
      <c r="X528" s="9" t="e">
        <f>VLOOKUP(Z528,[1]环任务!$B$6:$J$361,9,FALSE)</f>
        <v>#N/A</v>
      </c>
      <c r="Y528" s="9" t="e">
        <f>VLOOKUP(X528,[3]怪物!$B$6:$C$167,2,FALSE)</f>
        <v>#N/A</v>
      </c>
      <c r="Z528" s="14" t="e">
        <f>VLOOKUP(L528+5,[2]sheet2!$B:$C,2,TRUE)</f>
        <v>#N/A</v>
      </c>
      <c r="AB528" s="11" t="e">
        <f>VLOOKUP(T528,[1]环任务!$B:$H,6,FALSE)</f>
        <v>#N/A</v>
      </c>
      <c r="AC528" s="11" t="e">
        <f>VLOOKUP(T528,[1]环任务!$B:$H,7,FALSE)</f>
        <v>#N/A</v>
      </c>
      <c r="AE528" s="11" t="e">
        <f>VLOOKUP(W528,[1]环任务!$B:$H,6,FALSE)</f>
        <v>#N/A</v>
      </c>
      <c r="AF528" s="11" t="e">
        <f>VLOOKUP(W528,[1]环任务!$B:$H,7,FALSE)</f>
        <v>#N/A</v>
      </c>
      <c r="AH528" s="11" t="e">
        <f>VLOOKUP(Z528,[1]环任务!$B:$H,6,FALSE)</f>
        <v>#N/A</v>
      </c>
      <c r="AI528" s="11" t="e">
        <f>VLOOKUP(Z528,[1]环任务!$B:$H,7,FALSE)</f>
        <v>#N/A</v>
      </c>
      <c r="AL528" s="11" t="e">
        <f t="shared" si="26"/>
        <v>#N/A</v>
      </c>
      <c r="AN528" s="11" t="e">
        <f t="shared" si="25"/>
        <v>#N/A</v>
      </c>
      <c r="AR528" s="11" t="e">
        <f t="shared" si="27"/>
        <v>#N/A</v>
      </c>
    </row>
    <row r="529" spans="2:44" s="11" customFormat="1" ht="14.25" customHeight="1" x14ac:dyDescent="0.15">
      <c r="B529" s="14" t="s">
        <v>551</v>
      </c>
      <c r="C529" s="14" t="s">
        <v>26</v>
      </c>
      <c r="D529" s="14" t="s">
        <v>27</v>
      </c>
      <c r="E529" s="14">
        <v>2</v>
      </c>
      <c r="F529" s="14" t="s">
        <v>918</v>
      </c>
      <c r="G529" s="14" t="s">
        <v>817</v>
      </c>
      <c r="H529" s="14" t="s">
        <v>1061</v>
      </c>
      <c r="I529" s="14"/>
      <c r="J529" s="14"/>
      <c r="K529" s="14"/>
      <c r="L529" s="14">
        <v>524</v>
      </c>
      <c r="M529" s="11" t="e">
        <f>VLOOKUP(T529,[1]环任务!$B:$H,5,FALSE)</f>
        <v>#N/A</v>
      </c>
      <c r="O529" s="11" t="e">
        <f>VLOOKUP(W529,[1]环任务!$B:$H,5,FALSE)</f>
        <v>#N/A</v>
      </c>
      <c r="Q529" s="11" t="e">
        <f>VLOOKUP(Z529,[1]环任务!$B:$H,5,FALSE)</f>
        <v>#N/A</v>
      </c>
      <c r="R529" s="9" t="e">
        <f>VLOOKUP(T529,[1]环任务!$B$6:$J$361,9,FALSE)</f>
        <v>#N/A</v>
      </c>
      <c r="S529" s="9" t="e">
        <f>VLOOKUP(R529,[3]怪物!$B$6:$C$167,2,FALSE)</f>
        <v>#N/A</v>
      </c>
      <c r="T529" s="14" t="e">
        <f>VLOOKUP(L529-3,[2]sheet2!$B:$C,2,TRUE)</f>
        <v>#N/A</v>
      </c>
      <c r="U529" s="9" t="e">
        <f>VLOOKUP(W529,[1]环任务!$B$6:$J$361,9,FALSE)</f>
        <v>#N/A</v>
      </c>
      <c r="V529" s="9" t="e">
        <f>VLOOKUP(U529,[3]怪物!$B$6:$C$167,2,FALSE)</f>
        <v>#N/A</v>
      </c>
      <c r="W529" s="14" t="e">
        <f>VLOOKUP(L529,[2]sheet2!$B:$C,2,TRUE)</f>
        <v>#N/A</v>
      </c>
      <c r="X529" s="9" t="e">
        <f>VLOOKUP(Z529,[1]环任务!$B$6:$J$361,9,FALSE)</f>
        <v>#N/A</v>
      </c>
      <c r="Y529" s="9" t="e">
        <f>VLOOKUP(X529,[3]怪物!$B$6:$C$167,2,FALSE)</f>
        <v>#N/A</v>
      </c>
      <c r="Z529" s="14" t="e">
        <f>VLOOKUP(L529+5,[2]sheet2!$B:$C,2,TRUE)</f>
        <v>#N/A</v>
      </c>
      <c r="AB529" s="11" t="e">
        <f>VLOOKUP(T529,[1]环任务!$B:$H,6,FALSE)</f>
        <v>#N/A</v>
      </c>
      <c r="AC529" s="11" t="e">
        <f>VLOOKUP(T529,[1]环任务!$B:$H,7,FALSE)</f>
        <v>#N/A</v>
      </c>
      <c r="AE529" s="11" t="e">
        <f>VLOOKUP(W529,[1]环任务!$B:$H,6,FALSE)</f>
        <v>#N/A</v>
      </c>
      <c r="AF529" s="11" t="e">
        <f>VLOOKUP(W529,[1]环任务!$B:$H,7,FALSE)</f>
        <v>#N/A</v>
      </c>
      <c r="AH529" s="11" t="e">
        <f>VLOOKUP(Z529,[1]环任务!$B:$H,6,FALSE)</f>
        <v>#N/A</v>
      </c>
      <c r="AI529" s="11" t="e">
        <f>VLOOKUP(Z529,[1]环任务!$B:$H,7,FALSE)</f>
        <v>#N/A</v>
      </c>
      <c r="AL529" s="11" t="e">
        <f t="shared" si="26"/>
        <v>#N/A</v>
      </c>
      <c r="AN529" s="11" t="e">
        <f t="shared" si="25"/>
        <v>#N/A</v>
      </c>
      <c r="AR529" s="11" t="e">
        <f t="shared" si="27"/>
        <v>#N/A</v>
      </c>
    </row>
    <row r="530" spans="2:44" s="11" customFormat="1" ht="14.25" customHeight="1" x14ac:dyDescent="0.15">
      <c r="B530" s="14" t="s">
        <v>552</v>
      </c>
      <c r="C530" s="14" t="s">
        <v>26</v>
      </c>
      <c r="D530" s="14" t="s">
        <v>27</v>
      </c>
      <c r="E530" s="14">
        <v>2</v>
      </c>
      <c r="F530" s="14" t="s">
        <v>918</v>
      </c>
      <c r="G530" s="14" t="s">
        <v>817</v>
      </c>
      <c r="H530" s="14" t="s">
        <v>1061</v>
      </c>
      <c r="I530" s="14"/>
      <c r="J530" s="14"/>
      <c r="K530" s="14"/>
      <c r="L530" s="14">
        <v>525</v>
      </c>
      <c r="M530" s="11" t="e">
        <f>VLOOKUP(T530,[1]环任务!$B:$H,5,FALSE)</f>
        <v>#N/A</v>
      </c>
      <c r="O530" s="11" t="e">
        <f>VLOOKUP(W530,[1]环任务!$B:$H,5,FALSE)</f>
        <v>#N/A</v>
      </c>
      <c r="Q530" s="11" t="e">
        <f>VLOOKUP(Z530,[1]环任务!$B:$H,5,FALSE)</f>
        <v>#N/A</v>
      </c>
      <c r="R530" s="9" t="e">
        <f>VLOOKUP(T530,[1]环任务!$B$6:$J$361,9,FALSE)</f>
        <v>#N/A</v>
      </c>
      <c r="S530" s="9" t="e">
        <f>VLOOKUP(R530,[3]怪物!$B$6:$C$167,2,FALSE)</f>
        <v>#N/A</v>
      </c>
      <c r="T530" s="14" t="e">
        <f>VLOOKUP(L530-3,[2]sheet2!$B:$C,2,TRUE)</f>
        <v>#N/A</v>
      </c>
      <c r="U530" s="9" t="e">
        <f>VLOOKUP(W530,[1]环任务!$B$6:$J$361,9,FALSE)</f>
        <v>#N/A</v>
      </c>
      <c r="V530" s="9" t="e">
        <f>VLOOKUP(U530,[3]怪物!$B$6:$C$167,2,FALSE)</f>
        <v>#N/A</v>
      </c>
      <c r="W530" s="14" t="e">
        <f>VLOOKUP(L530,[2]sheet2!$B:$C,2,TRUE)</f>
        <v>#N/A</v>
      </c>
      <c r="X530" s="9" t="e">
        <f>VLOOKUP(Z530,[1]环任务!$B$6:$J$361,9,FALSE)</f>
        <v>#N/A</v>
      </c>
      <c r="Y530" s="9" t="e">
        <f>VLOOKUP(X530,[3]怪物!$B$6:$C$167,2,FALSE)</f>
        <v>#N/A</v>
      </c>
      <c r="Z530" s="14" t="e">
        <f>VLOOKUP(L530+5,[2]sheet2!$B:$C,2,TRUE)</f>
        <v>#N/A</v>
      </c>
      <c r="AB530" s="11" t="e">
        <f>VLOOKUP(T530,[1]环任务!$B:$H,6,FALSE)</f>
        <v>#N/A</v>
      </c>
      <c r="AC530" s="11" t="e">
        <f>VLOOKUP(T530,[1]环任务!$B:$H,7,FALSE)</f>
        <v>#N/A</v>
      </c>
      <c r="AE530" s="11" t="e">
        <f>VLOOKUP(W530,[1]环任务!$B:$H,6,FALSE)</f>
        <v>#N/A</v>
      </c>
      <c r="AF530" s="11" t="e">
        <f>VLOOKUP(W530,[1]环任务!$B:$H,7,FALSE)</f>
        <v>#N/A</v>
      </c>
      <c r="AH530" s="11" t="e">
        <f>VLOOKUP(Z530,[1]环任务!$B:$H,6,FALSE)</f>
        <v>#N/A</v>
      </c>
      <c r="AI530" s="11" t="e">
        <f>VLOOKUP(Z530,[1]环任务!$B:$H,7,FALSE)</f>
        <v>#N/A</v>
      </c>
      <c r="AL530" s="11" t="e">
        <f t="shared" si="26"/>
        <v>#N/A</v>
      </c>
      <c r="AN530" s="11" t="e">
        <f t="shared" si="25"/>
        <v>#N/A</v>
      </c>
      <c r="AR530" s="11" t="e">
        <f t="shared" si="27"/>
        <v>#N/A</v>
      </c>
    </row>
    <row r="531" spans="2:44" s="11" customFormat="1" ht="14.25" customHeight="1" x14ac:dyDescent="0.15">
      <c r="B531" s="14" t="s">
        <v>553</v>
      </c>
      <c r="C531" s="14" t="s">
        <v>26</v>
      </c>
      <c r="D531" s="14" t="s">
        <v>27</v>
      </c>
      <c r="E531" s="14">
        <v>2</v>
      </c>
      <c r="F531" s="14" t="s">
        <v>918</v>
      </c>
      <c r="G531" s="14" t="s">
        <v>818</v>
      </c>
      <c r="H531" s="14" t="s">
        <v>1062</v>
      </c>
      <c r="I531" s="14"/>
      <c r="J531" s="14"/>
      <c r="K531" s="14"/>
      <c r="L531" s="14">
        <v>526</v>
      </c>
      <c r="M531" s="11" t="e">
        <f>VLOOKUP(T531,[1]环任务!$B:$H,5,FALSE)</f>
        <v>#N/A</v>
      </c>
      <c r="O531" s="11" t="e">
        <f>VLOOKUP(W531,[1]环任务!$B:$H,5,FALSE)</f>
        <v>#N/A</v>
      </c>
      <c r="Q531" s="11" t="e">
        <f>VLOOKUP(Z531,[1]环任务!$B:$H,5,FALSE)</f>
        <v>#N/A</v>
      </c>
      <c r="R531" s="9" t="e">
        <f>VLOOKUP(T531,[1]环任务!$B$6:$J$361,9,FALSE)</f>
        <v>#N/A</v>
      </c>
      <c r="S531" s="9" t="e">
        <f>VLOOKUP(R531,[3]怪物!$B$6:$C$167,2,FALSE)</f>
        <v>#N/A</v>
      </c>
      <c r="T531" s="14" t="e">
        <f>VLOOKUP(L531-3,[2]sheet2!$B:$C,2,TRUE)</f>
        <v>#N/A</v>
      </c>
      <c r="U531" s="9" t="e">
        <f>VLOOKUP(W531,[1]环任务!$B$6:$J$361,9,FALSE)</f>
        <v>#N/A</v>
      </c>
      <c r="V531" s="9" t="e">
        <f>VLOOKUP(U531,[3]怪物!$B$6:$C$167,2,FALSE)</f>
        <v>#N/A</v>
      </c>
      <c r="W531" s="14" t="e">
        <f>VLOOKUP(L531,[2]sheet2!$B:$C,2,TRUE)</f>
        <v>#N/A</v>
      </c>
      <c r="X531" s="9" t="e">
        <f>VLOOKUP(Z531,[1]环任务!$B$6:$J$361,9,FALSE)</f>
        <v>#N/A</v>
      </c>
      <c r="Y531" s="9" t="e">
        <f>VLOOKUP(X531,[3]怪物!$B$6:$C$167,2,FALSE)</f>
        <v>#N/A</v>
      </c>
      <c r="Z531" s="14" t="e">
        <f>VLOOKUP(L531+5,[2]sheet2!$B:$C,2,TRUE)</f>
        <v>#N/A</v>
      </c>
      <c r="AB531" s="11" t="e">
        <f>VLOOKUP(T531,[1]环任务!$B:$H,6,FALSE)</f>
        <v>#N/A</v>
      </c>
      <c r="AC531" s="11" t="e">
        <f>VLOOKUP(T531,[1]环任务!$B:$H,7,FALSE)</f>
        <v>#N/A</v>
      </c>
      <c r="AE531" s="11" t="e">
        <f>VLOOKUP(W531,[1]环任务!$B:$H,6,FALSE)</f>
        <v>#N/A</v>
      </c>
      <c r="AF531" s="11" t="e">
        <f>VLOOKUP(W531,[1]环任务!$B:$H,7,FALSE)</f>
        <v>#N/A</v>
      </c>
      <c r="AH531" s="11" t="e">
        <f>VLOOKUP(Z531,[1]环任务!$B:$H,6,FALSE)</f>
        <v>#N/A</v>
      </c>
      <c r="AI531" s="11" t="e">
        <f>VLOOKUP(Z531,[1]环任务!$B:$H,7,FALSE)</f>
        <v>#N/A</v>
      </c>
      <c r="AL531" s="11" t="e">
        <f t="shared" si="26"/>
        <v>#N/A</v>
      </c>
      <c r="AN531" s="11" t="e">
        <f t="shared" si="25"/>
        <v>#N/A</v>
      </c>
      <c r="AR531" s="11" t="e">
        <f t="shared" si="27"/>
        <v>#N/A</v>
      </c>
    </row>
    <row r="532" spans="2:44" s="11" customFormat="1" ht="14.25" customHeight="1" x14ac:dyDescent="0.15">
      <c r="B532" s="14" t="s">
        <v>554</v>
      </c>
      <c r="C532" s="14" t="s">
        <v>26</v>
      </c>
      <c r="D532" s="14" t="s">
        <v>27</v>
      </c>
      <c r="E532" s="14">
        <v>2</v>
      </c>
      <c r="F532" s="14" t="s">
        <v>919</v>
      </c>
      <c r="G532" s="14" t="s">
        <v>819</v>
      </c>
      <c r="H532" s="14" t="s">
        <v>1063</v>
      </c>
      <c r="I532" s="14"/>
      <c r="J532" s="14"/>
      <c r="K532" s="14"/>
      <c r="L532" s="14">
        <v>527</v>
      </c>
      <c r="M532" s="11" t="e">
        <f>VLOOKUP(T532,[1]环任务!$B:$H,5,FALSE)</f>
        <v>#N/A</v>
      </c>
      <c r="O532" s="11" t="e">
        <f>VLOOKUP(W532,[1]环任务!$B:$H,5,FALSE)</f>
        <v>#N/A</v>
      </c>
      <c r="Q532" s="11" t="e">
        <f>VLOOKUP(Z532,[1]环任务!$B:$H,5,FALSE)</f>
        <v>#N/A</v>
      </c>
      <c r="R532" s="9" t="e">
        <f>VLOOKUP(T532,[1]环任务!$B$6:$J$361,9,FALSE)</f>
        <v>#N/A</v>
      </c>
      <c r="S532" s="9" t="e">
        <f>VLOOKUP(R532,[3]怪物!$B$6:$C$167,2,FALSE)</f>
        <v>#N/A</v>
      </c>
      <c r="T532" s="14" t="e">
        <f>VLOOKUP(L532-3,[2]sheet2!$B:$C,2,TRUE)</f>
        <v>#N/A</v>
      </c>
      <c r="U532" s="9" t="e">
        <f>VLOOKUP(W532,[1]环任务!$B$6:$J$361,9,FALSE)</f>
        <v>#N/A</v>
      </c>
      <c r="V532" s="9" t="e">
        <f>VLOOKUP(U532,[3]怪物!$B$6:$C$167,2,FALSE)</f>
        <v>#N/A</v>
      </c>
      <c r="W532" s="14" t="e">
        <f>VLOOKUP(L532,[2]sheet2!$B:$C,2,TRUE)</f>
        <v>#N/A</v>
      </c>
      <c r="X532" s="9" t="e">
        <f>VLOOKUP(Z532,[1]环任务!$B$6:$J$361,9,FALSE)</f>
        <v>#N/A</v>
      </c>
      <c r="Y532" s="9" t="e">
        <f>VLOOKUP(X532,[3]怪物!$B$6:$C$167,2,FALSE)</f>
        <v>#N/A</v>
      </c>
      <c r="Z532" s="14" t="e">
        <f>VLOOKUP(L532+5,[2]sheet2!$B:$C,2,TRUE)</f>
        <v>#N/A</v>
      </c>
      <c r="AB532" s="11" t="e">
        <f>VLOOKUP(T532,[1]环任务!$B:$H,6,FALSE)</f>
        <v>#N/A</v>
      </c>
      <c r="AC532" s="11" t="e">
        <f>VLOOKUP(T532,[1]环任务!$B:$H,7,FALSE)</f>
        <v>#N/A</v>
      </c>
      <c r="AE532" s="11" t="e">
        <f>VLOOKUP(W532,[1]环任务!$B:$H,6,FALSE)</f>
        <v>#N/A</v>
      </c>
      <c r="AF532" s="11" t="e">
        <f>VLOOKUP(W532,[1]环任务!$B:$H,7,FALSE)</f>
        <v>#N/A</v>
      </c>
      <c r="AH532" s="11" t="e">
        <f>VLOOKUP(Z532,[1]环任务!$B:$H,6,FALSE)</f>
        <v>#N/A</v>
      </c>
      <c r="AI532" s="11" t="e">
        <f>VLOOKUP(Z532,[1]环任务!$B:$H,7,FALSE)</f>
        <v>#N/A</v>
      </c>
      <c r="AL532" s="11" t="e">
        <f t="shared" si="26"/>
        <v>#N/A</v>
      </c>
      <c r="AN532" s="11" t="e">
        <f t="shared" si="25"/>
        <v>#N/A</v>
      </c>
      <c r="AR532" s="11" t="e">
        <f t="shared" si="27"/>
        <v>#N/A</v>
      </c>
    </row>
    <row r="533" spans="2:44" s="11" customFormat="1" ht="14.25" customHeight="1" x14ac:dyDescent="0.15">
      <c r="B533" s="14" t="s">
        <v>555</v>
      </c>
      <c r="C533" s="14" t="s">
        <v>26</v>
      </c>
      <c r="D533" s="14" t="s">
        <v>27</v>
      </c>
      <c r="E533" s="14">
        <v>2</v>
      </c>
      <c r="F533" s="14" t="s">
        <v>919</v>
      </c>
      <c r="G533" s="14" t="s">
        <v>819</v>
      </c>
      <c r="H533" s="14" t="s">
        <v>1063</v>
      </c>
      <c r="I533" s="14"/>
      <c r="J533" s="14"/>
      <c r="K533" s="14"/>
      <c r="L533" s="14">
        <v>528</v>
      </c>
      <c r="M533" s="11" t="e">
        <f>VLOOKUP(T533,[1]环任务!$B:$H,5,FALSE)</f>
        <v>#N/A</v>
      </c>
      <c r="O533" s="11" t="e">
        <f>VLOOKUP(W533,[1]环任务!$B:$H,5,FALSE)</f>
        <v>#N/A</v>
      </c>
      <c r="Q533" s="11" t="e">
        <f>VLOOKUP(Z533,[1]环任务!$B:$H,5,FALSE)</f>
        <v>#N/A</v>
      </c>
      <c r="R533" s="9" t="e">
        <f>VLOOKUP(T533,[1]环任务!$B$6:$J$361,9,FALSE)</f>
        <v>#N/A</v>
      </c>
      <c r="S533" s="9" t="e">
        <f>VLOOKUP(R533,[3]怪物!$B$6:$C$167,2,FALSE)</f>
        <v>#N/A</v>
      </c>
      <c r="T533" s="14" t="e">
        <f>VLOOKUP(L533-3,[2]sheet2!$B:$C,2,TRUE)</f>
        <v>#N/A</v>
      </c>
      <c r="U533" s="9" t="e">
        <f>VLOOKUP(W533,[1]环任务!$B$6:$J$361,9,FALSE)</f>
        <v>#N/A</v>
      </c>
      <c r="V533" s="9" t="e">
        <f>VLOOKUP(U533,[3]怪物!$B$6:$C$167,2,FALSE)</f>
        <v>#N/A</v>
      </c>
      <c r="W533" s="14" t="e">
        <f>VLOOKUP(L533,[2]sheet2!$B:$C,2,TRUE)</f>
        <v>#N/A</v>
      </c>
      <c r="X533" s="9" t="e">
        <f>VLOOKUP(Z533,[1]环任务!$B$6:$J$361,9,FALSE)</f>
        <v>#N/A</v>
      </c>
      <c r="Y533" s="9" t="e">
        <f>VLOOKUP(X533,[3]怪物!$B$6:$C$167,2,FALSE)</f>
        <v>#N/A</v>
      </c>
      <c r="Z533" s="14" t="e">
        <f>VLOOKUP(L533+5,[2]sheet2!$B:$C,2,TRUE)</f>
        <v>#N/A</v>
      </c>
      <c r="AB533" s="11" t="e">
        <f>VLOOKUP(T533,[1]环任务!$B:$H,6,FALSE)</f>
        <v>#N/A</v>
      </c>
      <c r="AC533" s="11" t="e">
        <f>VLOOKUP(T533,[1]环任务!$B:$H,7,FALSE)</f>
        <v>#N/A</v>
      </c>
      <c r="AE533" s="11" t="e">
        <f>VLOOKUP(W533,[1]环任务!$B:$H,6,FALSE)</f>
        <v>#N/A</v>
      </c>
      <c r="AF533" s="11" t="e">
        <f>VLOOKUP(W533,[1]环任务!$B:$H,7,FALSE)</f>
        <v>#N/A</v>
      </c>
      <c r="AH533" s="11" t="e">
        <f>VLOOKUP(Z533,[1]环任务!$B:$H,6,FALSE)</f>
        <v>#N/A</v>
      </c>
      <c r="AI533" s="11" t="e">
        <f>VLOOKUP(Z533,[1]环任务!$B:$H,7,FALSE)</f>
        <v>#N/A</v>
      </c>
      <c r="AL533" s="11" t="e">
        <f t="shared" si="26"/>
        <v>#N/A</v>
      </c>
      <c r="AN533" s="11" t="e">
        <f t="shared" si="25"/>
        <v>#N/A</v>
      </c>
      <c r="AR533" s="11" t="e">
        <f t="shared" si="27"/>
        <v>#N/A</v>
      </c>
    </row>
    <row r="534" spans="2:44" s="11" customFormat="1" ht="14.25" customHeight="1" x14ac:dyDescent="0.15">
      <c r="B534" s="14" t="s">
        <v>556</v>
      </c>
      <c r="C534" s="14" t="s">
        <v>26</v>
      </c>
      <c r="D534" s="14" t="s">
        <v>27</v>
      </c>
      <c r="E534" s="14">
        <v>2</v>
      </c>
      <c r="F534" s="14" t="s">
        <v>919</v>
      </c>
      <c r="G534" s="14" t="s">
        <v>820</v>
      </c>
      <c r="H534" s="14" t="s">
        <v>1064</v>
      </c>
      <c r="I534" s="14"/>
      <c r="J534" s="14"/>
      <c r="K534" s="14"/>
      <c r="L534" s="14">
        <v>529</v>
      </c>
      <c r="M534" s="11" t="e">
        <f>VLOOKUP(T534,[1]环任务!$B:$H,5,FALSE)</f>
        <v>#N/A</v>
      </c>
      <c r="O534" s="11" t="e">
        <f>VLOOKUP(W534,[1]环任务!$B:$H,5,FALSE)</f>
        <v>#N/A</v>
      </c>
      <c r="Q534" s="11" t="e">
        <f>VLOOKUP(Z534,[1]环任务!$B:$H,5,FALSE)</f>
        <v>#N/A</v>
      </c>
      <c r="R534" s="9" t="e">
        <f>VLOOKUP(T534,[1]环任务!$B$6:$J$361,9,FALSE)</f>
        <v>#N/A</v>
      </c>
      <c r="S534" s="9" t="e">
        <f>VLOOKUP(R534,[3]怪物!$B$6:$C$167,2,FALSE)</f>
        <v>#N/A</v>
      </c>
      <c r="T534" s="14" t="e">
        <f>VLOOKUP(L534-3,[2]sheet2!$B:$C,2,TRUE)</f>
        <v>#N/A</v>
      </c>
      <c r="U534" s="9" t="e">
        <f>VLOOKUP(W534,[1]环任务!$B$6:$J$361,9,FALSE)</f>
        <v>#N/A</v>
      </c>
      <c r="V534" s="9" t="e">
        <f>VLOOKUP(U534,[3]怪物!$B$6:$C$167,2,FALSE)</f>
        <v>#N/A</v>
      </c>
      <c r="W534" s="14" t="e">
        <f>VLOOKUP(L534,[2]sheet2!$B:$C,2,TRUE)</f>
        <v>#N/A</v>
      </c>
      <c r="X534" s="9" t="e">
        <f>VLOOKUP(Z534,[1]环任务!$B$6:$J$361,9,FALSE)</f>
        <v>#N/A</v>
      </c>
      <c r="Y534" s="9" t="e">
        <f>VLOOKUP(X534,[3]怪物!$B$6:$C$167,2,FALSE)</f>
        <v>#N/A</v>
      </c>
      <c r="Z534" s="14" t="e">
        <f>VLOOKUP(L534+5,[2]sheet2!$B:$C,2,TRUE)</f>
        <v>#N/A</v>
      </c>
      <c r="AB534" s="11" t="e">
        <f>VLOOKUP(T534,[1]环任务!$B:$H,6,FALSE)</f>
        <v>#N/A</v>
      </c>
      <c r="AC534" s="11" t="e">
        <f>VLOOKUP(T534,[1]环任务!$B:$H,7,FALSE)</f>
        <v>#N/A</v>
      </c>
      <c r="AE534" s="11" t="e">
        <f>VLOOKUP(W534,[1]环任务!$B:$H,6,FALSE)</f>
        <v>#N/A</v>
      </c>
      <c r="AF534" s="11" t="e">
        <f>VLOOKUP(W534,[1]环任务!$B:$H,7,FALSE)</f>
        <v>#N/A</v>
      </c>
      <c r="AH534" s="11" t="e">
        <f>VLOOKUP(Z534,[1]环任务!$B:$H,6,FALSE)</f>
        <v>#N/A</v>
      </c>
      <c r="AI534" s="11" t="e">
        <f>VLOOKUP(Z534,[1]环任务!$B:$H,7,FALSE)</f>
        <v>#N/A</v>
      </c>
      <c r="AL534" s="11" t="e">
        <f t="shared" si="26"/>
        <v>#N/A</v>
      </c>
      <c r="AN534" s="11" t="e">
        <f t="shared" si="25"/>
        <v>#N/A</v>
      </c>
      <c r="AR534" s="11" t="e">
        <f t="shared" si="27"/>
        <v>#N/A</v>
      </c>
    </row>
    <row r="535" spans="2:44" s="11" customFormat="1" ht="14.25" customHeight="1" x14ac:dyDescent="0.15">
      <c r="B535" s="14" t="s">
        <v>557</v>
      </c>
      <c r="C535" s="14" t="s">
        <v>26</v>
      </c>
      <c r="D535" s="14" t="s">
        <v>27</v>
      </c>
      <c r="E535" s="14">
        <v>2</v>
      </c>
      <c r="F535" s="14" t="s">
        <v>920</v>
      </c>
      <c r="G535" s="14" t="s">
        <v>821</v>
      </c>
      <c r="H535" s="14" t="s">
        <v>1065</v>
      </c>
      <c r="I535" s="14"/>
      <c r="J535" s="14"/>
      <c r="K535" s="14"/>
      <c r="L535" s="14">
        <v>530</v>
      </c>
      <c r="M535" s="11" t="e">
        <f>VLOOKUP(T535,[1]环任务!$B:$H,5,FALSE)</f>
        <v>#N/A</v>
      </c>
      <c r="O535" s="11" t="e">
        <f>VLOOKUP(W535,[1]环任务!$B:$H,5,FALSE)</f>
        <v>#N/A</v>
      </c>
      <c r="Q535" s="11" t="e">
        <f>VLOOKUP(Z535,[1]环任务!$B:$H,5,FALSE)</f>
        <v>#N/A</v>
      </c>
      <c r="R535" s="9" t="e">
        <f>VLOOKUP(T535,[1]环任务!$B$6:$J$361,9,FALSE)</f>
        <v>#N/A</v>
      </c>
      <c r="S535" s="9" t="e">
        <f>VLOOKUP(R535,[3]怪物!$B$6:$C$167,2,FALSE)</f>
        <v>#N/A</v>
      </c>
      <c r="T535" s="14" t="e">
        <f>VLOOKUP(L535-3,[2]sheet2!$B:$C,2,TRUE)</f>
        <v>#N/A</v>
      </c>
      <c r="U535" s="9" t="e">
        <f>VLOOKUP(W535,[1]环任务!$B$6:$J$361,9,FALSE)</f>
        <v>#N/A</v>
      </c>
      <c r="V535" s="9" t="e">
        <f>VLOOKUP(U535,[3]怪物!$B$6:$C$167,2,FALSE)</f>
        <v>#N/A</v>
      </c>
      <c r="W535" s="14" t="e">
        <f>VLOOKUP(L535,[2]sheet2!$B:$C,2,TRUE)</f>
        <v>#N/A</v>
      </c>
      <c r="X535" s="9" t="e">
        <f>VLOOKUP(Z535,[1]环任务!$B$6:$J$361,9,FALSE)</f>
        <v>#N/A</v>
      </c>
      <c r="Y535" s="9" t="e">
        <f>VLOOKUP(X535,[3]怪物!$B$6:$C$167,2,FALSE)</f>
        <v>#N/A</v>
      </c>
      <c r="Z535" s="14" t="e">
        <f>VLOOKUP(L535+5,[2]sheet2!$B:$C,2,TRUE)</f>
        <v>#N/A</v>
      </c>
      <c r="AB535" s="11" t="e">
        <f>VLOOKUP(T535,[1]环任务!$B:$H,6,FALSE)</f>
        <v>#N/A</v>
      </c>
      <c r="AC535" s="11" t="e">
        <f>VLOOKUP(T535,[1]环任务!$B:$H,7,FALSE)</f>
        <v>#N/A</v>
      </c>
      <c r="AE535" s="11" t="e">
        <f>VLOOKUP(W535,[1]环任务!$B:$H,6,FALSE)</f>
        <v>#N/A</v>
      </c>
      <c r="AF535" s="11" t="e">
        <f>VLOOKUP(W535,[1]环任务!$B:$H,7,FALSE)</f>
        <v>#N/A</v>
      </c>
      <c r="AH535" s="11" t="e">
        <f>VLOOKUP(Z535,[1]环任务!$B:$H,6,FALSE)</f>
        <v>#N/A</v>
      </c>
      <c r="AI535" s="11" t="e">
        <f>VLOOKUP(Z535,[1]环任务!$B:$H,7,FALSE)</f>
        <v>#N/A</v>
      </c>
      <c r="AL535" s="11" t="e">
        <f t="shared" si="26"/>
        <v>#N/A</v>
      </c>
      <c r="AN535" s="11" t="e">
        <f t="shared" si="25"/>
        <v>#N/A</v>
      </c>
      <c r="AR535" s="11" t="e">
        <f t="shared" si="27"/>
        <v>#N/A</v>
      </c>
    </row>
    <row r="536" spans="2:44" s="11" customFormat="1" ht="14.25" customHeight="1" x14ac:dyDescent="0.15">
      <c r="B536" s="14" t="s">
        <v>558</v>
      </c>
      <c r="C536" s="14" t="s">
        <v>26</v>
      </c>
      <c r="D536" s="14" t="s">
        <v>27</v>
      </c>
      <c r="E536" s="14">
        <v>2</v>
      </c>
      <c r="F536" s="14" t="s">
        <v>920</v>
      </c>
      <c r="G536" s="14" t="s">
        <v>821</v>
      </c>
      <c r="H536" s="14" t="s">
        <v>1065</v>
      </c>
      <c r="I536" s="14"/>
      <c r="J536" s="14"/>
      <c r="K536" s="14"/>
      <c r="L536" s="14">
        <v>531</v>
      </c>
      <c r="M536" s="11" t="e">
        <f>VLOOKUP(T536,[1]环任务!$B:$H,5,FALSE)</f>
        <v>#N/A</v>
      </c>
      <c r="O536" s="11" t="e">
        <f>VLOOKUP(W536,[1]环任务!$B:$H,5,FALSE)</f>
        <v>#N/A</v>
      </c>
      <c r="Q536" s="11" t="e">
        <f>VLOOKUP(Z536,[1]环任务!$B:$H,5,FALSE)</f>
        <v>#N/A</v>
      </c>
      <c r="R536" s="9" t="e">
        <f>VLOOKUP(T536,[1]环任务!$B$6:$J$361,9,FALSE)</f>
        <v>#N/A</v>
      </c>
      <c r="S536" s="9" t="e">
        <f>VLOOKUP(R536,[3]怪物!$B$6:$C$167,2,FALSE)</f>
        <v>#N/A</v>
      </c>
      <c r="T536" s="14" t="e">
        <f>VLOOKUP(L536-3,[2]sheet2!$B:$C,2,TRUE)</f>
        <v>#N/A</v>
      </c>
      <c r="U536" s="9" t="e">
        <f>VLOOKUP(W536,[1]环任务!$B$6:$J$361,9,FALSE)</f>
        <v>#N/A</v>
      </c>
      <c r="V536" s="9" t="e">
        <f>VLOOKUP(U536,[3]怪物!$B$6:$C$167,2,FALSE)</f>
        <v>#N/A</v>
      </c>
      <c r="W536" s="14" t="e">
        <f>VLOOKUP(L536,[2]sheet2!$B:$C,2,TRUE)</f>
        <v>#N/A</v>
      </c>
      <c r="X536" s="9" t="e">
        <f>VLOOKUP(Z536,[1]环任务!$B$6:$J$361,9,FALSE)</f>
        <v>#N/A</v>
      </c>
      <c r="Y536" s="9" t="e">
        <f>VLOOKUP(X536,[3]怪物!$B$6:$C$167,2,FALSE)</f>
        <v>#N/A</v>
      </c>
      <c r="Z536" s="14" t="e">
        <f>VLOOKUP(L536+5,[2]sheet2!$B:$C,2,TRUE)</f>
        <v>#N/A</v>
      </c>
      <c r="AB536" s="11" t="e">
        <f>VLOOKUP(T536,[1]环任务!$B:$H,6,FALSE)</f>
        <v>#N/A</v>
      </c>
      <c r="AC536" s="11" t="e">
        <f>VLOOKUP(T536,[1]环任务!$B:$H,7,FALSE)</f>
        <v>#N/A</v>
      </c>
      <c r="AE536" s="11" t="e">
        <f>VLOOKUP(W536,[1]环任务!$B:$H,6,FALSE)</f>
        <v>#N/A</v>
      </c>
      <c r="AF536" s="11" t="e">
        <f>VLOOKUP(W536,[1]环任务!$B:$H,7,FALSE)</f>
        <v>#N/A</v>
      </c>
      <c r="AH536" s="11" t="e">
        <f>VLOOKUP(Z536,[1]环任务!$B:$H,6,FALSE)</f>
        <v>#N/A</v>
      </c>
      <c r="AI536" s="11" t="e">
        <f>VLOOKUP(Z536,[1]环任务!$B:$H,7,FALSE)</f>
        <v>#N/A</v>
      </c>
      <c r="AL536" s="11" t="e">
        <f t="shared" si="26"/>
        <v>#N/A</v>
      </c>
      <c r="AN536" s="11" t="e">
        <f t="shared" si="25"/>
        <v>#N/A</v>
      </c>
      <c r="AR536" s="11" t="e">
        <f t="shared" si="27"/>
        <v>#N/A</v>
      </c>
    </row>
    <row r="537" spans="2:44" s="11" customFormat="1" ht="14.25" customHeight="1" x14ac:dyDescent="0.15">
      <c r="B537" s="14" t="s">
        <v>559</v>
      </c>
      <c r="C537" s="14" t="s">
        <v>26</v>
      </c>
      <c r="D537" s="14" t="s">
        <v>27</v>
      </c>
      <c r="E537" s="14">
        <v>2</v>
      </c>
      <c r="F537" s="14" t="s">
        <v>920</v>
      </c>
      <c r="G537" s="14" t="s">
        <v>822</v>
      </c>
      <c r="H537" s="14" t="s">
        <v>1066</v>
      </c>
      <c r="I537" s="14"/>
      <c r="J537" s="14"/>
      <c r="K537" s="14"/>
      <c r="L537" s="14">
        <v>532</v>
      </c>
      <c r="M537" s="11" t="e">
        <f>VLOOKUP(T537,[1]环任务!$B:$H,5,FALSE)</f>
        <v>#N/A</v>
      </c>
      <c r="O537" s="11" t="e">
        <f>VLOOKUP(W537,[1]环任务!$B:$H,5,FALSE)</f>
        <v>#N/A</v>
      </c>
      <c r="Q537" s="11" t="e">
        <f>VLOOKUP(Z537,[1]环任务!$B:$H,5,FALSE)</f>
        <v>#N/A</v>
      </c>
      <c r="R537" s="9" t="e">
        <f>VLOOKUP(T537,[1]环任务!$B$6:$J$361,9,FALSE)</f>
        <v>#N/A</v>
      </c>
      <c r="S537" s="9" t="e">
        <f>VLOOKUP(R537,[3]怪物!$B$6:$C$167,2,FALSE)</f>
        <v>#N/A</v>
      </c>
      <c r="T537" s="14" t="e">
        <f>VLOOKUP(L537-3,[2]sheet2!$B:$C,2,TRUE)</f>
        <v>#N/A</v>
      </c>
      <c r="U537" s="9" t="e">
        <f>VLOOKUP(W537,[1]环任务!$B$6:$J$361,9,FALSE)</f>
        <v>#N/A</v>
      </c>
      <c r="V537" s="9" t="e">
        <f>VLOOKUP(U537,[3]怪物!$B$6:$C$167,2,FALSE)</f>
        <v>#N/A</v>
      </c>
      <c r="W537" s="14" t="e">
        <f>VLOOKUP(L537,[2]sheet2!$B:$C,2,TRUE)</f>
        <v>#N/A</v>
      </c>
      <c r="X537" s="9" t="e">
        <f>VLOOKUP(Z537,[1]环任务!$B$6:$J$361,9,FALSE)</f>
        <v>#N/A</v>
      </c>
      <c r="Y537" s="9" t="e">
        <f>VLOOKUP(X537,[3]怪物!$B$6:$C$167,2,FALSE)</f>
        <v>#N/A</v>
      </c>
      <c r="Z537" s="14" t="e">
        <f>VLOOKUP(L537+5,[2]sheet2!$B:$C,2,TRUE)</f>
        <v>#N/A</v>
      </c>
      <c r="AB537" s="11" t="e">
        <f>VLOOKUP(T537,[1]环任务!$B:$H,6,FALSE)</f>
        <v>#N/A</v>
      </c>
      <c r="AC537" s="11" t="e">
        <f>VLOOKUP(T537,[1]环任务!$B:$H,7,FALSE)</f>
        <v>#N/A</v>
      </c>
      <c r="AE537" s="11" t="e">
        <f>VLOOKUP(W537,[1]环任务!$B:$H,6,FALSE)</f>
        <v>#N/A</v>
      </c>
      <c r="AF537" s="11" t="e">
        <f>VLOOKUP(W537,[1]环任务!$B:$H,7,FALSE)</f>
        <v>#N/A</v>
      </c>
      <c r="AH537" s="11" t="e">
        <f>VLOOKUP(Z537,[1]环任务!$B:$H,6,FALSE)</f>
        <v>#N/A</v>
      </c>
      <c r="AI537" s="11" t="e">
        <f>VLOOKUP(Z537,[1]环任务!$B:$H,7,FALSE)</f>
        <v>#N/A</v>
      </c>
      <c r="AL537" s="11" t="e">
        <f t="shared" si="26"/>
        <v>#N/A</v>
      </c>
      <c r="AN537" s="11" t="e">
        <f t="shared" si="25"/>
        <v>#N/A</v>
      </c>
      <c r="AR537" s="11" t="e">
        <f t="shared" si="27"/>
        <v>#N/A</v>
      </c>
    </row>
    <row r="538" spans="2:44" s="11" customFormat="1" ht="14.25" customHeight="1" x14ac:dyDescent="0.15">
      <c r="B538" s="14" t="s">
        <v>560</v>
      </c>
      <c r="C538" s="14" t="s">
        <v>26</v>
      </c>
      <c r="D538" s="14" t="s">
        <v>27</v>
      </c>
      <c r="E538" s="14">
        <v>2</v>
      </c>
      <c r="F538" s="14" t="s">
        <v>920</v>
      </c>
      <c r="G538" s="14" t="s">
        <v>823</v>
      </c>
      <c r="H538" s="14" t="s">
        <v>1067</v>
      </c>
      <c r="I538" s="14"/>
      <c r="J538" s="14"/>
      <c r="K538" s="14"/>
      <c r="L538" s="14">
        <v>533</v>
      </c>
      <c r="M538" s="11" t="e">
        <f>VLOOKUP(T538,[1]环任务!$B:$H,5,FALSE)</f>
        <v>#N/A</v>
      </c>
      <c r="O538" s="11" t="e">
        <f>VLOOKUP(W538,[1]环任务!$B:$H,5,FALSE)</f>
        <v>#N/A</v>
      </c>
      <c r="Q538" s="11" t="e">
        <f>VLOOKUP(Z538,[1]环任务!$B:$H,5,FALSE)</f>
        <v>#N/A</v>
      </c>
      <c r="R538" s="9" t="e">
        <f>VLOOKUP(T538,[1]环任务!$B$6:$J$361,9,FALSE)</f>
        <v>#N/A</v>
      </c>
      <c r="S538" s="9" t="e">
        <f>VLOOKUP(R538,[3]怪物!$B$6:$C$167,2,FALSE)</f>
        <v>#N/A</v>
      </c>
      <c r="T538" s="14" t="e">
        <f>VLOOKUP(L538-3,[2]sheet2!$B:$C,2,TRUE)</f>
        <v>#N/A</v>
      </c>
      <c r="U538" s="9" t="e">
        <f>VLOOKUP(W538,[1]环任务!$B$6:$J$361,9,FALSE)</f>
        <v>#N/A</v>
      </c>
      <c r="V538" s="9" t="e">
        <f>VLOOKUP(U538,[3]怪物!$B$6:$C$167,2,FALSE)</f>
        <v>#N/A</v>
      </c>
      <c r="W538" s="14" t="e">
        <f>VLOOKUP(L538,[2]sheet2!$B:$C,2,TRUE)</f>
        <v>#N/A</v>
      </c>
      <c r="X538" s="9" t="e">
        <f>VLOOKUP(Z538,[1]环任务!$B$6:$J$361,9,FALSE)</f>
        <v>#N/A</v>
      </c>
      <c r="Y538" s="9" t="e">
        <f>VLOOKUP(X538,[3]怪物!$B$6:$C$167,2,FALSE)</f>
        <v>#N/A</v>
      </c>
      <c r="Z538" s="14" t="e">
        <f>VLOOKUP(L538+5,[2]sheet2!$B:$C,2,TRUE)</f>
        <v>#N/A</v>
      </c>
      <c r="AB538" s="11" t="e">
        <f>VLOOKUP(T538,[1]环任务!$B:$H,6,FALSE)</f>
        <v>#N/A</v>
      </c>
      <c r="AC538" s="11" t="e">
        <f>VLOOKUP(T538,[1]环任务!$B:$H,7,FALSE)</f>
        <v>#N/A</v>
      </c>
      <c r="AE538" s="11" t="e">
        <f>VLOOKUP(W538,[1]环任务!$B:$H,6,FALSE)</f>
        <v>#N/A</v>
      </c>
      <c r="AF538" s="11" t="e">
        <f>VLOOKUP(W538,[1]环任务!$B:$H,7,FALSE)</f>
        <v>#N/A</v>
      </c>
      <c r="AH538" s="11" t="e">
        <f>VLOOKUP(Z538,[1]环任务!$B:$H,6,FALSE)</f>
        <v>#N/A</v>
      </c>
      <c r="AI538" s="11" t="e">
        <f>VLOOKUP(Z538,[1]环任务!$B:$H,7,FALSE)</f>
        <v>#N/A</v>
      </c>
      <c r="AL538" s="11" t="e">
        <f t="shared" si="26"/>
        <v>#N/A</v>
      </c>
      <c r="AN538" s="11" t="e">
        <f t="shared" si="25"/>
        <v>#N/A</v>
      </c>
      <c r="AR538" s="11" t="e">
        <f t="shared" si="27"/>
        <v>#N/A</v>
      </c>
    </row>
    <row r="539" spans="2:44" s="11" customFormat="1" ht="14.25" customHeight="1" x14ac:dyDescent="0.15">
      <c r="B539" s="14" t="s">
        <v>561</v>
      </c>
      <c r="C539" s="14" t="s">
        <v>26</v>
      </c>
      <c r="D539" s="14" t="s">
        <v>27</v>
      </c>
      <c r="E539" s="14">
        <v>2</v>
      </c>
      <c r="F539" s="14" t="s">
        <v>920</v>
      </c>
      <c r="G539" s="14" t="s">
        <v>824</v>
      </c>
      <c r="H539" s="14" t="s">
        <v>1068</v>
      </c>
      <c r="I539" s="14"/>
      <c r="J539" s="14"/>
      <c r="K539" s="14"/>
      <c r="L539" s="14">
        <v>534</v>
      </c>
      <c r="M539" s="11" t="e">
        <f>VLOOKUP(T539,[1]环任务!$B:$H,5,FALSE)</f>
        <v>#N/A</v>
      </c>
      <c r="O539" s="11" t="e">
        <f>VLOOKUP(W539,[1]环任务!$B:$H,5,FALSE)</f>
        <v>#N/A</v>
      </c>
      <c r="Q539" s="11" t="e">
        <f>VLOOKUP(Z539,[1]环任务!$B:$H,5,FALSE)</f>
        <v>#N/A</v>
      </c>
      <c r="R539" s="9" t="e">
        <f>VLOOKUP(T539,[1]环任务!$B$6:$J$361,9,FALSE)</f>
        <v>#N/A</v>
      </c>
      <c r="S539" s="9" t="e">
        <f>VLOOKUP(R539,[3]怪物!$B$6:$C$167,2,FALSE)</f>
        <v>#N/A</v>
      </c>
      <c r="T539" s="14" t="e">
        <f>VLOOKUP(L539-3,[2]sheet2!$B:$C,2,TRUE)</f>
        <v>#N/A</v>
      </c>
      <c r="U539" s="9" t="e">
        <f>VLOOKUP(W539,[1]环任务!$B$6:$J$361,9,FALSE)</f>
        <v>#N/A</v>
      </c>
      <c r="V539" s="9" t="e">
        <f>VLOOKUP(U539,[3]怪物!$B$6:$C$167,2,FALSE)</f>
        <v>#N/A</v>
      </c>
      <c r="W539" s="14" t="e">
        <f>VLOOKUP(L539,[2]sheet2!$B:$C,2,TRUE)</f>
        <v>#N/A</v>
      </c>
      <c r="X539" s="9" t="e">
        <f>VLOOKUP(Z539,[1]环任务!$B$6:$J$361,9,FALSE)</f>
        <v>#N/A</v>
      </c>
      <c r="Y539" s="9" t="e">
        <f>VLOOKUP(X539,[3]怪物!$B$6:$C$167,2,FALSE)</f>
        <v>#N/A</v>
      </c>
      <c r="Z539" s="14" t="e">
        <f>VLOOKUP(L539+5,[2]sheet2!$B:$C,2,TRUE)</f>
        <v>#N/A</v>
      </c>
      <c r="AB539" s="11" t="e">
        <f>VLOOKUP(T539,[1]环任务!$B:$H,6,FALSE)</f>
        <v>#N/A</v>
      </c>
      <c r="AC539" s="11" t="e">
        <f>VLOOKUP(T539,[1]环任务!$B:$H,7,FALSE)</f>
        <v>#N/A</v>
      </c>
      <c r="AE539" s="11" t="e">
        <f>VLOOKUP(W539,[1]环任务!$B:$H,6,FALSE)</f>
        <v>#N/A</v>
      </c>
      <c r="AF539" s="11" t="e">
        <f>VLOOKUP(W539,[1]环任务!$B:$H,7,FALSE)</f>
        <v>#N/A</v>
      </c>
      <c r="AH539" s="11" t="e">
        <f>VLOOKUP(Z539,[1]环任务!$B:$H,6,FALSE)</f>
        <v>#N/A</v>
      </c>
      <c r="AI539" s="11" t="e">
        <f>VLOOKUP(Z539,[1]环任务!$B:$H,7,FALSE)</f>
        <v>#N/A</v>
      </c>
      <c r="AL539" s="11" t="e">
        <f t="shared" si="26"/>
        <v>#N/A</v>
      </c>
      <c r="AN539" s="11" t="e">
        <f t="shared" si="25"/>
        <v>#N/A</v>
      </c>
      <c r="AR539" s="11" t="e">
        <f t="shared" si="27"/>
        <v>#N/A</v>
      </c>
    </row>
    <row r="540" spans="2:44" s="11" customFormat="1" ht="14.25" customHeight="1" x14ac:dyDescent="0.15">
      <c r="B540" s="14" t="s">
        <v>562</v>
      </c>
      <c r="C540" s="14" t="s">
        <v>26</v>
      </c>
      <c r="D540" s="14" t="s">
        <v>27</v>
      </c>
      <c r="E540" s="14">
        <v>2</v>
      </c>
      <c r="F540" s="14" t="s">
        <v>920</v>
      </c>
      <c r="G540" s="14" t="s">
        <v>825</v>
      </c>
      <c r="H540" s="14" t="s">
        <v>1069</v>
      </c>
      <c r="I540" s="14"/>
      <c r="J540" s="14"/>
      <c r="K540" s="14"/>
      <c r="L540" s="14">
        <v>535</v>
      </c>
      <c r="M540" s="11" t="e">
        <f>VLOOKUP(T540,[1]环任务!$B:$H,5,FALSE)</f>
        <v>#N/A</v>
      </c>
      <c r="O540" s="11" t="e">
        <f>VLOOKUP(W540,[1]环任务!$B:$H,5,FALSE)</f>
        <v>#N/A</v>
      </c>
      <c r="Q540" s="11" t="e">
        <f>VLOOKUP(Z540,[1]环任务!$B:$H,5,FALSE)</f>
        <v>#N/A</v>
      </c>
      <c r="R540" s="9" t="e">
        <f>VLOOKUP(T540,[1]环任务!$B$6:$J$361,9,FALSE)</f>
        <v>#N/A</v>
      </c>
      <c r="S540" s="9" t="e">
        <f>VLOOKUP(R540,[3]怪物!$B$6:$C$167,2,FALSE)</f>
        <v>#N/A</v>
      </c>
      <c r="T540" s="14" t="e">
        <f>VLOOKUP(L540-3,[2]sheet2!$B:$C,2,TRUE)</f>
        <v>#N/A</v>
      </c>
      <c r="U540" s="9" t="e">
        <f>VLOOKUP(W540,[1]环任务!$B$6:$J$361,9,FALSE)</f>
        <v>#N/A</v>
      </c>
      <c r="V540" s="9" t="e">
        <f>VLOOKUP(U540,[3]怪物!$B$6:$C$167,2,FALSE)</f>
        <v>#N/A</v>
      </c>
      <c r="W540" s="14" t="e">
        <f>VLOOKUP(L540,[2]sheet2!$B:$C,2,TRUE)</f>
        <v>#N/A</v>
      </c>
      <c r="X540" s="9" t="e">
        <f>VLOOKUP(Z540,[1]环任务!$B$6:$J$361,9,FALSE)</f>
        <v>#N/A</v>
      </c>
      <c r="Y540" s="9" t="e">
        <f>VLOOKUP(X540,[3]怪物!$B$6:$C$167,2,FALSE)</f>
        <v>#N/A</v>
      </c>
      <c r="Z540" s="14" t="e">
        <f>VLOOKUP(L540+5,[2]sheet2!$B:$C,2,TRUE)</f>
        <v>#N/A</v>
      </c>
      <c r="AB540" s="11" t="e">
        <f>VLOOKUP(T540,[1]环任务!$B:$H,6,FALSE)</f>
        <v>#N/A</v>
      </c>
      <c r="AC540" s="11" t="e">
        <f>VLOOKUP(T540,[1]环任务!$B:$H,7,FALSE)</f>
        <v>#N/A</v>
      </c>
      <c r="AE540" s="11" t="e">
        <f>VLOOKUP(W540,[1]环任务!$B:$H,6,FALSE)</f>
        <v>#N/A</v>
      </c>
      <c r="AF540" s="11" t="e">
        <f>VLOOKUP(W540,[1]环任务!$B:$H,7,FALSE)</f>
        <v>#N/A</v>
      </c>
      <c r="AH540" s="11" t="e">
        <f>VLOOKUP(Z540,[1]环任务!$B:$H,6,FALSE)</f>
        <v>#N/A</v>
      </c>
      <c r="AI540" s="11" t="e">
        <f>VLOOKUP(Z540,[1]环任务!$B:$H,7,FALSE)</f>
        <v>#N/A</v>
      </c>
      <c r="AL540" s="11" t="e">
        <f t="shared" si="26"/>
        <v>#N/A</v>
      </c>
      <c r="AN540" s="11" t="e">
        <f t="shared" si="25"/>
        <v>#N/A</v>
      </c>
      <c r="AR540" s="11" t="e">
        <f t="shared" si="27"/>
        <v>#N/A</v>
      </c>
    </row>
    <row r="541" spans="2:44" s="11" customFormat="1" ht="14.25" customHeight="1" x14ac:dyDescent="0.15">
      <c r="B541" s="14" t="s">
        <v>563</v>
      </c>
      <c r="C541" s="14" t="s">
        <v>26</v>
      </c>
      <c r="D541" s="14" t="s">
        <v>27</v>
      </c>
      <c r="E541" s="14">
        <v>2</v>
      </c>
      <c r="F541" s="14" t="s">
        <v>920</v>
      </c>
      <c r="G541" s="14" t="s">
        <v>825</v>
      </c>
      <c r="H541" s="14" t="s">
        <v>1069</v>
      </c>
      <c r="I541" s="14"/>
      <c r="J541" s="14"/>
      <c r="K541" s="14"/>
      <c r="L541" s="14">
        <v>536</v>
      </c>
      <c r="M541" s="11" t="e">
        <f>VLOOKUP(T541,[1]环任务!$B:$H,5,FALSE)</f>
        <v>#N/A</v>
      </c>
      <c r="O541" s="11" t="e">
        <f>VLOOKUP(W541,[1]环任务!$B:$H,5,FALSE)</f>
        <v>#N/A</v>
      </c>
      <c r="Q541" s="11" t="e">
        <f>VLOOKUP(Z541,[1]环任务!$B:$H,5,FALSE)</f>
        <v>#N/A</v>
      </c>
      <c r="R541" s="9" t="e">
        <f>VLOOKUP(T541,[1]环任务!$B$6:$J$361,9,FALSE)</f>
        <v>#N/A</v>
      </c>
      <c r="S541" s="9" t="e">
        <f>VLOOKUP(R541,[3]怪物!$B$6:$C$167,2,FALSE)</f>
        <v>#N/A</v>
      </c>
      <c r="T541" s="14" t="e">
        <f>VLOOKUP(L541-3,[2]sheet2!$B:$C,2,TRUE)</f>
        <v>#N/A</v>
      </c>
      <c r="U541" s="9" t="e">
        <f>VLOOKUP(W541,[1]环任务!$B$6:$J$361,9,FALSE)</f>
        <v>#N/A</v>
      </c>
      <c r="V541" s="9" t="e">
        <f>VLOOKUP(U541,[3]怪物!$B$6:$C$167,2,FALSE)</f>
        <v>#N/A</v>
      </c>
      <c r="W541" s="14" t="e">
        <f>VLOOKUP(L541,[2]sheet2!$B:$C,2,TRUE)</f>
        <v>#N/A</v>
      </c>
      <c r="X541" s="9" t="e">
        <f>VLOOKUP(Z541,[1]环任务!$B$6:$J$361,9,FALSE)</f>
        <v>#N/A</v>
      </c>
      <c r="Y541" s="9" t="e">
        <f>VLOOKUP(X541,[3]怪物!$B$6:$C$167,2,FALSE)</f>
        <v>#N/A</v>
      </c>
      <c r="Z541" s="14" t="e">
        <f>VLOOKUP(L541+5,[2]sheet2!$B:$C,2,TRUE)</f>
        <v>#N/A</v>
      </c>
      <c r="AB541" s="11" t="e">
        <f>VLOOKUP(T541,[1]环任务!$B:$H,6,FALSE)</f>
        <v>#N/A</v>
      </c>
      <c r="AC541" s="11" t="e">
        <f>VLOOKUP(T541,[1]环任务!$B:$H,7,FALSE)</f>
        <v>#N/A</v>
      </c>
      <c r="AE541" s="11" t="e">
        <f>VLOOKUP(W541,[1]环任务!$B:$H,6,FALSE)</f>
        <v>#N/A</v>
      </c>
      <c r="AF541" s="11" t="e">
        <f>VLOOKUP(W541,[1]环任务!$B:$H,7,FALSE)</f>
        <v>#N/A</v>
      </c>
      <c r="AH541" s="11" t="e">
        <f>VLOOKUP(Z541,[1]环任务!$B:$H,6,FALSE)</f>
        <v>#N/A</v>
      </c>
      <c r="AI541" s="11" t="e">
        <f>VLOOKUP(Z541,[1]环任务!$B:$H,7,FALSE)</f>
        <v>#N/A</v>
      </c>
      <c r="AL541" s="11" t="e">
        <f t="shared" si="26"/>
        <v>#N/A</v>
      </c>
      <c r="AN541" s="11" t="e">
        <f t="shared" si="25"/>
        <v>#N/A</v>
      </c>
      <c r="AR541" s="11" t="e">
        <f t="shared" si="27"/>
        <v>#N/A</v>
      </c>
    </row>
    <row r="542" spans="2:44" s="11" customFormat="1" ht="14.25" customHeight="1" x14ac:dyDescent="0.15">
      <c r="B542" s="14" t="s">
        <v>564</v>
      </c>
      <c r="C542" s="14" t="s">
        <v>26</v>
      </c>
      <c r="D542" s="14" t="s">
        <v>27</v>
      </c>
      <c r="E542" s="14">
        <v>2</v>
      </c>
      <c r="F542" s="14" t="s">
        <v>920</v>
      </c>
      <c r="G542" s="14" t="s">
        <v>826</v>
      </c>
      <c r="H542" s="14" t="s">
        <v>1070</v>
      </c>
      <c r="I542" s="14"/>
      <c r="J542" s="14"/>
      <c r="K542" s="14"/>
      <c r="L542" s="14">
        <v>537</v>
      </c>
      <c r="M542" s="11" t="e">
        <f>VLOOKUP(T542,[1]环任务!$B:$H,5,FALSE)</f>
        <v>#N/A</v>
      </c>
      <c r="O542" s="11" t="e">
        <f>VLOOKUP(W542,[1]环任务!$B:$H,5,FALSE)</f>
        <v>#N/A</v>
      </c>
      <c r="Q542" s="11" t="e">
        <f>VLOOKUP(Z542,[1]环任务!$B:$H,5,FALSE)</f>
        <v>#N/A</v>
      </c>
      <c r="R542" s="9" t="e">
        <f>VLOOKUP(T542,[1]环任务!$B$6:$J$361,9,FALSE)</f>
        <v>#N/A</v>
      </c>
      <c r="S542" s="9" t="e">
        <f>VLOOKUP(R542,[3]怪物!$B$6:$C$167,2,FALSE)</f>
        <v>#N/A</v>
      </c>
      <c r="T542" s="14" t="e">
        <f>VLOOKUP(L542-3,[2]sheet2!$B:$C,2,TRUE)</f>
        <v>#N/A</v>
      </c>
      <c r="U542" s="9" t="e">
        <f>VLOOKUP(W542,[1]环任务!$B$6:$J$361,9,FALSE)</f>
        <v>#N/A</v>
      </c>
      <c r="V542" s="9" t="e">
        <f>VLOOKUP(U542,[3]怪物!$B$6:$C$167,2,FALSE)</f>
        <v>#N/A</v>
      </c>
      <c r="W542" s="14" t="e">
        <f>VLOOKUP(L542,[2]sheet2!$B:$C,2,TRUE)</f>
        <v>#N/A</v>
      </c>
      <c r="X542" s="9" t="e">
        <f>VLOOKUP(Z542,[1]环任务!$B$6:$J$361,9,FALSE)</f>
        <v>#N/A</v>
      </c>
      <c r="Y542" s="9" t="e">
        <f>VLOOKUP(X542,[3]怪物!$B$6:$C$167,2,FALSE)</f>
        <v>#N/A</v>
      </c>
      <c r="Z542" s="14" t="e">
        <f>VLOOKUP(L542+5,[2]sheet2!$B:$C,2,TRUE)</f>
        <v>#N/A</v>
      </c>
      <c r="AB542" s="11" t="e">
        <f>VLOOKUP(T542,[1]环任务!$B:$H,6,FALSE)</f>
        <v>#N/A</v>
      </c>
      <c r="AC542" s="11" t="e">
        <f>VLOOKUP(T542,[1]环任务!$B:$H,7,FALSE)</f>
        <v>#N/A</v>
      </c>
      <c r="AE542" s="11" t="e">
        <f>VLOOKUP(W542,[1]环任务!$B:$H,6,FALSE)</f>
        <v>#N/A</v>
      </c>
      <c r="AF542" s="11" t="e">
        <f>VLOOKUP(W542,[1]环任务!$B:$H,7,FALSE)</f>
        <v>#N/A</v>
      </c>
      <c r="AH542" s="11" t="e">
        <f>VLOOKUP(Z542,[1]环任务!$B:$H,6,FALSE)</f>
        <v>#N/A</v>
      </c>
      <c r="AI542" s="11" t="e">
        <f>VLOOKUP(Z542,[1]环任务!$B:$H,7,FALSE)</f>
        <v>#N/A</v>
      </c>
      <c r="AL542" s="11" t="e">
        <f t="shared" si="26"/>
        <v>#N/A</v>
      </c>
      <c r="AN542" s="11" t="e">
        <f t="shared" si="25"/>
        <v>#N/A</v>
      </c>
      <c r="AR542" s="11" t="e">
        <f t="shared" si="27"/>
        <v>#N/A</v>
      </c>
    </row>
    <row r="543" spans="2:44" s="11" customFormat="1" ht="14.25" customHeight="1" x14ac:dyDescent="0.15">
      <c r="B543" s="14" t="s">
        <v>565</v>
      </c>
      <c r="C543" s="14" t="s">
        <v>26</v>
      </c>
      <c r="D543" s="14" t="s">
        <v>27</v>
      </c>
      <c r="E543" s="14">
        <v>2</v>
      </c>
      <c r="F543" s="14" t="s">
        <v>920</v>
      </c>
      <c r="G543" s="14" t="s">
        <v>827</v>
      </c>
      <c r="H543" s="14" t="s">
        <v>1071</v>
      </c>
      <c r="I543" s="14"/>
      <c r="J543" s="14"/>
      <c r="K543" s="14"/>
      <c r="L543" s="14">
        <v>538</v>
      </c>
      <c r="M543" s="11" t="e">
        <f>VLOOKUP(T543,[1]环任务!$B:$H,5,FALSE)</f>
        <v>#N/A</v>
      </c>
      <c r="O543" s="11" t="e">
        <f>VLOOKUP(W543,[1]环任务!$B:$H,5,FALSE)</f>
        <v>#N/A</v>
      </c>
      <c r="Q543" s="11" t="e">
        <f>VLOOKUP(Z543,[1]环任务!$B:$H,5,FALSE)</f>
        <v>#N/A</v>
      </c>
      <c r="R543" s="9" t="e">
        <f>VLOOKUP(T543,[1]环任务!$B$6:$J$361,9,FALSE)</f>
        <v>#N/A</v>
      </c>
      <c r="S543" s="9" t="e">
        <f>VLOOKUP(R543,[3]怪物!$B$6:$C$167,2,FALSE)</f>
        <v>#N/A</v>
      </c>
      <c r="T543" s="14" t="e">
        <f>VLOOKUP(L543-3,[2]sheet2!$B:$C,2,TRUE)</f>
        <v>#N/A</v>
      </c>
      <c r="U543" s="9" t="e">
        <f>VLOOKUP(W543,[1]环任务!$B$6:$J$361,9,FALSE)</f>
        <v>#N/A</v>
      </c>
      <c r="V543" s="9" t="e">
        <f>VLOOKUP(U543,[3]怪物!$B$6:$C$167,2,FALSE)</f>
        <v>#N/A</v>
      </c>
      <c r="W543" s="14" t="e">
        <f>VLOOKUP(L543,[2]sheet2!$B:$C,2,TRUE)</f>
        <v>#N/A</v>
      </c>
      <c r="X543" s="9" t="e">
        <f>VLOOKUP(Z543,[1]环任务!$B$6:$J$361,9,FALSE)</f>
        <v>#N/A</v>
      </c>
      <c r="Y543" s="9" t="e">
        <f>VLOOKUP(X543,[3]怪物!$B$6:$C$167,2,FALSE)</f>
        <v>#N/A</v>
      </c>
      <c r="Z543" s="14" t="e">
        <f>VLOOKUP(L543+5,[2]sheet2!$B:$C,2,TRUE)</f>
        <v>#N/A</v>
      </c>
      <c r="AB543" s="11" t="e">
        <f>VLOOKUP(T543,[1]环任务!$B:$H,6,FALSE)</f>
        <v>#N/A</v>
      </c>
      <c r="AC543" s="11" t="e">
        <f>VLOOKUP(T543,[1]环任务!$B:$H,7,FALSE)</f>
        <v>#N/A</v>
      </c>
      <c r="AE543" s="11" t="e">
        <f>VLOOKUP(W543,[1]环任务!$B:$H,6,FALSE)</f>
        <v>#N/A</v>
      </c>
      <c r="AF543" s="11" t="e">
        <f>VLOOKUP(W543,[1]环任务!$B:$H,7,FALSE)</f>
        <v>#N/A</v>
      </c>
      <c r="AH543" s="11" t="e">
        <f>VLOOKUP(Z543,[1]环任务!$B:$H,6,FALSE)</f>
        <v>#N/A</v>
      </c>
      <c r="AI543" s="11" t="e">
        <f>VLOOKUP(Z543,[1]环任务!$B:$H,7,FALSE)</f>
        <v>#N/A</v>
      </c>
      <c r="AL543" s="11" t="e">
        <f t="shared" si="26"/>
        <v>#N/A</v>
      </c>
      <c r="AN543" s="11" t="e">
        <f t="shared" si="25"/>
        <v>#N/A</v>
      </c>
      <c r="AR543" s="11" t="e">
        <f t="shared" si="27"/>
        <v>#N/A</v>
      </c>
    </row>
    <row r="544" spans="2:44" s="11" customFormat="1" ht="14.25" customHeight="1" x14ac:dyDescent="0.15">
      <c r="B544" s="14" t="s">
        <v>566</v>
      </c>
      <c r="C544" s="14" t="s">
        <v>26</v>
      </c>
      <c r="D544" s="14" t="s">
        <v>27</v>
      </c>
      <c r="E544" s="14">
        <v>2</v>
      </c>
      <c r="F544" s="14" t="s">
        <v>920</v>
      </c>
      <c r="G544" s="14" t="s">
        <v>828</v>
      </c>
      <c r="H544" s="14" t="s">
        <v>1072</v>
      </c>
      <c r="I544" s="14"/>
      <c r="J544" s="14"/>
      <c r="K544" s="14"/>
      <c r="L544" s="14">
        <v>539</v>
      </c>
      <c r="M544" s="11" t="e">
        <f>VLOOKUP(T544,[1]环任务!$B:$H,5,FALSE)</f>
        <v>#N/A</v>
      </c>
      <c r="O544" s="11" t="e">
        <f>VLOOKUP(W544,[1]环任务!$B:$H,5,FALSE)</f>
        <v>#N/A</v>
      </c>
      <c r="Q544" s="11" t="e">
        <f>VLOOKUP(Z544,[1]环任务!$B:$H,5,FALSE)</f>
        <v>#N/A</v>
      </c>
      <c r="R544" s="9" t="e">
        <f>VLOOKUP(T544,[1]环任务!$B$6:$J$361,9,FALSE)</f>
        <v>#N/A</v>
      </c>
      <c r="S544" s="9" t="e">
        <f>VLOOKUP(R544,[3]怪物!$B$6:$C$167,2,FALSE)</f>
        <v>#N/A</v>
      </c>
      <c r="T544" s="14" t="e">
        <f>VLOOKUP(L544-3,[2]sheet2!$B:$C,2,TRUE)</f>
        <v>#N/A</v>
      </c>
      <c r="U544" s="9" t="e">
        <f>VLOOKUP(W544,[1]环任务!$B$6:$J$361,9,FALSE)</f>
        <v>#N/A</v>
      </c>
      <c r="V544" s="9" t="e">
        <f>VLOOKUP(U544,[3]怪物!$B$6:$C$167,2,FALSE)</f>
        <v>#N/A</v>
      </c>
      <c r="W544" s="14" t="e">
        <f>VLOOKUP(L544,[2]sheet2!$B:$C,2,TRUE)</f>
        <v>#N/A</v>
      </c>
      <c r="X544" s="9" t="e">
        <f>VLOOKUP(Z544,[1]环任务!$B$6:$J$361,9,FALSE)</f>
        <v>#N/A</v>
      </c>
      <c r="Y544" s="9" t="e">
        <f>VLOOKUP(X544,[3]怪物!$B$6:$C$167,2,FALSE)</f>
        <v>#N/A</v>
      </c>
      <c r="Z544" s="14" t="e">
        <f>VLOOKUP(L544+5,[2]sheet2!$B:$C,2,TRUE)</f>
        <v>#N/A</v>
      </c>
      <c r="AB544" s="11" t="e">
        <f>VLOOKUP(T544,[1]环任务!$B:$H,6,FALSE)</f>
        <v>#N/A</v>
      </c>
      <c r="AC544" s="11" t="e">
        <f>VLOOKUP(T544,[1]环任务!$B:$H,7,FALSE)</f>
        <v>#N/A</v>
      </c>
      <c r="AE544" s="11" t="e">
        <f>VLOOKUP(W544,[1]环任务!$B:$H,6,FALSE)</f>
        <v>#N/A</v>
      </c>
      <c r="AF544" s="11" t="e">
        <f>VLOOKUP(W544,[1]环任务!$B:$H,7,FALSE)</f>
        <v>#N/A</v>
      </c>
      <c r="AH544" s="11" t="e">
        <f>VLOOKUP(Z544,[1]环任务!$B:$H,6,FALSE)</f>
        <v>#N/A</v>
      </c>
      <c r="AI544" s="11" t="e">
        <f>VLOOKUP(Z544,[1]环任务!$B:$H,7,FALSE)</f>
        <v>#N/A</v>
      </c>
      <c r="AL544" s="11" t="e">
        <f t="shared" si="26"/>
        <v>#N/A</v>
      </c>
      <c r="AN544" s="11" t="e">
        <f t="shared" si="25"/>
        <v>#N/A</v>
      </c>
      <c r="AR544" s="11" t="e">
        <f t="shared" si="27"/>
        <v>#N/A</v>
      </c>
    </row>
    <row r="545" spans="2:44" s="11" customFormat="1" ht="14.25" customHeight="1" x14ac:dyDescent="0.15">
      <c r="B545" s="14" t="s">
        <v>567</v>
      </c>
      <c r="C545" s="14" t="s">
        <v>26</v>
      </c>
      <c r="D545" s="14" t="s">
        <v>27</v>
      </c>
      <c r="E545" s="14">
        <v>2</v>
      </c>
      <c r="F545" s="14" t="s">
        <v>920</v>
      </c>
      <c r="G545" s="14" t="s">
        <v>828</v>
      </c>
      <c r="H545" s="14" t="s">
        <v>1072</v>
      </c>
      <c r="I545" s="14"/>
      <c r="J545" s="14"/>
      <c r="K545" s="14"/>
      <c r="L545" s="14">
        <v>540</v>
      </c>
      <c r="M545" s="11" t="e">
        <f>VLOOKUP(T545,[1]环任务!$B:$H,5,FALSE)</f>
        <v>#N/A</v>
      </c>
      <c r="O545" s="11" t="e">
        <f>VLOOKUP(W545,[1]环任务!$B:$H,5,FALSE)</f>
        <v>#N/A</v>
      </c>
      <c r="Q545" s="11" t="e">
        <f>VLOOKUP(Z545,[1]环任务!$B:$H,5,FALSE)</f>
        <v>#N/A</v>
      </c>
      <c r="R545" s="9" t="e">
        <f>VLOOKUP(T545,[1]环任务!$B$6:$J$361,9,FALSE)</f>
        <v>#N/A</v>
      </c>
      <c r="S545" s="9" t="e">
        <f>VLOOKUP(R545,[3]怪物!$B$6:$C$167,2,FALSE)</f>
        <v>#N/A</v>
      </c>
      <c r="T545" s="14" t="e">
        <f>VLOOKUP(L545-3,[2]sheet2!$B:$C,2,TRUE)</f>
        <v>#N/A</v>
      </c>
      <c r="U545" s="9" t="e">
        <f>VLOOKUP(W545,[1]环任务!$B$6:$J$361,9,FALSE)</f>
        <v>#N/A</v>
      </c>
      <c r="V545" s="9" t="e">
        <f>VLOOKUP(U545,[3]怪物!$B$6:$C$167,2,FALSE)</f>
        <v>#N/A</v>
      </c>
      <c r="W545" s="14" t="e">
        <f>VLOOKUP(L545,[2]sheet2!$B:$C,2,TRUE)</f>
        <v>#N/A</v>
      </c>
      <c r="X545" s="9" t="e">
        <f>VLOOKUP(Z545,[1]环任务!$B$6:$J$361,9,FALSE)</f>
        <v>#N/A</v>
      </c>
      <c r="Y545" s="9" t="e">
        <f>VLOOKUP(X545,[3]怪物!$B$6:$C$167,2,FALSE)</f>
        <v>#N/A</v>
      </c>
      <c r="Z545" s="14" t="e">
        <f>VLOOKUP(L545+5,[2]sheet2!$B:$C,2,TRUE)</f>
        <v>#N/A</v>
      </c>
      <c r="AB545" s="11" t="e">
        <f>VLOOKUP(T545,[1]环任务!$B:$H,6,FALSE)</f>
        <v>#N/A</v>
      </c>
      <c r="AC545" s="11" t="e">
        <f>VLOOKUP(T545,[1]环任务!$B:$H,7,FALSE)</f>
        <v>#N/A</v>
      </c>
      <c r="AE545" s="11" t="e">
        <f>VLOOKUP(W545,[1]环任务!$B:$H,6,FALSE)</f>
        <v>#N/A</v>
      </c>
      <c r="AF545" s="11" t="e">
        <f>VLOOKUP(W545,[1]环任务!$B:$H,7,FALSE)</f>
        <v>#N/A</v>
      </c>
      <c r="AH545" s="11" t="e">
        <f>VLOOKUP(Z545,[1]环任务!$B:$H,6,FALSE)</f>
        <v>#N/A</v>
      </c>
      <c r="AI545" s="11" t="e">
        <f>VLOOKUP(Z545,[1]环任务!$B:$H,7,FALSE)</f>
        <v>#N/A</v>
      </c>
      <c r="AL545" s="11" t="e">
        <f t="shared" si="26"/>
        <v>#N/A</v>
      </c>
      <c r="AN545" s="11" t="e">
        <f t="shared" si="25"/>
        <v>#N/A</v>
      </c>
      <c r="AR545" s="11" t="e">
        <f t="shared" si="27"/>
        <v>#N/A</v>
      </c>
    </row>
    <row r="546" spans="2:44" s="11" customFormat="1" ht="14.25" customHeight="1" x14ac:dyDescent="0.15">
      <c r="B546" s="14" t="s">
        <v>568</v>
      </c>
      <c r="C546" s="14" t="s">
        <v>26</v>
      </c>
      <c r="D546" s="14" t="s">
        <v>27</v>
      </c>
      <c r="E546" s="14">
        <v>2</v>
      </c>
      <c r="F546" s="14" t="s">
        <v>920</v>
      </c>
      <c r="G546" s="14" t="s">
        <v>1140</v>
      </c>
      <c r="H546" s="14" t="s">
        <v>1162</v>
      </c>
      <c r="I546" s="14"/>
      <c r="J546" s="14"/>
      <c r="K546" s="14"/>
      <c r="L546" s="14">
        <v>541</v>
      </c>
      <c r="M546" s="11" t="e">
        <f>VLOOKUP(T546,[1]环任务!$B:$H,5,FALSE)</f>
        <v>#N/A</v>
      </c>
      <c r="O546" s="11" t="e">
        <f>VLOOKUP(W546,[1]环任务!$B:$H,5,FALSE)</f>
        <v>#N/A</v>
      </c>
      <c r="Q546" s="11" t="e">
        <f>VLOOKUP(Z546,[1]环任务!$B:$H,5,FALSE)</f>
        <v>#N/A</v>
      </c>
      <c r="R546" s="9" t="e">
        <f>VLOOKUP(T546,[1]环任务!$B$6:$J$361,9,FALSE)</f>
        <v>#N/A</v>
      </c>
      <c r="S546" s="9" t="e">
        <f>VLOOKUP(R546,[3]怪物!$B$6:$C$167,2,FALSE)</f>
        <v>#N/A</v>
      </c>
      <c r="T546" s="14" t="e">
        <f>VLOOKUP(L546-3,[2]sheet2!$B:$C,2,TRUE)</f>
        <v>#N/A</v>
      </c>
      <c r="U546" s="9" t="e">
        <f>VLOOKUP(W546,[1]环任务!$B$6:$J$361,9,FALSE)</f>
        <v>#N/A</v>
      </c>
      <c r="V546" s="9" t="e">
        <f>VLOOKUP(U546,[3]怪物!$B$6:$C$167,2,FALSE)</f>
        <v>#N/A</v>
      </c>
      <c r="W546" s="14" t="e">
        <f>VLOOKUP(L546,[2]sheet2!$B:$C,2,TRUE)</f>
        <v>#N/A</v>
      </c>
      <c r="X546" s="9" t="e">
        <f>VLOOKUP(Z546,[1]环任务!$B$6:$J$361,9,FALSE)</f>
        <v>#N/A</v>
      </c>
      <c r="Y546" s="9" t="e">
        <f>VLOOKUP(X546,[3]怪物!$B$6:$C$167,2,FALSE)</f>
        <v>#N/A</v>
      </c>
      <c r="Z546" s="14" t="e">
        <f>VLOOKUP(L546+5,[2]sheet2!$B:$C,2,TRUE)</f>
        <v>#N/A</v>
      </c>
      <c r="AB546" s="11" t="e">
        <f>VLOOKUP(T546,[1]环任务!$B:$H,6,FALSE)</f>
        <v>#N/A</v>
      </c>
      <c r="AC546" s="11" t="e">
        <f>VLOOKUP(T546,[1]环任务!$B:$H,7,FALSE)</f>
        <v>#N/A</v>
      </c>
      <c r="AE546" s="11" t="e">
        <f>VLOOKUP(W546,[1]环任务!$B:$H,6,FALSE)</f>
        <v>#N/A</v>
      </c>
      <c r="AF546" s="11" t="e">
        <f>VLOOKUP(W546,[1]环任务!$B:$H,7,FALSE)</f>
        <v>#N/A</v>
      </c>
      <c r="AH546" s="11" t="e">
        <f>VLOOKUP(Z546,[1]环任务!$B:$H,6,FALSE)</f>
        <v>#N/A</v>
      </c>
      <c r="AI546" s="11" t="e">
        <f>VLOOKUP(Z546,[1]环任务!$B:$H,7,FALSE)</f>
        <v>#N/A</v>
      </c>
      <c r="AL546" s="11" t="e">
        <f t="shared" si="26"/>
        <v>#N/A</v>
      </c>
      <c r="AN546" s="11" t="e">
        <f t="shared" si="25"/>
        <v>#N/A</v>
      </c>
      <c r="AR546" s="11" t="e">
        <f t="shared" si="27"/>
        <v>#N/A</v>
      </c>
    </row>
    <row r="547" spans="2:44" s="11" customFormat="1" ht="14.25" customHeight="1" x14ac:dyDescent="0.15">
      <c r="B547" s="14" t="s">
        <v>569</v>
      </c>
      <c r="C547" s="14" t="s">
        <v>26</v>
      </c>
      <c r="D547" s="14" t="s">
        <v>27</v>
      </c>
      <c r="E547" s="14">
        <v>2</v>
      </c>
      <c r="F547" s="14" t="s">
        <v>920</v>
      </c>
      <c r="G547" s="14" t="s">
        <v>1141</v>
      </c>
      <c r="H547" s="14" t="s">
        <v>1163</v>
      </c>
      <c r="I547" s="14"/>
      <c r="J547" s="14"/>
      <c r="K547" s="14"/>
      <c r="L547" s="14">
        <v>542</v>
      </c>
      <c r="M547" s="11" t="e">
        <f>VLOOKUP(T547,[1]环任务!$B:$H,5,FALSE)</f>
        <v>#N/A</v>
      </c>
      <c r="O547" s="11" t="e">
        <f>VLOOKUP(W547,[1]环任务!$B:$H,5,FALSE)</f>
        <v>#N/A</v>
      </c>
      <c r="Q547" s="11" t="e">
        <f>VLOOKUP(Z547,[1]环任务!$B:$H,5,FALSE)</f>
        <v>#N/A</v>
      </c>
      <c r="R547" s="9" t="e">
        <f>VLOOKUP(T547,[1]环任务!$B$6:$J$361,9,FALSE)</f>
        <v>#N/A</v>
      </c>
      <c r="S547" s="9" t="e">
        <f>VLOOKUP(R547,[3]怪物!$B$6:$C$167,2,FALSE)</f>
        <v>#N/A</v>
      </c>
      <c r="T547" s="14" t="e">
        <f>VLOOKUP(L547-3,[2]sheet2!$B:$C,2,TRUE)</f>
        <v>#N/A</v>
      </c>
      <c r="U547" s="9" t="e">
        <f>VLOOKUP(W547,[1]环任务!$B$6:$J$361,9,FALSE)</f>
        <v>#N/A</v>
      </c>
      <c r="V547" s="9" t="e">
        <f>VLOOKUP(U547,[3]怪物!$B$6:$C$167,2,FALSE)</f>
        <v>#N/A</v>
      </c>
      <c r="W547" s="14" t="e">
        <f>VLOOKUP(L547,[2]sheet2!$B:$C,2,TRUE)</f>
        <v>#N/A</v>
      </c>
      <c r="X547" s="9" t="e">
        <f>VLOOKUP(Z547,[1]环任务!$B$6:$J$361,9,FALSE)</f>
        <v>#N/A</v>
      </c>
      <c r="Y547" s="9" t="e">
        <f>VLOOKUP(X547,[3]怪物!$B$6:$C$167,2,FALSE)</f>
        <v>#N/A</v>
      </c>
      <c r="Z547" s="14" t="e">
        <f>VLOOKUP(L547+5,[2]sheet2!$B:$C,2,TRUE)</f>
        <v>#N/A</v>
      </c>
      <c r="AB547" s="11" t="e">
        <f>VLOOKUP(T547,[1]环任务!$B:$H,6,FALSE)</f>
        <v>#N/A</v>
      </c>
      <c r="AC547" s="11" t="e">
        <f>VLOOKUP(T547,[1]环任务!$B:$H,7,FALSE)</f>
        <v>#N/A</v>
      </c>
      <c r="AE547" s="11" t="e">
        <f>VLOOKUP(W547,[1]环任务!$B:$H,6,FALSE)</f>
        <v>#N/A</v>
      </c>
      <c r="AF547" s="11" t="e">
        <f>VLOOKUP(W547,[1]环任务!$B:$H,7,FALSE)</f>
        <v>#N/A</v>
      </c>
      <c r="AH547" s="11" t="e">
        <f>VLOOKUP(Z547,[1]环任务!$B:$H,6,FALSE)</f>
        <v>#N/A</v>
      </c>
      <c r="AI547" s="11" t="e">
        <f>VLOOKUP(Z547,[1]环任务!$B:$H,7,FALSE)</f>
        <v>#N/A</v>
      </c>
      <c r="AL547" s="11" t="e">
        <f t="shared" si="26"/>
        <v>#N/A</v>
      </c>
      <c r="AN547" s="11" t="e">
        <f t="shared" si="25"/>
        <v>#N/A</v>
      </c>
      <c r="AR547" s="11" t="e">
        <f t="shared" si="27"/>
        <v>#N/A</v>
      </c>
    </row>
    <row r="548" spans="2:44" s="11" customFormat="1" ht="14.25" customHeight="1" x14ac:dyDescent="0.15">
      <c r="B548" s="14" t="s">
        <v>570</v>
      </c>
      <c r="C548" s="14" t="s">
        <v>26</v>
      </c>
      <c r="D548" s="14" t="s">
        <v>27</v>
      </c>
      <c r="E548" s="14">
        <v>2</v>
      </c>
      <c r="F548" s="14" t="s">
        <v>920</v>
      </c>
      <c r="G548" s="14" t="s">
        <v>1141</v>
      </c>
      <c r="H548" s="14" t="s">
        <v>1163</v>
      </c>
      <c r="I548" s="14"/>
      <c r="J548" s="14"/>
      <c r="K548" s="14"/>
      <c r="L548" s="14">
        <v>543</v>
      </c>
      <c r="M548" s="11" t="e">
        <f>VLOOKUP(T548,[1]环任务!$B:$H,5,FALSE)</f>
        <v>#N/A</v>
      </c>
      <c r="O548" s="11" t="e">
        <f>VLOOKUP(W548,[1]环任务!$B:$H,5,FALSE)</f>
        <v>#N/A</v>
      </c>
      <c r="Q548" s="11" t="e">
        <f>VLOOKUP(Z548,[1]环任务!$B:$H,5,FALSE)</f>
        <v>#N/A</v>
      </c>
      <c r="R548" s="9" t="e">
        <f>VLOOKUP(T548,[1]环任务!$B$6:$J$361,9,FALSE)</f>
        <v>#N/A</v>
      </c>
      <c r="S548" s="9" t="e">
        <f>VLOOKUP(R548,[3]怪物!$B$6:$C$167,2,FALSE)</f>
        <v>#N/A</v>
      </c>
      <c r="T548" s="14" t="e">
        <f>VLOOKUP(L548-3,[2]sheet2!$B:$C,2,TRUE)</f>
        <v>#N/A</v>
      </c>
      <c r="U548" s="9" t="e">
        <f>VLOOKUP(W548,[1]环任务!$B$6:$J$361,9,FALSE)</f>
        <v>#N/A</v>
      </c>
      <c r="V548" s="9" t="e">
        <f>VLOOKUP(U548,[3]怪物!$B$6:$C$167,2,FALSE)</f>
        <v>#N/A</v>
      </c>
      <c r="W548" s="14" t="e">
        <f>VLOOKUP(L548,[2]sheet2!$B:$C,2,TRUE)</f>
        <v>#N/A</v>
      </c>
      <c r="X548" s="9" t="e">
        <f>VLOOKUP(Z548,[1]环任务!$B$6:$J$361,9,FALSE)</f>
        <v>#N/A</v>
      </c>
      <c r="Y548" s="9" t="e">
        <f>VLOOKUP(X548,[3]怪物!$B$6:$C$167,2,FALSE)</f>
        <v>#N/A</v>
      </c>
      <c r="Z548" s="14" t="e">
        <f>VLOOKUP(L548+5,[2]sheet2!$B:$C,2,TRUE)</f>
        <v>#N/A</v>
      </c>
      <c r="AB548" s="11" t="e">
        <f>VLOOKUP(T548,[1]环任务!$B:$H,6,FALSE)</f>
        <v>#N/A</v>
      </c>
      <c r="AC548" s="11" t="e">
        <f>VLOOKUP(T548,[1]环任务!$B:$H,7,FALSE)</f>
        <v>#N/A</v>
      </c>
      <c r="AE548" s="11" t="e">
        <f>VLOOKUP(W548,[1]环任务!$B:$H,6,FALSE)</f>
        <v>#N/A</v>
      </c>
      <c r="AF548" s="11" t="e">
        <f>VLOOKUP(W548,[1]环任务!$B:$H,7,FALSE)</f>
        <v>#N/A</v>
      </c>
      <c r="AH548" s="11" t="e">
        <f>VLOOKUP(Z548,[1]环任务!$B:$H,6,FALSE)</f>
        <v>#N/A</v>
      </c>
      <c r="AI548" s="11" t="e">
        <f>VLOOKUP(Z548,[1]环任务!$B:$H,7,FALSE)</f>
        <v>#N/A</v>
      </c>
      <c r="AL548" s="11" t="e">
        <f t="shared" si="26"/>
        <v>#N/A</v>
      </c>
      <c r="AN548" s="11" t="e">
        <f t="shared" si="25"/>
        <v>#N/A</v>
      </c>
      <c r="AR548" s="11" t="e">
        <f t="shared" si="27"/>
        <v>#N/A</v>
      </c>
    </row>
    <row r="549" spans="2:44" s="11" customFormat="1" ht="14.25" customHeight="1" x14ac:dyDescent="0.15">
      <c r="B549" s="14" t="s">
        <v>571</v>
      </c>
      <c r="C549" s="14" t="s">
        <v>26</v>
      </c>
      <c r="D549" s="14" t="s">
        <v>27</v>
      </c>
      <c r="E549" s="14">
        <v>2</v>
      </c>
      <c r="F549" s="14" t="s">
        <v>920</v>
      </c>
      <c r="G549" s="14" t="s">
        <v>1141</v>
      </c>
      <c r="H549" s="14" t="s">
        <v>1163</v>
      </c>
      <c r="I549" s="14"/>
      <c r="J549" s="14"/>
      <c r="K549" s="14"/>
      <c r="L549" s="14">
        <v>544</v>
      </c>
      <c r="M549" s="11" t="e">
        <f>VLOOKUP(T549,[1]环任务!$B:$H,5,FALSE)</f>
        <v>#N/A</v>
      </c>
      <c r="O549" s="11" t="e">
        <f>VLOOKUP(W549,[1]环任务!$B:$H,5,FALSE)</f>
        <v>#N/A</v>
      </c>
      <c r="Q549" s="11" t="e">
        <f>VLOOKUP(Z549,[1]环任务!$B:$H,5,FALSE)</f>
        <v>#N/A</v>
      </c>
      <c r="R549" s="9" t="e">
        <f>VLOOKUP(T549,[1]环任务!$B$6:$J$361,9,FALSE)</f>
        <v>#N/A</v>
      </c>
      <c r="S549" s="9" t="e">
        <f>VLOOKUP(R549,[3]怪物!$B$6:$C$167,2,FALSE)</f>
        <v>#N/A</v>
      </c>
      <c r="T549" s="14" t="e">
        <f>VLOOKUP(L549-3,[2]sheet2!$B:$C,2,TRUE)</f>
        <v>#N/A</v>
      </c>
      <c r="U549" s="9" t="e">
        <f>VLOOKUP(W549,[1]环任务!$B$6:$J$361,9,FALSE)</f>
        <v>#N/A</v>
      </c>
      <c r="V549" s="9" t="e">
        <f>VLOOKUP(U549,[3]怪物!$B$6:$C$167,2,FALSE)</f>
        <v>#N/A</v>
      </c>
      <c r="W549" s="14" t="e">
        <f>VLOOKUP(L549,[2]sheet2!$B:$C,2,TRUE)</f>
        <v>#N/A</v>
      </c>
      <c r="X549" s="9" t="e">
        <f>VLOOKUP(Z549,[1]环任务!$B$6:$J$361,9,FALSE)</f>
        <v>#N/A</v>
      </c>
      <c r="Y549" s="9" t="e">
        <f>VLOOKUP(X549,[3]怪物!$B$6:$C$167,2,FALSE)</f>
        <v>#N/A</v>
      </c>
      <c r="Z549" s="14" t="e">
        <f>VLOOKUP(L549+5,[2]sheet2!$B:$C,2,TRUE)</f>
        <v>#N/A</v>
      </c>
      <c r="AB549" s="11" t="e">
        <f>VLOOKUP(T549,[1]环任务!$B:$H,6,FALSE)</f>
        <v>#N/A</v>
      </c>
      <c r="AC549" s="11" t="e">
        <f>VLOOKUP(T549,[1]环任务!$B:$H,7,FALSE)</f>
        <v>#N/A</v>
      </c>
      <c r="AE549" s="11" t="e">
        <f>VLOOKUP(W549,[1]环任务!$B:$H,6,FALSE)</f>
        <v>#N/A</v>
      </c>
      <c r="AF549" s="11" t="e">
        <f>VLOOKUP(W549,[1]环任务!$B:$H,7,FALSE)</f>
        <v>#N/A</v>
      </c>
      <c r="AH549" s="11" t="e">
        <f>VLOOKUP(Z549,[1]环任务!$B:$H,6,FALSE)</f>
        <v>#N/A</v>
      </c>
      <c r="AI549" s="11" t="e">
        <f>VLOOKUP(Z549,[1]环任务!$B:$H,7,FALSE)</f>
        <v>#N/A</v>
      </c>
      <c r="AL549" s="11" t="e">
        <f t="shared" si="26"/>
        <v>#N/A</v>
      </c>
      <c r="AN549" s="11" t="e">
        <f t="shared" si="25"/>
        <v>#N/A</v>
      </c>
      <c r="AR549" s="11" t="e">
        <f t="shared" si="27"/>
        <v>#N/A</v>
      </c>
    </row>
    <row r="550" spans="2:44" s="11" customFormat="1" ht="14.25" customHeight="1" x14ac:dyDescent="0.15">
      <c r="B550" s="14" t="s">
        <v>572</v>
      </c>
      <c r="C550" s="14" t="s">
        <v>26</v>
      </c>
      <c r="D550" s="14" t="s">
        <v>27</v>
      </c>
      <c r="E550" s="14">
        <v>2</v>
      </c>
      <c r="F550" s="14" t="s">
        <v>922</v>
      </c>
      <c r="G550" s="14" t="s">
        <v>829</v>
      </c>
      <c r="H550" s="14" t="s">
        <v>1073</v>
      </c>
      <c r="I550" s="14"/>
      <c r="J550" s="14"/>
      <c r="K550" s="14"/>
      <c r="L550" s="14">
        <v>545</v>
      </c>
      <c r="M550" s="11" t="e">
        <f>VLOOKUP(T550,[1]环任务!$B:$H,5,FALSE)</f>
        <v>#N/A</v>
      </c>
      <c r="O550" s="11" t="e">
        <f>VLOOKUP(W550,[1]环任务!$B:$H,5,FALSE)</f>
        <v>#N/A</v>
      </c>
      <c r="Q550" s="11" t="e">
        <f>VLOOKUP(Z550,[1]环任务!$B:$H,5,FALSE)</f>
        <v>#N/A</v>
      </c>
      <c r="R550" s="9" t="e">
        <f>VLOOKUP(T550,[1]环任务!$B$6:$J$361,9,FALSE)</f>
        <v>#N/A</v>
      </c>
      <c r="S550" s="9" t="e">
        <f>VLOOKUP(R550,[3]怪物!$B$6:$C$167,2,FALSE)</f>
        <v>#N/A</v>
      </c>
      <c r="T550" s="14" t="e">
        <f>VLOOKUP(L550-3,[2]sheet2!$B:$C,2,TRUE)</f>
        <v>#N/A</v>
      </c>
      <c r="U550" s="9" t="e">
        <f>VLOOKUP(W550,[1]环任务!$B$6:$J$361,9,FALSE)</f>
        <v>#N/A</v>
      </c>
      <c r="V550" s="9" t="e">
        <f>VLOOKUP(U550,[3]怪物!$B$6:$C$167,2,FALSE)</f>
        <v>#N/A</v>
      </c>
      <c r="W550" s="14" t="e">
        <f>VLOOKUP(L550,[2]sheet2!$B:$C,2,TRUE)</f>
        <v>#N/A</v>
      </c>
      <c r="X550" s="9" t="e">
        <f>VLOOKUP(Z550,[1]环任务!$B$6:$J$361,9,FALSE)</f>
        <v>#N/A</v>
      </c>
      <c r="Y550" s="9" t="e">
        <f>VLOOKUP(X550,[3]怪物!$B$6:$C$167,2,FALSE)</f>
        <v>#N/A</v>
      </c>
      <c r="Z550" s="14" t="e">
        <f>VLOOKUP(L550+5,[2]sheet2!$B:$C,2,TRUE)</f>
        <v>#N/A</v>
      </c>
      <c r="AB550" s="11" t="e">
        <f>VLOOKUP(T550,[1]环任务!$B:$H,6,FALSE)</f>
        <v>#N/A</v>
      </c>
      <c r="AC550" s="11" t="e">
        <f>VLOOKUP(T550,[1]环任务!$B:$H,7,FALSE)</f>
        <v>#N/A</v>
      </c>
      <c r="AE550" s="11" t="e">
        <f>VLOOKUP(W550,[1]环任务!$B:$H,6,FALSE)</f>
        <v>#N/A</v>
      </c>
      <c r="AF550" s="11" t="e">
        <f>VLOOKUP(W550,[1]环任务!$B:$H,7,FALSE)</f>
        <v>#N/A</v>
      </c>
      <c r="AH550" s="11" t="e">
        <f>VLOOKUP(Z550,[1]环任务!$B:$H,6,FALSE)</f>
        <v>#N/A</v>
      </c>
      <c r="AI550" s="11" t="e">
        <f>VLOOKUP(Z550,[1]环任务!$B:$H,7,FALSE)</f>
        <v>#N/A</v>
      </c>
      <c r="AL550" s="11" t="e">
        <f t="shared" si="26"/>
        <v>#N/A</v>
      </c>
      <c r="AN550" s="11" t="e">
        <f t="shared" si="25"/>
        <v>#N/A</v>
      </c>
      <c r="AR550" s="11" t="e">
        <f t="shared" si="27"/>
        <v>#N/A</v>
      </c>
    </row>
    <row r="551" spans="2:44" s="11" customFormat="1" ht="14.25" customHeight="1" x14ac:dyDescent="0.15">
      <c r="B551" s="14" t="s">
        <v>573</v>
      </c>
      <c r="C551" s="14" t="s">
        <v>26</v>
      </c>
      <c r="D551" s="14" t="s">
        <v>27</v>
      </c>
      <c r="E551" s="14">
        <v>2</v>
      </c>
      <c r="F551" s="14" t="s">
        <v>922</v>
      </c>
      <c r="G551" s="14" t="s">
        <v>830</v>
      </c>
      <c r="H551" s="14" t="s">
        <v>1074</v>
      </c>
      <c r="I551" s="14"/>
      <c r="J551" s="14"/>
      <c r="K551" s="14"/>
      <c r="L551" s="14">
        <v>546</v>
      </c>
      <c r="M551" s="11" t="e">
        <f>VLOOKUP(T551,[1]环任务!$B:$H,5,FALSE)</f>
        <v>#N/A</v>
      </c>
      <c r="O551" s="11" t="e">
        <f>VLOOKUP(W551,[1]环任务!$B:$H,5,FALSE)</f>
        <v>#N/A</v>
      </c>
      <c r="Q551" s="11" t="e">
        <f>VLOOKUP(Z551,[1]环任务!$B:$H,5,FALSE)</f>
        <v>#N/A</v>
      </c>
      <c r="R551" s="9" t="e">
        <f>VLOOKUP(T551,[1]环任务!$B$6:$J$361,9,FALSE)</f>
        <v>#N/A</v>
      </c>
      <c r="S551" s="9" t="e">
        <f>VLOOKUP(R551,[3]怪物!$B$6:$C$167,2,FALSE)</f>
        <v>#N/A</v>
      </c>
      <c r="T551" s="14" t="e">
        <f>VLOOKUP(L551-3,[2]sheet2!$B:$C,2,TRUE)</f>
        <v>#N/A</v>
      </c>
      <c r="U551" s="9" t="e">
        <f>VLOOKUP(W551,[1]环任务!$B$6:$J$361,9,FALSE)</f>
        <v>#N/A</v>
      </c>
      <c r="V551" s="9" t="e">
        <f>VLOOKUP(U551,[3]怪物!$B$6:$C$167,2,FALSE)</f>
        <v>#N/A</v>
      </c>
      <c r="W551" s="14" t="e">
        <f>VLOOKUP(L551,[2]sheet2!$B:$C,2,TRUE)</f>
        <v>#N/A</v>
      </c>
      <c r="X551" s="9" t="e">
        <f>VLOOKUP(Z551,[1]环任务!$B$6:$J$361,9,FALSE)</f>
        <v>#N/A</v>
      </c>
      <c r="Y551" s="9" t="e">
        <f>VLOOKUP(X551,[3]怪物!$B$6:$C$167,2,FALSE)</f>
        <v>#N/A</v>
      </c>
      <c r="Z551" s="14" t="e">
        <f>VLOOKUP(L551+5,[2]sheet2!$B:$C,2,TRUE)</f>
        <v>#N/A</v>
      </c>
      <c r="AB551" s="11" t="e">
        <f>VLOOKUP(T551,[1]环任务!$B:$H,6,FALSE)</f>
        <v>#N/A</v>
      </c>
      <c r="AC551" s="11" t="e">
        <f>VLOOKUP(T551,[1]环任务!$B:$H,7,FALSE)</f>
        <v>#N/A</v>
      </c>
      <c r="AE551" s="11" t="e">
        <f>VLOOKUP(W551,[1]环任务!$B:$H,6,FALSE)</f>
        <v>#N/A</v>
      </c>
      <c r="AF551" s="11" t="e">
        <f>VLOOKUP(W551,[1]环任务!$B:$H,7,FALSE)</f>
        <v>#N/A</v>
      </c>
      <c r="AH551" s="11" t="e">
        <f>VLOOKUP(Z551,[1]环任务!$B:$H,6,FALSE)</f>
        <v>#N/A</v>
      </c>
      <c r="AI551" s="11" t="e">
        <f>VLOOKUP(Z551,[1]环任务!$B:$H,7,FALSE)</f>
        <v>#N/A</v>
      </c>
      <c r="AL551" s="11" t="e">
        <f t="shared" si="26"/>
        <v>#N/A</v>
      </c>
      <c r="AN551" s="11" t="e">
        <f t="shared" si="25"/>
        <v>#N/A</v>
      </c>
      <c r="AR551" s="11" t="e">
        <f t="shared" si="27"/>
        <v>#N/A</v>
      </c>
    </row>
    <row r="552" spans="2:44" s="11" customFormat="1" ht="14.25" customHeight="1" x14ac:dyDescent="0.15">
      <c r="B552" s="14" t="s">
        <v>574</v>
      </c>
      <c r="C552" s="14" t="s">
        <v>26</v>
      </c>
      <c r="D552" s="14" t="s">
        <v>27</v>
      </c>
      <c r="E552" s="14">
        <v>2</v>
      </c>
      <c r="F552" s="14" t="s">
        <v>922</v>
      </c>
      <c r="G552" s="14" t="s">
        <v>831</v>
      </c>
      <c r="H552" s="14" t="s">
        <v>1075</v>
      </c>
      <c r="I552" s="14"/>
      <c r="J552" s="14"/>
      <c r="K552" s="14"/>
      <c r="L552" s="14">
        <v>547</v>
      </c>
      <c r="M552" s="11" t="e">
        <f>VLOOKUP(T552,[1]环任务!$B:$H,5,FALSE)</f>
        <v>#N/A</v>
      </c>
      <c r="O552" s="11" t="e">
        <f>VLOOKUP(W552,[1]环任务!$B:$H,5,FALSE)</f>
        <v>#N/A</v>
      </c>
      <c r="Q552" s="11" t="e">
        <f>VLOOKUP(Z552,[1]环任务!$B:$H,5,FALSE)</f>
        <v>#N/A</v>
      </c>
      <c r="R552" s="9" t="e">
        <f>VLOOKUP(T552,[1]环任务!$B$6:$J$361,9,FALSE)</f>
        <v>#N/A</v>
      </c>
      <c r="S552" s="9" t="e">
        <f>VLOOKUP(R552,[3]怪物!$B$6:$C$167,2,FALSE)</f>
        <v>#N/A</v>
      </c>
      <c r="T552" s="14" t="e">
        <f>VLOOKUP(L552-3,[2]sheet2!$B:$C,2,TRUE)</f>
        <v>#N/A</v>
      </c>
      <c r="U552" s="9" t="e">
        <f>VLOOKUP(W552,[1]环任务!$B$6:$J$361,9,FALSE)</f>
        <v>#N/A</v>
      </c>
      <c r="V552" s="9" t="e">
        <f>VLOOKUP(U552,[3]怪物!$B$6:$C$167,2,FALSE)</f>
        <v>#N/A</v>
      </c>
      <c r="W552" s="14" t="e">
        <f>VLOOKUP(L552,[2]sheet2!$B:$C,2,TRUE)</f>
        <v>#N/A</v>
      </c>
      <c r="X552" s="9" t="e">
        <f>VLOOKUP(Z552,[1]环任务!$B$6:$J$361,9,FALSE)</f>
        <v>#N/A</v>
      </c>
      <c r="Y552" s="9" t="e">
        <f>VLOOKUP(X552,[3]怪物!$B$6:$C$167,2,FALSE)</f>
        <v>#N/A</v>
      </c>
      <c r="Z552" s="14" t="e">
        <f>VLOOKUP(L552+5,[2]sheet2!$B:$C,2,TRUE)</f>
        <v>#N/A</v>
      </c>
      <c r="AB552" s="11" t="e">
        <f>VLOOKUP(T552,[1]环任务!$B:$H,6,FALSE)</f>
        <v>#N/A</v>
      </c>
      <c r="AC552" s="11" t="e">
        <f>VLOOKUP(T552,[1]环任务!$B:$H,7,FALSE)</f>
        <v>#N/A</v>
      </c>
      <c r="AE552" s="11" t="e">
        <f>VLOOKUP(W552,[1]环任务!$B:$H,6,FALSE)</f>
        <v>#N/A</v>
      </c>
      <c r="AF552" s="11" t="e">
        <f>VLOOKUP(W552,[1]环任务!$B:$H,7,FALSE)</f>
        <v>#N/A</v>
      </c>
      <c r="AH552" s="11" t="e">
        <f>VLOOKUP(Z552,[1]环任务!$B:$H,6,FALSE)</f>
        <v>#N/A</v>
      </c>
      <c r="AI552" s="11" t="e">
        <f>VLOOKUP(Z552,[1]环任务!$B:$H,7,FALSE)</f>
        <v>#N/A</v>
      </c>
      <c r="AL552" s="11" t="e">
        <f t="shared" si="26"/>
        <v>#N/A</v>
      </c>
      <c r="AN552" s="11" t="e">
        <f t="shared" si="25"/>
        <v>#N/A</v>
      </c>
      <c r="AR552" s="11" t="e">
        <f t="shared" si="27"/>
        <v>#N/A</v>
      </c>
    </row>
    <row r="553" spans="2:44" s="11" customFormat="1" ht="14.25" customHeight="1" x14ac:dyDescent="0.15">
      <c r="B553" s="14" t="s">
        <v>575</v>
      </c>
      <c r="C553" s="14" t="s">
        <v>26</v>
      </c>
      <c r="D553" s="14" t="s">
        <v>27</v>
      </c>
      <c r="E553" s="14">
        <v>2</v>
      </c>
      <c r="F553" s="14" t="s">
        <v>923</v>
      </c>
      <c r="G553" s="14" t="s">
        <v>832</v>
      </c>
      <c r="H553" s="14" t="s">
        <v>1076</v>
      </c>
      <c r="I553" s="14"/>
      <c r="J553" s="14"/>
      <c r="K553" s="14"/>
      <c r="L553" s="14">
        <v>548</v>
      </c>
      <c r="M553" s="11" t="e">
        <f>VLOOKUP(T553,[1]环任务!$B:$H,5,FALSE)</f>
        <v>#N/A</v>
      </c>
      <c r="O553" s="11" t="e">
        <f>VLOOKUP(W553,[1]环任务!$B:$H,5,FALSE)</f>
        <v>#N/A</v>
      </c>
      <c r="Q553" s="11" t="e">
        <f>VLOOKUP(Z553,[1]环任务!$B:$H,5,FALSE)</f>
        <v>#N/A</v>
      </c>
      <c r="R553" s="9" t="e">
        <f>VLOOKUP(T553,[1]环任务!$B$6:$J$361,9,FALSE)</f>
        <v>#N/A</v>
      </c>
      <c r="S553" s="9" t="e">
        <f>VLOOKUP(R553,[3]怪物!$B$6:$C$167,2,FALSE)</f>
        <v>#N/A</v>
      </c>
      <c r="T553" s="14" t="e">
        <f>VLOOKUP(L553-3,[2]sheet2!$B:$C,2,TRUE)</f>
        <v>#N/A</v>
      </c>
      <c r="U553" s="9" t="e">
        <f>VLOOKUP(W553,[1]环任务!$B$6:$J$361,9,FALSE)</f>
        <v>#N/A</v>
      </c>
      <c r="V553" s="9" t="e">
        <f>VLOOKUP(U553,[3]怪物!$B$6:$C$167,2,FALSE)</f>
        <v>#N/A</v>
      </c>
      <c r="W553" s="14" t="e">
        <f>VLOOKUP(L553,[2]sheet2!$B:$C,2,TRUE)</f>
        <v>#N/A</v>
      </c>
      <c r="X553" s="9" t="e">
        <f>VLOOKUP(Z553,[1]环任务!$B$6:$J$361,9,FALSE)</f>
        <v>#N/A</v>
      </c>
      <c r="Y553" s="9" t="e">
        <f>VLOOKUP(X553,[3]怪物!$B$6:$C$167,2,FALSE)</f>
        <v>#N/A</v>
      </c>
      <c r="Z553" s="14" t="e">
        <f>VLOOKUP(L553+5,[2]sheet2!$B:$C,2,TRUE)</f>
        <v>#N/A</v>
      </c>
      <c r="AB553" s="11" t="e">
        <f>VLOOKUP(T553,[1]环任务!$B:$H,6,FALSE)</f>
        <v>#N/A</v>
      </c>
      <c r="AC553" s="11" t="e">
        <f>VLOOKUP(T553,[1]环任务!$B:$H,7,FALSE)</f>
        <v>#N/A</v>
      </c>
      <c r="AE553" s="11" t="e">
        <f>VLOOKUP(W553,[1]环任务!$B:$H,6,FALSE)</f>
        <v>#N/A</v>
      </c>
      <c r="AF553" s="11" t="e">
        <f>VLOOKUP(W553,[1]环任务!$B:$H,7,FALSE)</f>
        <v>#N/A</v>
      </c>
      <c r="AH553" s="11" t="e">
        <f>VLOOKUP(Z553,[1]环任务!$B:$H,6,FALSE)</f>
        <v>#N/A</v>
      </c>
      <c r="AI553" s="11" t="e">
        <f>VLOOKUP(Z553,[1]环任务!$B:$H,7,FALSE)</f>
        <v>#N/A</v>
      </c>
      <c r="AL553" s="11" t="e">
        <f t="shared" si="26"/>
        <v>#N/A</v>
      </c>
      <c r="AN553" s="11" t="e">
        <f t="shared" si="25"/>
        <v>#N/A</v>
      </c>
      <c r="AR553" s="11" t="e">
        <f t="shared" si="27"/>
        <v>#N/A</v>
      </c>
    </row>
    <row r="554" spans="2:44" s="11" customFormat="1" ht="14.25" customHeight="1" x14ac:dyDescent="0.15">
      <c r="B554" s="14" t="s">
        <v>576</v>
      </c>
      <c r="C554" s="14" t="s">
        <v>26</v>
      </c>
      <c r="D554" s="14" t="s">
        <v>27</v>
      </c>
      <c r="E554" s="14">
        <v>2</v>
      </c>
      <c r="F554" s="14" t="s">
        <v>923</v>
      </c>
      <c r="G554" s="14" t="s">
        <v>833</v>
      </c>
      <c r="H554" s="14" t="s">
        <v>1077</v>
      </c>
      <c r="I554" s="14"/>
      <c r="J554" s="14"/>
      <c r="K554" s="14"/>
      <c r="L554" s="14">
        <v>549</v>
      </c>
      <c r="M554" s="11" t="e">
        <f>VLOOKUP(T554,[1]环任务!$B:$H,5,FALSE)</f>
        <v>#N/A</v>
      </c>
      <c r="O554" s="11" t="e">
        <f>VLOOKUP(W554,[1]环任务!$B:$H,5,FALSE)</f>
        <v>#N/A</v>
      </c>
      <c r="Q554" s="11" t="e">
        <f>VLOOKUP(Z554,[1]环任务!$B:$H,5,FALSE)</f>
        <v>#N/A</v>
      </c>
      <c r="R554" s="9" t="e">
        <f>VLOOKUP(T554,[1]环任务!$B$6:$J$361,9,FALSE)</f>
        <v>#N/A</v>
      </c>
      <c r="S554" s="9" t="e">
        <f>VLOOKUP(R554,[3]怪物!$B$6:$C$167,2,FALSE)</f>
        <v>#N/A</v>
      </c>
      <c r="T554" s="14" t="e">
        <f>VLOOKUP(L554-3,[2]sheet2!$B:$C,2,TRUE)</f>
        <v>#N/A</v>
      </c>
      <c r="U554" s="9" t="e">
        <f>VLOOKUP(W554,[1]环任务!$B$6:$J$361,9,FALSE)</f>
        <v>#N/A</v>
      </c>
      <c r="V554" s="9" t="e">
        <f>VLOOKUP(U554,[3]怪物!$B$6:$C$167,2,FALSE)</f>
        <v>#N/A</v>
      </c>
      <c r="W554" s="14" t="e">
        <f>VLOOKUP(L554,[2]sheet2!$B:$C,2,TRUE)</f>
        <v>#N/A</v>
      </c>
      <c r="X554" s="9" t="e">
        <f>VLOOKUP(Z554,[1]环任务!$B$6:$J$361,9,FALSE)</f>
        <v>#N/A</v>
      </c>
      <c r="Y554" s="9" t="e">
        <f>VLOOKUP(X554,[3]怪物!$B$6:$C$167,2,FALSE)</f>
        <v>#N/A</v>
      </c>
      <c r="Z554" s="14" t="e">
        <f>VLOOKUP(L554+5,[2]sheet2!$B:$C,2,TRUE)</f>
        <v>#N/A</v>
      </c>
      <c r="AB554" s="11" t="e">
        <f>VLOOKUP(T554,[1]环任务!$B:$H,6,FALSE)</f>
        <v>#N/A</v>
      </c>
      <c r="AC554" s="11" t="e">
        <f>VLOOKUP(T554,[1]环任务!$B:$H,7,FALSE)</f>
        <v>#N/A</v>
      </c>
      <c r="AE554" s="11" t="e">
        <f>VLOOKUP(W554,[1]环任务!$B:$H,6,FALSE)</f>
        <v>#N/A</v>
      </c>
      <c r="AF554" s="11" t="e">
        <f>VLOOKUP(W554,[1]环任务!$B:$H,7,FALSE)</f>
        <v>#N/A</v>
      </c>
      <c r="AH554" s="11" t="e">
        <f>VLOOKUP(Z554,[1]环任务!$B:$H,6,FALSE)</f>
        <v>#N/A</v>
      </c>
      <c r="AI554" s="11" t="e">
        <f>VLOOKUP(Z554,[1]环任务!$B:$H,7,FALSE)</f>
        <v>#N/A</v>
      </c>
      <c r="AL554" s="11" t="e">
        <f t="shared" si="26"/>
        <v>#N/A</v>
      </c>
      <c r="AN554" s="11" t="e">
        <f t="shared" si="25"/>
        <v>#N/A</v>
      </c>
      <c r="AR554" s="11" t="e">
        <f t="shared" si="27"/>
        <v>#N/A</v>
      </c>
    </row>
    <row r="555" spans="2:44" s="11" customFormat="1" ht="14.25" customHeight="1" x14ac:dyDescent="0.15">
      <c r="B555" s="14" t="s">
        <v>577</v>
      </c>
      <c r="C555" s="14" t="s">
        <v>26</v>
      </c>
      <c r="D555" s="14" t="s">
        <v>27</v>
      </c>
      <c r="E555" s="14">
        <v>2</v>
      </c>
      <c r="F555" s="14" t="s">
        <v>924</v>
      </c>
      <c r="G555" s="14" t="s">
        <v>834</v>
      </c>
      <c r="H555" s="14" t="s">
        <v>1078</v>
      </c>
      <c r="I555" s="14"/>
      <c r="J555" s="14"/>
      <c r="K555" s="14"/>
      <c r="L555" s="14">
        <v>550</v>
      </c>
      <c r="M555" s="11" t="e">
        <f>VLOOKUP(T555,[1]环任务!$B:$H,5,FALSE)</f>
        <v>#N/A</v>
      </c>
      <c r="O555" s="11" t="e">
        <f>VLOOKUP(W555,[1]环任务!$B:$H,5,FALSE)</f>
        <v>#N/A</v>
      </c>
      <c r="Q555" s="11" t="e">
        <f>VLOOKUP(Z555,[1]环任务!$B:$H,5,FALSE)</f>
        <v>#N/A</v>
      </c>
      <c r="R555" s="9" t="e">
        <f>VLOOKUP(T555,[1]环任务!$B$6:$J$361,9,FALSE)</f>
        <v>#N/A</v>
      </c>
      <c r="S555" s="9" t="e">
        <f>VLOOKUP(R555,[3]怪物!$B$6:$C$167,2,FALSE)</f>
        <v>#N/A</v>
      </c>
      <c r="T555" s="14" t="e">
        <f>VLOOKUP(L555-3,[2]sheet2!$B:$C,2,TRUE)</f>
        <v>#N/A</v>
      </c>
      <c r="U555" s="9" t="e">
        <f>VLOOKUP(W555,[1]环任务!$B$6:$J$361,9,FALSE)</f>
        <v>#N/A</v>
      </c>
      <c r="V555" s="9" t="e">
        <f>VLOOKUP(U555,[3]怪物!$B$6:$C$167,2,FALSE)</f>
        <v>#N/A</v>
      </c>
      <c r="W555" s="14" t="e">
        <f>VLOOKUP(L555,[2]sheet2!$B:$C,2,TRUE)</f>
        <v>#N/A</v>
      </c>
      <c r="X555" s="9" t="e">
        <f>VLOOKUP(Z555,[1]环任务!$B$6:$J$361,9,FALSE)</f>
        <v>#N/A</v>
      </c>
      <c r="Y555" s="9" t="e">
        <f>VLOOKUP(X555,[3]怪物!$B$6:$C$167,2,FALSE)</f>
        <v>#N/A</v>
      </c>
      <c r="Z555" s="14" t="e">
        <f>VLOOKUP(L555+5,[2]sheet2!$B:$C,2,TRUE)</f>
        <v>#N/A</v>
      </c>
      <c r="AB555" s="11" t="e">
        <f>VLOOKUP(T555,[1]环任务!$B:$H,6,FALSE)</f>
        <v>#N/A</v>
      </c>
      <c r="AC555" s="11" t="e">
        <f>VLOOKUP(T555,[1]环任务!$B:$H,7,FALSE)</f>
        <v>#N/A</v>
      </c>
      <c r="AE555" s="11" t="e">
        <f>VLOOKUP(W555,[1]环任务!$B:$H,6,FALSE)</f>
        <v>#N/A</v>
      </c>
      <c r="AF555" s="11" t="e">
        <f>VLOOKUP(W555,[1]环任务!$B:$H,7,FALSE)</f>
        <v>#N/A</v>
      </c>
      <c r="AH555" s="11" t="e">
        <f>VLOOKUP(Z555,[1]环任务!$B:$H,6,FALSE)</f>
        <v>#N/A</v>
      </c>
      <c r="AI555" s="11" t="e">
        <f>VLOOKUP(Z555,[1]环任务!$B:$H,7,FALSE)</f>
        <v>#N/A</v>
      </c>
      <c r="AL555" s="11" t="e">
        <f t="shared" si="26"/>
        <v>#N/A</v>
      </c>
      <c r="AN555" s="11" t="e">
        <f t="shared" si="25"/>
        <v>#N/A</v>
      </c>
      <c r="AR555" s="11" t="e">
        <f t="shared" si="27"/>
        <v>#N/A</v>
      </c>
    </row>
    <row r="556" spans="2:44" s="11" customFormat="1" ht="14.25" customHeight="1" x14ac:dyDescent="0.15">
      <c r="B556" s="14" t="s">
        <v>578</v>
      </c>
      <c r="C556" s="14" t="s">
        <v>26</v>
      </c>
      <c r="D556" s="14" t="s">
        <v>27</v>
      </c>
      <c r="E556" s="14">
        <v>2</v>
      </c>
      <c r="F556" s="14" t="s">
        <v>924</v>
      </c>
      <c r="G556" s="14" t="s">
        <v>834</v>
      </c>
      <c r="H556" s="14" t="s">
        <v>1078</v>
      </c>
      <c r="I556" s="14"/>
      <c r="J556" s="14"/>
      <c r="K556" s="14"/>
      <c r="L556" s="14">
        <v>551</v>
      </c>
      <c r="M556" s="11" t="e">
        <f>VLOOKUP(T556,[1]环任务!$B:$H,5,FALSE)</f>
        <v>#N/A</v>
      </c>
      <c r="O556" s="11" t="e">
        <f>VLOOKUP(W556,[1]环任务!$B:$H,5,FALSE)</f>
        <v>#N/A</v>
      </c>
      <c r="Q556" s="11" t="e">
        <f>VLOOKUP(Z556,[1]环任务!$B:$H,5,FALSE)</f>
        <v>#N/A</v>
      </c>
      <c r="R556" s="9" t="e">
        <f>VLOOKUP(T556,[1]环任务!$B$6:$J$361,9,FALSE)</f>
        <v>#N/A</v>
      </c>
      <c r="S556" s="9" t="e">
        <f>VLOOKUP(R556,[3]怪物!$B$6:$C$167,2,FALSE)</f>
        <v>#N/A</v>
      </c>
      <c r="T556" s="14" t="e">
        <f>VLOOKUP(L556-3,[2]sheet2!$B:$C,2,TRUE)</f>
        <v>#N/A</v>
      </c>
      <c r="U556" s="9" t="e">
        <f>VLOOKUP(W556,[1]环任务!$B$6:$J$361,9,FALSE)</f>
        <v>#N/A</v>
      </c>
      <c r="V556" s="9" t="e">
        <f>VLOOKUP(U556,[3]怪物!$B$6:$C$167,2,FALSE)</f>
        <v>#N/A</v>
      </c>
      <c r="W556" s="14" t="e">
        <f>VLOOKUP(L556,[2]sheet2!$B:$C,2,TRUE)</f>
        <v>#N/A</v>
      </c>
      <c r="X556" s="9" t="e">
        <f>VLOOKUP(Z556,[1]环任务!$B$6:$J$361,9,FALSE)</f>
        <v>#N/A</v>
      </c>
      <c r="Y556" s="9" t="e">
        <f>VLOOKUP(X556,[3]怪物!$B$6:$C$167,2,FALSE)</f>
        <v>#N/A</v>
      </c>
      <c r="Z556" s="14" t="e">
        <f>VLOOKUP(L556+5,[2]sheet2!$B:$C,2,TRUE)</f>
        <v>#N/A</v>
      </c>
      <c r="AB556" s="11" t="e">
        <f>VLOOKUP(T556,[1]环任务!$B:$H,6,FALSE)</f>
        <v>#N/A</v>
      </c>
      <c r="AC556" s="11" t="e">
        <f>VLOOKUP(T556,[1]环任务!$B:$H,7,FALSE)</f>
        <v>#N/A</v>
      </c>
      <c r="AE556" s="11" t="e">
        <f>VLOOKUP(W556,[1]环任务!$B:$H,6,FALSE)</f>
        <v>#N/A</v>
      </c>
      <c r="AF556" s="11" t="e">
        <f>VLOOKUP(W556,[1]环任务!$B:$H,7,FALSE)</f>
        <v>#N/A</v>
      </c>
      <c r="AH556" s="11" t="e">
        <f>VLOOKUP(Z556,[1]环任务!$B:$H,6,FALSE)</f>
        <v>#N/A</v>
      </c>
      <c r="AI556" s="11" t="e">
        <f>VLOOKUP(Z556,[1]环任务!$B:$H,7,FALSE)</f>
        <v>#N/A</v>
      </c>
      <c r="AL556" s="11" t="e">
        <f t="shared" si="26"/>
        <v>#N/A</v>
      </c>
      <c r="AN556" s="11" t="e">
        <f t="shared" si="25"/>
        <v>#N/A</v>
      </c>
      <c r="AR556" s="11" t="e">
        <f t="shared" si="27"/>
        <v>#N/A</v>
      </c>
    </row>
    <row r="557" spans="2:44" s="11" customFormat="1" ht="14.25" customHeight="1" x14ac:dyDescent="0.15">
      <c r="B557" s="14" t="s">
        <v>579</v>
      </c>
      <c r="C557" s="14" t="s">
        <v>26</v>
      </c>
      <c r="D557" s="14" t="s">
        <v>27</v>
      </c>
      <c r="E557" s="14">
        <v>2</v>
      </c>
      <c r="F557" s="14" t="s">
        <v>925</v>
      </c>
      <c r="G557" s="14" t="s">
        <v>835</v>
      </c>
      <c r="H557" s="14" t="s">
        <v>1079</v>
      </c>
      <c r="I557" s="14"/>
      <c r="J557" s="14"/>
      <c r="K557" s="14"/>
      <c r="L557" s="14">
        <v>552</v>
      </c>
      <c r="M557" s="11" t="e">
        <f>VLOOKUP(T557,[1]环任务!$B:$H,5,FALSE)</f>
        <v>#N/A</v>
      </c>
      <c r="O557" s="11" t="e">
        <f>VLOOKUP(W557,[1]环任务!$B:$H,5,FALSE)</f>
        <v>#N/A</v>
      </c>
      <c r="Q557" s="11" t="e">
        <f>VLOOKUP(Z557,[1]环任务!$B:$H,5,FALSE)</f>
        <v>#N/A</v>
      </c>
      <c r="R557" s="9" t="e">
        <f>VLOOKUP(T557,[1]环任务!$B$6:$J$361,9,FALSE)</f>
        <v>#N/A</v>
      </c>
      <c r="S557" s="9" t="e">
        <f>VLOOKUP(R557,[3]怪物!$B$6:$C$167,2,FALSE)</f>
        <v>#N/A</v>
      </c>
      <c r="T557" s="14" t="e">
        <f>VLOOKUP(L557-3,[2]sheet2!$B:$C,2,TRUE)</f>
        <v>#N/A</v>
      </c>
      <c r="U557" s="9" t="e">
        <f>VLOOKUP(W557,[1]环任务!$B$6:$J$361,9,FALSE)</f>
        <v>#N/A</v>
      </c>
      <c r="V557" s="9" t="e">
        <f>VLOOKUP(U557,[3]怪物!$B$6:$C$167,2,FALSE)</f>
        <v>#N/A</v>
      </c>
      <c r="W557" s="14" t="e">
        <f>VLOOKUP(L557,[2]sheet2!$B:$C,2,TRUE)</f>
        <v>#N/A</v>
      </c>
      <c r="X557" s="9" t="e">
        <f>VLOOKUP(Z557,[1]环任务!$B$6:$J$361,9,FALSE)</f>
        <v>#N/A</v>
      </c>
      <c r="Y557" s="9" t="e">
        <f>VLOOKUP(X557,[3]怪物!$B$6:$C$167,2,FALSE)</f>
        <v>#N/A</v>
      </c>
      <c r="Z557" s="14" t="e">
        <f>VLOOKUP(L557+5,[2]sheet2!$B:$C,2,TRUE)</f>
        <v>#N/A</v>
      </c>
      <c r="AB557" s="11" t="e">
        <f>VLOOKUP(T557,[1]环任务!$B:$H,6,FALSE)</f>
        <v>#N/A</v>
      </c>
      <c r="AC557" s="11" t="e">
        <f>VLOOKUP(T557,[1]环任务!$B:$H,7,FALSE)</f>
        <v>#N/A</v>
      </c>
      <c r="AE557" s="11" t="e">
        <f>VLOOKUP(W557,[1]环任务!$B:$H,6,FALSE)</f>
        <v>#N/A</v>
      </c>
      <c r="AF557" s="11" t="e">
        <f>VLOOKUP(W557,[1]环任务!$B:$H,7,FALSE)</f>
        <v>#N/A</v>
      </c>
      <c r="AH557" s="11" t="e">
        <f>VLOOKUP(Z557,[1]环任务!$B:$H,6,FALSE)</f>
        <v>#N/A</v>
      </c>
      <c r="AI557" s="11" t="e">
        <f>VLOOKUP(Z557,[1]环任务!$B:$H,7,FALSE)</f>
        <v>#N/A</v>
      </c>
      <c r="AL557" s="11" t="e">
        <f t="shared" si="26"/>
        <v>#N/A</v>
      </c>
      <c r="AN557" s="11" t="e">
        <f t="shared" si="25"/>
        <v>#N/A</v>
      </c>
      <c r="AR557" s="11" t="e">
        <f t="shared" si="27"/>
        <v>#N/A</v>
      </c>
    </row>
    <row r="558" spans="2:44" s="11" customFormat="1" ht="14.25" customHeight="1" x14ac:dyDescent="0.15">
      <c r="B558" s="14" t="s">
        <v>580</v>
      </c>
      <c r="C558" s="14" t="s">
        <v>26</v>
      </c>
      <c r="D558" s="14" t="s">
        <v>27</v>
      </c>
      <c r="E558" s="14">
        <v>2</v>
      </c>
      <c r="F558" s="14" t="s">
        <v>921</v>
      </c>
      <c r="G558" s="14" t="s">
        <v>836</v>
      </c>
      <c r="H558" s="14" t="s">
        <v>1080</v>
      </c>
      <c r="I558" s="14"/>
      <c r="J558" s="14"/>
      <c r="K558" s="14"/>
      <c r="L558" s="14">
        <v>553</v>
      </c>
      <c r="M558" s="11" t="e">
        <f>VLOOKUP(T558,[1]环任务!$B:$H,5,FALSE)</f>
        <v>#N/A</v>
      </c>
      <c r="O558" s="11" t="e">
        <f>VLOOKUP(W558,[1]环任务!$B:$H,5,FALSE)</f>
        <v>#N/A</v>
      </c>
      <c r="Q558" s="11" t="e">
        <f>VLOOKUP(Z558,[1]环任务!$B:$H,5,FALSE)</f>
        <v>#N/A</v>
      </c>
      <c r="R558" s="9" t="e">
        <f>VLOOKUP(T558,[1]环任务!$B$6:$J$361,9,FALSE)</f>
        <v>#N/A</v>
      </c>
      <c r="S558" s="9" t="e">
        <f>VLOOKUP(R558,[3]怪物!$B$6:$C$167,2,FALSE)</f>
        <v>#N/A</v>
      </c>
      <c r="T558" s="14" t="e">
        <f>VLOOKUP(L558-3,[2]sheet2!$B:$C,2,TRUE)</f>
        <v>#N/A</v>
      </c>
      <c r="U558" s="9" t="e">
        <f>VLOOKUP(W558,[1]环任务!$B$6:$J$361,9,FALSE)</f>
        <v>#N/A</v>
      </c>
      <c r="V558" s="9" t="e">
        <f>VLOOKUP(U558,[3]怪物!$B$6:$C$167,2,FALSE)</f>
        <v>#N/A</v>
      </c>
      <c r="W558" s="14" t="e">
        <f>VLOOKUP(L558,[2]sheet2!$B:$C,2,TRUE)</f>
        <v>#N/A</v>
      </c>
      <c r="X558" s="9" t="e">
        <f>VLOOKUP(Z558,[1]环任务!$B$6:$J$361,9,FALSE)</f>
        <v>#N/A</v>
      </c>
      <c r="Y558" s="9" t="e">
        <f>VLOOKUP(X558,[3]怪物!$B$6:$C$167,2,FALSE)</f>
        <v>#N/A</v>
      </c>
      <c r="Z558" s="14" t="e">
        <f>VLOOKUP(L558+5,[2]sheet2!$B:$C,2,TRUE)</f>
        <v>#N/A</v>
      </c>
      <c r="AB558" s="11" t="e">
        <f>VLOOKUP(T558,[1]环任务!$B:$H,6,FALSE)</f>
        <v>#N/A</v>
      </c>
      <c r="AC558" s="11" t="e">
        <f>VLOOKUP(T558,[1]环任务!$B:$H,7,FALSE)</f>
        <v>#N/A</v>
      </c>
      <c r="AE558" s="11" t="e">
        <f>VLOOKUP(W558,[1]环任务!$B:$H,6,FALSE)</f>
        <v>#N/A</v>
      </c>
      <c r="AF558" s="11" t="e">
        <f>VLOOKUP(W558,[1]环任务!$B:$H,7,FALSE)</f>
        <v>#N/A</v>
      </c>
      <c r="AH558" s="11" t="e">
        <f>VLOOKUP(Z558,[1]环任务!$B:$H,6,FALSE)</f>
        <v>#N/A</v>
      </c>
      <c r="AI558" s="11" t="e">
        <f>VLOOKUP(Z558,[1]环任务!$B:$H,7,FALSE)</f>
        <v>#N/A</v>
      </c>
      <c r="AL558" s="11" t="e">
        <f t="shared" si="26"/>
        <v>#N/A</v>
      </c>
      <c r="AN558" s="11" t="e">
        <f t="shared" si="25"/>
        <v>#N/A</v>
      </c>
      <c r="AR558" s="11" t="e">
        <f t="shared" si="27"/>
        <v>#N/A</v>
      </c>
    </row>
    <row r="559" spans="2:44" s="11" customFormat="1" ht="14.25" customHeight="1" x14ac:dyDescent="0.15">
      <c r="B559" s="14" t="s">
        <v>581</v>
      </c>
      <c r="C559" s="14" t="s">
        <v>26</v>
      </c>
      <c r="D559" s="14" t="s">
        <v>27</v>
      </c>
      <c r="E559" s="14">
        <v>2</v>
      </c>
      <c r="F559" s="14" t="s">
        <v>921</v>
      </c>
      <c r="G559" s="14" t="s">
        <v>837</v>
      </c>
      <c r="H559" s="14" t="s">
        <v>1081</v>
      </c>
      <c r="I559" s="14"/>
      <c r="J559" s="14"/>
      <c r="K559" s="14"/>
      <c r="L559" s="14">
        <v>554</v>
      </c>
      <c r="M559" s="11" t="e">
        <f>VLOOKUP(T559,[1]环任务!$B:$H,5,FALSE)</f>
        <v>#N/A</v>
      </c>
      <c r="O559" s="11" t="e">
        <f>VLOOKUP(W559,[1]环任务!$B:$H,5,FALSE)</f>
        <v>#N/A</v>
      </c>
      <c r="Q559" s="11" t="e">
        <f>VLOOKUP(Z559,[1]环任务!$B:$H,5,FALSE)</f>
        <v>#N/A</v>
      </c>
      <c r="R559" s="9" t="e">
        <f>VLOOKUP(T559,[1]环任务!$B$6:$J$361,9,FALSE)</f>
        <v>#N/A</v>
      </c>
      <c r="S559" s="9" t="e">
        <f>VLOOKUP(R559,[3]怪物!$B$6:$C$167,2,FALSE)</f>
        <v>#N/A</v>
      </c>
      <c r="T559" s="14" t="e">
        <f>VLOOKUP(L559-3,[2]sheet2!$B:$C,2,TRUE)</f>
        <v>#N/A</v>
      </c>
      <c r="U559" s="9" t="e">
        <f>VLOOKUP(W559,[1]环任务!$B$6:$J$361,9,FALSE)</f>
        <v>#N/A</v>
      </c>
      <c r="V559" s="9" t="e">
        <f>VLOOKUP(U559,[3]怪物!$B$6:$C$167,2,FALSE)</f>
        <v>#N/A</v>
      </c>
      <c r="W559" s="14" t="e">
        <f>VLOOKUP(L559,[2]sheet2!$B:$C,2,TRUE)</f>
        <v>#N/A</v>
      </c>
      <c r="X559" s="9" t="e">
        <f>VLOOKUP(Z559,[1]环任务!$B$6:$J$361,9,FALSE)</f>
        <v>#N/A</v>
      </c>
      <c r="Y559" s="9" t="e">
        <f>VLOOKUP(X559,[3]怪物!$B$6:$C$167,2,FALSE)</f>
        <v>#N/A</v>
      </c>
      <c r="Z559" s="14" t="e">
        <f>VLOOKUP(L559+5,[2]sheet2!$B:$C,2,TRUE)</f>
        <v>#N/A</v>
      </c>
      <c r="AB559" s="11" t="e">
        <f>VLOOKUP(T559,[1]环任务!$B:$H,6,FALSE)</f>
        <v>#N/A</v>
      </c>
      <c r="AC559" s="11" t="e">
        <f>VLOOKUP(T559,[1]环任务!$B:$H,7,FALSE)</f>
        <v>#N/A</v>
      </c>
      <c r="AE559" s="11" t="e">
        <f>VLOOKUP(W559,[1]环任务!$B:$H,6,FALSE)</f>
        <v>#N/A</v>
      </c>
      <c r="AF559" s="11" t="e">
        <f>VLOOKUP(W559,[1]环任务!$B:$H,7,FALSE)</f>
        <v>#N/A</v>
      </c>
      <c r="AH559" s="11" t="e">
        <f>VLOOKUP(Z559,[1]环任务!$B:$H,6,FALSE)</f>
        <v>#N/A</v>
      </c>
      <c r="AI559" s="11" t="e">
        <f>VLOOKUP(Z559,[1]环任务!$B:$H,7,FALSE)</f>
        <v>#N/A</v>
      </c>
      <c r="AL559" s="11" t="e">
        <f t="shared" si="26"/>
        <v>#N/A</v>
      </c>
      <c r="AN559" s="11" t="e">
        <f t="shared" si="25"/>
        <v>#N/A</v>
      </c>
      <c r="AR559" s="11" t="e">
        <f t="shared" si="27"/>
        <v>#N/A</v>
      </c>
    </row>
    <row r="560" spans="2:44" s="11" customFormat="1" ht="14.25" customHeight="1" x14ac:dyDescent="0.15">
      <c r="B560" s="14" t="s">
        <v>582</v>
      </c>
      <c r="C560" s="14" t="s">
        <v>26</v>
      </c>
      <c r="D560" s="14" t="s">
        <v>27</v>
      </c>
      <c r="E560" s="14">
        <v>2</v>
      </c>
      <c r="F560" s="14" t="s">
        <v>921</v>
      </c>
      <c r="G560" s="14" t="s">
        <v>838</v>
      </c>
      <c r="H560" s="14" t="s">
        <v>1082</v>
      </c>
      <c r="I560" s="14"/>
      <c r="J560" s="14"/>
      <c r="K560" s="14"/>
      <c r="L560" s="14">
        <v>555</v>
      </c>
      <c r="M560" s="11" t="e">
        <f>VLOOKUP(T560,[1]环任务!$B:$H,5,FALSE)</f>
        <v>#N/A</v>
      </c>
      <c r="O560" s="11" t="e">
        <f>VLOOKUP(W560,[1]环任务!$B:$H,5,FALSE)</f>
        <v>#N/A</v>
      </c>
      <c r="Q560" s="11" t="e">
        <f>VLOOKUP(Z560,[1]环任务!$B:$H,5,FALSE)</f>
        <v>#N/A</v>
      </c>
      <c r="R560" s="9" t="e">
        <f>VLOOKUP(T560,[1]环任务!$B$6:$J$361,9,FALSE)</f>
        <v>#N/A</v>
      </c>
      <c r="S560" s="9" t="e">
        <f>VLOOKUP(R560,[3]怪物!$B$6:$C$167,2,FALSE)</f>
        <v>#N/A</v>
      </c>
      <c r="T560" s="14" t="e">
        <f>VLOOKUP(L560-3,[2]sheet2!$B:$C,2,TRUE)</f>
        <v>#N/A</v>
      </c>
      <c r="U560" s="9" t="e">
        <f>VLOOKUP(W560,[1]环任务!$B$6:$J$361,9,FALSE)</f>
        <v>#N/A</v>
      </c>
      <c r="V560" s="9" t="e">
        <f>VLOOKUP(U560,[3]怪物!$B$6:$C$167,2,FALSE)</f>
        <v>#N/A</v>
      </c>
      <c r="W560" s="14" t="e">
        <f>VLOOKUP(L560,[2]sheet2!$B:$C,2,TRUE)</f>
        <v>#N/A</v>
      </c>
      <c r="X560" s="9" t="e">
        <f>VLOOKUP(Z560,[1]环任务!$B$6:$J$361,9,FALSE)</f>
        <v>#N/A</v>
      </c>
      <c r="Y560" s="9" t="e">
        <f>VLOOKUP(X560,[3]怪物!$B$6:$C$167,2,FALSE)</f>
        <v>#N/A</v>
      </c>
      <c r="Z560" s="14" t="e">
        <f>VLOOKUP(L560+5,[2]sheet2!$B:$C,2,TRUE)</f>
        <v>#N/A</v>
      </c>
      <c r="AB560" s="11" t="e">
        <f>VLOOKUP(T560,[1]环任务!$B:$H,6,FALSE)</f>
        <v>#N/A</v>
      </c>
      <c r="AC560" s="11" t="e">
        <f>VLOOKUP(T560,[1]环任务!$B:$H,7,FALSE)</f>
        <v>#N/A</v>
      </c>
      <c r="AE560" s="11" t="e">
        <f>VLOOKUP(W560,[1]环任务!$B:$H,6,FALSE)</f>
        <v>#N/A</v>
      </c>
      <c r="AF560" s="11" t="e">
        <f>VLOOKUP(W560,[1]环任务!$B:$H,7,FALSE)</f>
        <v>#N/A</v>
      </c>
      <c r="AH560" s="11" t="e">
        <f>VLOOKUP(Z560,[1]环任务!$B:$H,6,FALSE)</f>
        <v>#N/A</v>
      </c>
      <c r="AI560" s="11" t="e">
        <f>VLOOKUP(Z560,[1]环任务!$B:$H,7,FALSE)</f>
        <v>#N/A</v>
      </c>
      <c r="AL560" s="11" t="e">
        <f t="shared" si="26"/>
        <v>#N/A</v>
      </c>
      <c r="AN560" s="11" t="e">
        <f t="shared" si="25"/>
        <v>#N/A</v>
      </c>
      <c r="AR560" s="11" t="e">
        <f t="shared" si="27"/>
        <v>#N/A</v>
      </c>
    </row>
    <row r="561" spans="2:44" s="11" customFormat="1" ht="14.25" customHeight="1" x14ac:dyDescent="0.15">
      <c r="B561" s="14" t="s">
        <v>583</v>
      </c>
      <c r="C561" s="14" t="s">
        <v>26</v>
      </c>
      <c r="D561" s="14" t="s">
        <v>27</v>
      </c>
      <c r="E561" s="14">
        <v>2</v>
      </c>
      <c r="F561" s="14" t="s">
        <v>921</v>
      </c>
      <c r="G561" s="14" t="s">
        <v>839</v>
      </c>
      <c r="H561" s="14" t="s">
        <v>1083</v>
      </c>
      <c r="I561" s="14"/>
      <c r="J561" s="14"/>
      <c r="K561" s="14"/>
      <c r="L561" s="14">
        <v>556</v>
      </c>
      <c r="M561" s="11" t="e">
        <f>VLOOKUP(T561,[1]环任务!$B:$H,5,FALSE)</f>
        <v>#N/A</v>
      </c>
      <c r="O561" s="11" t="e">
        <f>VLOOKUP(W561,[1]环任务!$B:$H,5,FALSE)</f>
        <v>#N/A</v>
      </c>
      <c r="Q561" s="11" t="e">
        <f>VLOOKUP(Z561,[1]环任务!$B:$H,5,FALSE)</f>
        <v>#N/A</v>
      </c>
      <c r="R561" s="9" t="e">
        <f>VLOOKUP(T561,[1]环任务!$B$6:$J$361,9,FALSE)</f>
        <v>#N/A</v>
      </c>
      <c r="S561" s="9" t="e">
        <f>VLOOKUP(R561,[3]怪物!$B$6:$C$167,2,FALSE)</f>
        <v>#N/A</v>
      </c>
      <c r="T561" s="14" t="e">
        <f>VLOOKUP(L561-3,[2]sheet2!$B:$C,2,TRUE)</f>
        <v>#N/A</v>
      </c>
      <c r="U561" s="9" t="e">
        <f>VLOOKUP(W561,[1]环任务!$B$6:$J$361,9,FALSE)</f>
        <v>#N/A</v>
      </c>
      <c r="V561" s="9" t="e">
        <f>VLOOKUP(U561,[3]怪物!$B$6:$C$167,2,FALSE)</f>
        <v>#N/A</v>
      </c>
      <c r="W561" s="14" t="e">
        <f>VLOOKUP(L561,[2]sheet2!$B:$C,2,TRUE)</f>
        <v>#N/A</v>
      </c>
      <c r="X561" s="9" t="e">
        <f>VLOOKUP(Z561,[1]环任务!$B$6:$J$361,9,FALSE)</f>
        <v>#N/A</v>
      </c>
      <c r="Y561" s="9" t="e">
        <f>VLOOKUP(X561,[3]怪物!$B$6:$C$167,2,FALSE)</f>
        <v>#N/A</v>
      </c>
      <c r="Z561" s="14" t="e">
        <f>VLOOKUP(L561+5,[2]sheet2!$B:$C,2,TRUE)</f>
        <v>#N/A</v>
      </c>
      <c r="AB561" s="11" t="e">
        <f>VLOOKUP(T561,[1]环任务!$B:$H,6,FALSE)</f>
        <v>#N/A</v>
      </c>
      <c r="AC561" s="11" t="e">
        <f>VLOOKUP(T561,[1]环任务!$B:$H,7,FALSE)</f>
        <v>#N/A</v>
      </c>
      <c r="AE561" s="11" t="e">
        <f>VLOOKUP(W561,[1]环任务!$B:$H,6,FALSE)</f>
        <v>#N/A</v>
      </c>
      <c r="AF561" s="11" t="e">
        <f>VLOOKUP(W561,[1]环任务!$B:$H,7,FALSE)</f>
        <v>#N/A</v>
      </c>
      <c r="AH561" s="11" t="e">
        <f>VLOOKUP(Z561,[1]环任务!$B:$H,6,FALSE)</f>
        <v>#N/A</v>
      </c>
      <c r="AI561" s="11" t="e">
        <f>VLOOKUP(Z561,[1]环任务!$B:$H,7,FALSE)</f>
        <v>#N/A</v>
      </c>
      <c r="AL561" s="11" t="e">
        <f t="shared" si="26"/>
        <v>#N/A</v>
      </c>
      <c r="AN561" s="11" t="e">
        <f t="shared" si="25"/>
        <v>#N/A</v>
      </c>
      <c r="AR561" s="11" t="e">
        <f t="shared" si="27"/>
        <v>#N/A</v>
      </c>
    </row>
    <row r="562" spans="2:44" s="11" customFormat="1" ht="14.25" customHeight="1" x14ac:dyDescent="0.15">
      <c r="B562" s="14" t="s">
        <v>584</v>
      </c>
      <c r="C562" s="14" t="s">
        <v>26</v>
      </c>
      <c r="D562" s="14" t="s">
        <v>27</v>
      </c>
      <c r="E562" s="14">
        <v>2</v>
      </c>
      <c r="F562" s="14" t="s">
        <v>926</v>
      </c>
      <c r="G562" s="14" t="s">
        <v>840</v>
      </c>
      <c r="H562" s="14" t="s">
        <v>1084</v>
      </c>
      <c r="I562" s="14"/>
      <c r="J562" s="14"/>
      <c r="K562" s="14"/>
      <c r="L562" s="14">
        <v>557</v>
      </c>
      <c r="M562" s="11" t="e">
        <f>VLOOKUP(T562,[1]环任务!$B:$H,5,FALSE)</f>
        <v>#N/A</v>
      </c>
      <c r="O562" s="11" t="e">
        <f>VLOOKUP(W562,[1]环任务!$B:$H,5,FALSE)</f>
        <v>#N/A</v>
      </c>
      <c r="Q562" s="11" t="e">
        <f>VLOOKUP(Z562,[1]环任务!$B:$H,5,FALSE)</f>
        <v>#N/A</v>
      </c>
      <c r="R562" s="9" t="e">
        <f>VLOOKUP(T562,[1]环任务!$B$6:$J$361,9,FALSE)</f>
        <v>#N/A</v>
      </c>
      <c r="S562" s="9" t="e">
        <f>VLOOKUP(R562,[3]怪物!$B$6:$C$167,2,FALSE)</f>
        <v>#N/A</v>
      </c>
      <c r="T562" s="14" t="e">
        <f>VLOOKUP(L562-3,[2]sheet2!$B:$C,2,TRUE)</f>
        <v>#N/A</v>
      </c>
      <c r="U562" s="9" t="e">
        <f>VLOOKUP(W562,[1]环任务!$B$6:$J$361,9,FALSE)</f>
        <v>#N/A</v>
      </c>
      <c r="V562" s="9" t="e">
        <f>VLOOKUP(U562,[3]怪物!$B$6:$C$167,2,FALSE)</f>
        <v>#N/A</v>
      </c>
      <c r="W562" s="14" t="e">
        <f>VLOOKUP(L562,[2]sheet2!$B:$C,2,TRUE)</f>
        <v>#N/A</v>
      </c>
      <c r="X562" s="9" t="e">
        <f>VLOOKUP(Z562,[1]环任务!$B$6:$J$361,9,FALSE)</f>
        <v>#N/A</v>
      </c>
      <c r="Y562" s="9" t="e">
        <f>VLOOKUP(X562,[3]怪物!$B$6:$C$167,2,FALSE)</f>
        <v>#N/A</v>
      </c>
      <c r="Z562" s="14" t="e">
        <f>VLOOKUP(L562+5,[2]sheet2!$B:$C,2,TRUE)</f>
        <v>#N/A</v>
      </c>
      <c r="AB562" s="11" t="e">
        <f>VLOOKUP(T562,[1]环任务!$B:$H,6,FALSE)</f>
        <v>#N/A</v>
      </c>
      <c r="AC562" s="11" t="e">
        <f>VLOOKUP(T562,[1]环任务!$B:$H,7,FALSE)</f>
        <v>#N/A</v>
      </c>
      <c r="AE562" s="11" t="e">
        <f>VLOOKUP(W562,[1]环任务!$B:$H,6,FALSE)</f>
        <v>#N/A</v>
      </c>
      <c r="AF562" s="11" t="e">
        <f>VLOOKUP(W562,[1]环任务!$B:$H,7,FALSE)</f>
        <v>#N/A</v>
      </c>
      <c r="AH562" s="11" t="e">
        <f>VLOOKUP(Z562,[1]环任务!$B:$H,6,FALSE)</f>
        <v>#N/A</v>
      </c>
      <c r="AI562" s="11" t="e">
        <f>VLOOKUP(Z562,[1]环任务!$B:$H,7,FALSE)</f>
        <v>#N/A</v>
      </c>
      <c r="AL562" s="11" t="e">
        <f t="shared" si="26"/>
        <v>#N/A</v>
      </c>
      <c r="AN562" s="11" t="e">
        <f t="shared" si="25"/>
        <v>#N/A</v>
      </c>
      <c r="AR562" s="11" t="e">
        <f t="shared" si="27"/>
        <v>#N/A</v>
      </c>
    </row>
    <row r="563" spans="2:44" s="11" customFormat="1" ht="14.25" customHeight="1" x14ac:dyDescent="0.15">
      <c r="B563" s="14" t="s">
        <v>585</v>
      </c>
      <c r="C563" s="14" t="s">
        <v>26</v>
      </c>
      <c r="D563" s="14" t="s">
        <v>27</v>
      </c>
      <c r="E563" s="14">
        <v>2</v>
      </c>
      <c r="F563" s="14" t="s">
        <v>926</v>
      </c>
      <c r="G563" s="14" t="s">
        <v>841</v>
      </c>
      <c r="H563" s="14" t="s">
        <v>1085</v>
      </c>
      <c r="I563" s="14"/>
      <c r="J563" s="14"/>
      <c r="K563" s="14"/>
      <c r="L563" s="14">
        <v>558</v>
      </c>
      <c r="M563" s="11" t="e">
        <f>VLOOKUP(T563,[1]环任务!$B:$H,5,FALSE)</f>
        <v>#N/A</v>
      </c>
      <c r="O563" s="11" t="e">
        <f>VLOOKUP(W563,[1]环任务!$B:$H,5,FALSE)</f>
        <v>#N/A</v>
      </c>
      <c r="Q563" s="11" t="e">
        <f>VLOOKUP(Z563,[1]环任务!$B:$H,5,FALSE)</f>
        <v>#N/A</v>
      </c>
      <c r="R563" s="9" t="e">
        <f>VLOOKUP(T563,[1]环任务!$B$6:$J$361,9,FALSE)</f>
        <v>#N/A</v>
      </c>
      <c r="S563" s="9" t="e">
        <f>VLOOKUP(R563,[3]怪物!$B$6:$C$167,2,FALSE)</f>
        <v>#N/A</v>
      </c>
      <c r="T563" s="14" t="e">
        <f>VLOOKUP(L563-3,[2]sheet2!$B:$C,2,TRUE)</f>
        <v>#N/A</v>
      </c>
      <c r="U563" s="9" t="e">
        <f>VLOOKUP(W563,[1]环任务!$B$6:$J$361,9,FALSE)</f>
        <v>#N/A</v>
      </c>
      <c r="V563" s="9" t="e">
        <f>VLOOKUP(U563,[3]怪物!$B$6:$C$167,2,FALSE)</f>
        <v>#N/A</v>
      </c>
      <c r="W563" s="14" t="e">
        <f>VLOOKUP(L563,[2]sheet2!$B:$C,2,TRUE)</f>
        <v>#N/A</v>
      </c>
      <c r="X563" s="9" t="e">
        <f>VLOOKUP(Z563,[1]环任务!$B$6:$J$361,9,FALSE)</f>
        <v>#N/A</v>
      </c>
      <c r="Y563" s="9" t="e">
        <f>VLOOKUP(X563,[3]怪物!$B$6:$C$167,2,FALSE)</f>
        <v>#N/A</v>
      </c>
      <c r="Z563" s="14" t="e">
        <f>VLOOKUP(L563+5,[2]sheet2!$B:$C,2,TRUE)</f>
        <v>#N/A</v>
      </c>
      <c r="AB563" s="11" t="e">
        <f>VLOOKUP(T563,[1]环任务!$B:$H,6,FALSE)</f>
        <v>#N/A</v>
      </c>
      <c r="AC563" s="11" t="e">
        <f>VLOOKUP(T563,[1]环任务!$B:$H,7,FALSE)</f>
        <v>#N/A</v>
      </c>
      <c r="AE563" s="11" t="e">
        <f>VLOOKUP(W563,[1]环任务!$B:$H,6,FALSE)</f>
        <v>#N/A</v>
      </c>
      <c r="AF563" s="11" t="e">
        <f>VLOOKUP(W563,[1]环任务!$B:$H,7,FALSE)</f>
        <v>#N/A</v>
      </c>
      <c r="AH563" s="11" t="e">
        <f>VLOOKUP(Z563,[1]环任务!$B:$H,6,FALSE)</f>
        <v>#N/A</v>
      </c>
      <c r="AI563" s="11" t="e">
        <f>VLOOKUP(Z563,[1]环任务!$B:$H,7,FALSE)</f>
        <v>#N/A</v>
      </c>
      <c r="AL563" s="11" t="e">
        <f t="shared" si="26"/>
        <v>#N/A</v>
      </c>
      <c r="AN563" s="11" t="e">
        <f t="shared" si="25"/>
        <v>#N/A</v>
      </c>
      <c r="AR563" s="11" t="e">
        <f t="shared" si="27"/>
        <v>#N/A</v>
      </c>
    </row>
    <row r="564" spans="2:44" s="11" customFormat="1" ht="14.25" customHeight="1" x14ac:dyDescent="0.15">
      <c r="B564" s="14" t="s">
        <v>586</v>
      </c>
      <c r="C564" s="14" t="s">
        <v>26</v>
      </c>
      <c r="D564" s="14" t="s">
        <v>27</v>
      </c>
      <c r="E564" s="14">
        <v>2</v>
      </c>
      <c r="F564" s="14" t="s">
        <v>926</v>
      </c>
      <c r="G564" s="14" t="s">
        <v>842</v>
      </c>
      <c r="H564" s="14" t="s">
        <v>1086</v>
      </c>
      <c r="I564" s="14"/>
      <c r="J564" s="14"/>
      <c r="K564" s="14"/>
      <c r="L564" s="14">
        <v>559</v>
      </c>
      <c r="M564" s="11" t="e">
        <f>VLOOKUP(T564,[1]环任务!$B:$H,5,FALSE)</f>
        <v>#N/A</v>
      </c>
      <c r="O564" s="11" t="e">
        <f>VLOOKUP(W564,[1]环任务!$B:$H,5,FALSE)</f>
        <v>#N/A</v>
      </c>
      <c r="Q564" s="11" t="e">
        <f>VLOOKUP(Z564,[1]环任务!$B:$H,5,FALSE)</f>
        <v>#N/A</v>
      </c>
      <c r="R564" s="9" t="e">
        <f>VLOOKUP(T564,[1]环任务!$B$6:$J$361,9,FALSE)</f>
        <v>#N/A</v>
      </c>
      <c r="S564" s="9" t="e">
        <f>VLOOKUP(R564,[3]怪物!$B$6:$C$167,2,FALSE)</f>
        <v>#N/A</v>
      </c>
      <c r="T564" s="14" t="e">
        <f>VLOOKUP(L564-3,[2]sheet2!$B:$C,2,TRUE)</f>
        <v>#N/A</v>
      </c>
      <c r="U564" s="9" t="e">
        <f>VLOOKUP(W564,[1]环任务!$B$6:$J$361,9,FALSE)</f>
        <v>#N/A</v>
      </c>
      <c r="V564" s="9" t="e">
        <f>VLOOKUP(U564,[3]怪物!$B$6:$C$167,2,FALSE)</f>
        <v>#N/A</v>
      </c>
      <c r="W564" s="14" t="e">
        <f>VLOOKUP(L564,[2]sheet2!$B:$C,2,TRUE)</f>
        <v>#N/A</v>
      </c>
      <c r="X564" s="9" t="e">
        <f>VLOOKUP(Z564,[1]环任务!$B$6:$J$361,9,FALSE)</f>
        <v>#N/A</v>
      </c>
      <c r="Y564" s="9" t="e">
        <f>VLOOKUP(X564,[3]怪物!$B$6:$C$167,2,FALSE)</f>
        <v>#N/A</v>
      </c>
      <c r="Z564" s="14" t="e">
        <f>VLOOKUP(L564+5,[2]sheet2!$B:$C,2,TRUE)</f>
        <v>#N/A</v>
      </c>
      <c r="AB564" s="11" t="e">
        <f>VLOOKUP(T564,[1]环任务!$B:$H,6,FALSE)</f>
        <v>#N/A</v>
      </c>
      <c r="AC564" s="11" t="e">
        <f>VLOOKUP(T564,[1]环任务!$B:$H,7,FALSE)</f>
        <v>#N/A</v>
      </c>
      <c r="AE564" s="11" t="e">
        <f>VLOOKUP(W564,[1]环任务!$B:$H,6,FALSE)</f>
        <v>#N/A</v>
      </c>
      <c r="AF564" s="11" t="e">
        <f>VLOOKUP(W564,[1]环任务!$B:$H,7,FALSE)</f>
        <v>#N/A</v>
      </c>
      <c r="AH564" s="11" t="e">
        <f>VLOOKUP(Z564,[1]环任务!$B:$H,6,FALSE)</f>
        <v>#N/A</v>
      </c>
      <c r="AI564" s="11" t="e">
        <f>VLOOKUP(Z564,[1]环任务!$B:$H,7,FALSE)</f>
        <v>#N/A</v>
      </c>
      <c r="AL564" s="11" t="e">
        <f t="shared" si="26"/>
        <v>#N/A</v>
      </c>
      <c r="AN564" s="11" t="e">
        <f t="shared" si="25"/>
        <v>#N/A</v>
      </c>
      <c r="AR564" s="11" t="e">
        <f t="shared" si="27"/>
        <v>#N/A</v>
      </c>
    </row>
    <row r="565" spans="2:44" s="11" customFormat="1" ht="14.25" customHeight="1" x14ac:dyDescent="0.15">
      <c r="B565" s="14" t="s">
        <v>587</v>
      </c>
      <c r="C565" s="14" t="s">
        <v>26</v>
      </c>
      <c r="D565" s="14" t="s">
        <v>27</v>
      </c>
      <c r="E565" s="14">
        <v>2</v>
      </c>
      <c r="F565" s="14" t="s">
        <v>794</v>
      </c>
      <c r="G565" s="14" t="s">
        <v>1142</v>
      </c>
      <c r="H565" s="14" t="s">
        <v>1164</v>
      </c>
      <c r="I565" s="14"/>
      <c r="J565" s="14"/>
      <c r="K565" s="14"/>
      <c r="L565" s="14">
        <v>560</v>
      </c>
      <c r="M565" s="11" t="e">
        <f>VLOOKUP(T565,[1]环任务!$B:$H,5,FALSE)</f>
        <v>#N/A</v>
      </c>
      <c r="O565" s="11" t="e">
        <f>VLOOKUP(W565,[1]环任务!$B:$H,5,FALSE)</f>
        <v>#N/A</v>
      </c>
      <c r="Q565" s="11" t="e">
        <f>VLOOKUP(Z565,[1]环任务!$B:$H,5,FALSE)</f>
        <v>#N/A</v>
      </c>
      <c r="R565" s="9" t="e">
        <f>VLOOKUP(T565,[1]环任务!$B$6:$J$361,9,FALSE)</f>
        <v>#N/A</v>
      </c>
      <c r="S565" s="9" t="e">
        <f>VLOOKUP(R565,[3]怪物!$B$6:$C$167,2,FALSE)</f>
        <v>#N/A</v>
      </c>
      <c r="T565" s="14" t="e">
        <f>VLOOKUP(L565-3,[2]sheet2!$B:$C,2,TRUE)</f>
        <v>#N/A</v>
      </c>
      <c r="U565" s="9" t="e">
        <f>VLOOKUP(W565,[1]环任务!$B$6:$J$361,9,FALSE)</f>
        <v>#N/A</v>
      </c>
      <c r="V565" s="9" t="e">
        <f>VLOOKUP(U565,[3]怪物!$B$6:$C$167,2,FALSE)</f>
        <v>#N/A</v>
      </c>
      <c r="W565" s="14" t="e">
        <f>VLOOKUP(L565,[2]sheet2!$B:$C,2,TRUE)</f>
        <v>#N/A</v>
      </c>
      <c r="X565" s="9" t="e">
        <f>VLOOKUP(Z565,[1]环任务!$B$6:$J$361,9,FALSE)</f>
        <v>#N/A</v>
      </c>
      <c r="Y565" s="9" t="e">
        <f>VLOOKUP(X565,[3]怪物!$B$6:$C$167,2,FALSE)</f>
        <v>#N/A</v>
      </c>
      <c r="Z565" s="14" t="e">
        <f>VLOOKUP(L565+5,[2]sheet2!$B:$C,2,TRUE)</f>
        <v>#N/A</v>
      </c>
      <c r="AB565" s="11" t="e">
        <f>VLOOKUP(T565,[1]环任务!$B:$H,6,FALSE)</f>
        <v>#N/A</v>
      </c>
      <c r="AC565" s="11" t="e">
        <f>VLOOKUP(T565,[1]环任务!$B:$H,7,FALSE)</f>
        <v>#N/A</v>
      </c>
      <c r="AE565" s="11" t="e">
        <f>VLOOKUP(W565,[1]环任务!$B:$H,6,FALSE)</f>
        <v>#N/A</v>
      </c>
      <c r="AF565" s="11" t="e">
        <f>VLOOKUP(W565,[1]环任务!$B:$H,7,FALSE)</f>
        <v>#N/A</v>
      </c>
      <c r="AH565" s="11" t="e">
        <f>VLOOKUP(Z565,[1]环任务!$B:$H,6,FALSE)</f>
        <v>#N/A</v>
      </c>
      <c r="AI565" s="11" t="e">
        <f>VLOOKUP(Z565,[1]环任务!$B:$H,7,FALSE)</f>
        <v>#N/A</v>
      </c>
      <c r="AL565" s="11" t="e">
        <f t="shared" si="26"/>
        <v>#N/A</v>
      </c>
      <c r="AN565" s="11" t="e">
        <f t="shared" si="25"/>
        <v>#N/A</v>
      </c>
      <c r="AR565" s="11" t="e">
        <f t="shared" si="27"/>
        <v>#N/A</v>
      </c>
    </row>
    <row r="566" spans="2:44" s="11" customFormat="1" ht="14.25" customHeight="1" x14ac:dyDescent="0.15">
      <c r="B566" s="14" t="s">
        <v>588</v>
      </c>
      <c r="C566" s="14" t="s">
        <v>26</v>
      </c>
      <c r="D566" s="14" t="s">
        <v>27</v>
      </c>
      <c r="E566" s="14">
        <v>2</v>
      </c>
      <c r="F566" s="14" t="s">
        <v>794</v>
      </c>
      <c r="G566" s="14" t="s">
        <v>1143</v>
      </c>
      <c r="H566" s="14" t="s">
        <v>1165</v>
      </c>
      <c r="I566" s="14"/>
      <c r="J566" s="14"/>
      <c r="K566" s="14"/>
      <c r="L566" s="14">
        <v>561</v>
      </c>
      <c r="M566" s="11" t="e">
        <f>VLOOKUP(T566,[1]环任务!$B:$H,5,FALSE)</f>
        <v>#N/A</v>
      </c>
      <c r="O566" s="11" t="e">
        <f>VLOOKUP(W566,[1]环任务!$B:$H,5,FALSE)</f>
        <v>#N/A</v>
      </c>
      <c r="Q566" s="11" t="e">
        <f>VLOOKUP(Z566,[1]环任务!$B:$H,5,FALSE)</f>
        <v>#N/A</v>
      </c>
      <c r="R566" s="9" t="e">
        <f>VLOOKUP(T566,[1]环任务!$B$6:$J$361,9,FALSE)</f>
        <v>#N/A</v>
      </c>
      <c r="S566" s="9" t="e">
        <f>VLOOKUP(R566,[3]怪物!$B$6:$C$167,2,FALSE)</f>
        <v>#N/A</v>
      </c>
      <c r="T566" s="14" t="e">
        <f>VLOOKUP(L566-3,[2]sheet2!$B:$C,2,TRUE)</f>
        <v>#N/A</v>
      </c>
      <c r="U566" s="9" t="e">
        <f>VLOOKUP(W566,[1]环任务!$B$6:$J$361,9,FALSE)</f>
        <v>#N/A</v>
      </c>
      <c r="V566" s="9" t="e">
        <f>VLOOKUP(U566,[3]怪物!$B$6:$C$167,2,FALSE)</f>
        <v>#N/A</v>
      </c>
      <c r="W566" s="14" t="e">
        <f>VLOOKUP(L566,[2]sheet2!$B:$C,2,TRUE)</f>
        <v>#N/A</v>
      </c>
      <c r="X566" s="9" t="e">
        <f>VLOOKUP(Z566,[1]环任务!$B$6:$J$361,9,FALSE)</f>
        <v>#N/A</v>
      </c>
      <c r="Y566" s="9" t="e">
        <f>VLOOKUP(X566,[3]怪物!$B$6:$C$167,2,FALSE)</f>
        <v>#N/A</v>
      </c>
      <c r="Z566" s="14" t="e">
        <f>VLOOKUP(L566+5,[2]sheet2!$B:$C,2,TRUE)</f>
        <v>#N/A</v>
      </c>
      <c r="AB566" s="11" t="e">
        <f>VLOOKUP(T566,[1]环任务!$B:$H,6,FALSE)</f>
        <v>#N/A</v>
      </c>
      <c r="AC566" s="11" t="e">
        <f>VLOOKUP(T566,[1]环任务!$B:$H,7,FALSE)</f>
        <v>#N/A</v>
      </c>
      <c r="AE566" s="11" t="e">
        <f>VLOOKUP(W566,[1]环任务!$B:$H,6,FALSE)</f>
        <v>#N/A</v>
      </c>
      <c r="AF566" s="11" t="e">
        <f>VLOOKUP(W566,[1]环任务!$B:$H,7,FALSE)</f>
        <v>#N/A</v>
      </c>
      <c r="AH566" s="11" t="e">
        <f>VLOOKUP(Z566,[1]环任务!$B:$H,6,FALSE)</f>
        <v>#N/A</v>
      </c>
      <c r="AI566" s="11" t="e">
        <f>VLOOKUP(Z566,[1]环任务!$B:$H,7,FALSE)</f>
        <v>#N/A</v>
      </c>
      <c r="AL566" s="11" t="e">
        <f t="shared" si="26"/>
        <v>#N/A</v>
      </c>
      <c r="AN566" s="11" t="e">
        <f t="shared" si="25"/>
        <v>#N/A</v>
      </c>
      <c r="AR566" s="11" t="e">
        <f t="shared" si="27"/>
        <v>#N/A</v>
      </c>
    </row>
    <row r="567" spans="2:44" s="11" customFormat="1" ht="14.25" customHeight="1" x14ac:dyDescent="0.15">
      <c r="B567" s="14" t="s">
        <v>589</v>
      </c>
      <c r="C567" s="14" t="s">
        <v>26</v>
      </c>
      <c r="D567" s="14" t="s">
        <v>27</v>
      </c>
      <c r="E567" s="14">
        <v>2</v>
      </c>
      <c r="F567" s="14" t="s">
        <v>794</v>
      </c>
      <c r="G567" s="14" t="s">
        <v>1144</v>
      </c>
      <c r="H567" s="14" t="s">
        <v>1166</v>
      </c>
      <c r="I567" s="14"/>
      <c r="J567" s="14"/>
      <c r="K567" s="14"/>
      <c r="L567" s="14">
        <v>562</v>
      </c>
      <c r="M567" s="11" t="e">
        <f>VLOOKUP(T567,[1]环任务!$B:$H,5,FALSE)</f>
        <v>#N/A</v>
      </c>
      <c r="O567" s="11" t="e">
        <f>VLOOKUP(W567,[1]环任务!$B:$H,5,FALSE)</f>
        <v>#N/A</v>
      </c>
      <c r="Q567" s="11" t="e">
        <f>VLOOKUP(Z567,[1]环任务!$B:$H,5,FALSE)</f>
        <v>#N/A</v>
      </c>
      <c r="R567" s="9" t="e">
        <f>VLOOKUP(T567,[1]环任务!$B$6:$J$361,9,FALSE)</f>
        <v>#N/A</v>
      </c>
      <c r="S567" s="9" t="e">
        <f>VLOOKUP(R567,[3]怪物!$B$6:$C$167,2,FALSE)</f>
        <v>#N/A</v>
      </c>
      <c r="T567" s="14" t="e">
        <f>VLOOKUP(L567-3,[2]sheet2!$B:$C,2,TRUE)</f>
        <v>#N/A</v>
      </c>
      <c r="U567" s="9" t="e">
        <f>VLOOKUP(W567,[1]环任务!$B$6:$J$361,9,FALSE)</f>
        <v>#N/A</v>
      </c>
      <c r="V567" s="9" t="e">
        <f>VLOOKUP(U567,[3]怪物!$B$6:$C$167,2,FALSE)</f>
        <v>#N/A</v>
      </c>
      <c r="W567" s="14" t="e">
        <f>VLOOKUP(L567,[2]sheet2!$B:$C,2,TRUE)</f>
        <v>#N/A</v>
      </c>
      <c r="X567" s="9" t="e">
        <f>VLOOKUP(Z567,[1]环任务!$B$6:$J$361,9,FALSE)</f>
        <v>#N/A</v>
      </c>
      <c r="Y567" s="9" t="e">
        <f>VLOOKUP(X567,[3]怪物!$B$6:$C$167,2,FALSE)</f>
        <v>#N/A</v>
      </c>
      <c r="Z567" s="14" t="e">
        <f>VLOOKUP(L567+5,[2]sheet2!$B:$C,2,TRUE)</f>
        <v>#N/A</v>
      </c>
      <c r="AB567" s="11" t="e">
        <f>VLOOKUP(T567,[1]环任务!$B:$H,6,FALSE)</f>
        <v>#N/A</v>
      </c>
      <c r="AC567" s="11" t="e">
        <f>VLOOKUP(T567,[1]环任务!$B:$H,7,FALSE)</f>
        <v>#N/A</v>
      </c>
      <c r="AE567" s="11" t="e">
        <f>VLOOKUP(W567,[1]环任务!$B:$H,6,FALSE)</f>
        <v>#N/A</v>
      </c>
      <c r="AF567" s="11" t="e">
        <f>VLOOKUP(W567,[1]环任务!$B:$H,7,FALSE)</f>
        <v>#N/A</v>
      </c>
      <c r="AH567" s="11" t="e">
        <f>VLOOKUP(Z567,[1]环任务!$B:$H,6,FALSE)</f>
        <v>#N/A</v>
      </c>
      <c r="AI567" s="11" t="e">
        <f>VLOOKUP(Z567,[1]环任务!$B:$H,7,FALSE)</f>
        <v>#N/A</v>
      </c>
      <c r="AL567" s="11" t="e">
        <f t="shared" si="26"/>
        <v>#N/A</v>
      </c>
      <c r="AN567" s="11" t="e">
        <f t="shared" si="25"/>
        <v>#N/A</v>
      </c>
      <c r="AR567" s="11" t="e">
        <f t="shared" si="27"/>
        <v>#N/A</v>
      </c>
    </row>
    <row r="568" spans="2:44" s="11" customFormat="1" ht="14.25" customHeight="1" x14ac:dyDescent="0.15">
      <c r="B568" s="14" t="s">
        <v>590</v>
      </c>
      <c r="C568" s="14" t="s">
        <v>26</v>
      </c>
      <c r="D568" s="14" t="s">
        <v>27</v>
      </c>
      <c r="E568" s="14">
        <v>2</v>
      </c>
      <c r="F568" s="14" t="s">
        <v>794</v>
      </c>
      <c r="G568" s="14" t="s">
        <v>1145</v>
      </c>
      <c r="H568" s="14" t="s">
        <v>1167</v>
      </c>
      <c r="I568" s="14"/>
      <c r="J568" s="14"/>
      <c r="K568" s="14"/>
      <c r="L568" s="14">
        <v>563</v>
      </c>
      <c r="M568" s="11" t="e">
        <f>VLOOKUP(T568,[1]环任务!$B:$H,5,FALSE)</f>
        <v>#N/A</v>
      </c>
      <c r="O568" s="11" t="e">
        <f>VLOOKUP(W568,[1]环任务!$B:$H,5,FALSE)</f>
        <v>#N/A</v>
      </c>
      <c r="Q568" s="11" t="e">
        <f>VLOOKUP(Z568,[1]环任务!$B:$H,5,FALSE)</f>
        <v>#N/A</v>
      </c>
      <c r="R568" s="9" t="e">
        <f>VLOOKUP(T568,[1]环任务!$B$6:$J$361,9,FALSE)</f>
        <v>#N/A</v>
      </c>
      <c r="S568" s="9" t="e">
        <f>VLOOKUP(R568,[3]怪物!$B$6:$C$167,2,FALSE)</f>
        <v>#N/A</v>
      </c>
      <c r="T568" s="14" t="e">
        <f>VLOOKUP(L568-3,[2]sheet2!$B:$C,2,TRUE)</f>
        <v>#N/A</v>
      </c>
      <c r="U568" s="9" t="e">
        <f>VLOOKUP(W568,[1]环任务!$B$6:$J$361,9,FALSE)</f>
        <v>#N/A</v>
      </c>
      <c r="V568" s="9" t="e">
        <f>VLOOKUP(U568,[3]怪物!$B$6:$C$167,2,FALSE)</f>
        <v>#N/A</v>
      </c>
      <c r="W568" s="14" t="e">
        <f>VLOOKUP(L568,[2]sheet2!$B:$C,2,TRUE)</f>
        <v>#N/A</v>
      </c>
      <c r="X568" s="9" t="e">
        <f>VLOOKUP(Z568,[1]环任务!$B$6:$J$361,9,FALSE)</f>
        <v>#N/A</v>
      </c>
      <c r="Y568" s="9" t="e">
        <f>VLOOKUP(X568,[3]怪物!$B$6:$C$167,2,FALSE)</f>
        <v>#N/A</v>
      </c>
      <c r="Z568" s="14" t="e">
        <f>VLOOKUP(L568+5,[2]sheet2!$B:$C,2,TRUE)</f>
        <v>#N/A</v>
      </c>
      <c r="AB568" s="11" t="e">
        <f>VLOOKUP(T568,[1]环任务!$B:$H,6,FALSE)</f>
        <v>#N/A</v>
      </c>
      <c r="AC568" s="11" t="e">
        <f>VLOOKUP(T568,[1]环任务!$B:$H,7,FALSE)</f>
        <v>#N/A</v>
      </c>
      <c r="AE568" s="11" t="e">
        <f>VLOOKUP(W568,[1]环任务!$B:$H,6,FALSE)</f>
        <v>#N/A</v>
      </c>
      <c r="AF568" s="11" t="e">
        <f>VLOOKUP(W568,[1]环任务!$B:$H,7,FALSE)</f>
        <v>#N/A</v>
      </c>
      <c r="AH568" s="11" t="e">
        <f>VLOOKUP(Z568,[1]环任务!$B:$H,6,FALSE)</f>
        <v>#N/A</v>
      </c>
      <c r="AI568" s="11" t="e">
        <f>VLOOKUP(Z568,[1]环任务!$B:$H,7,FALSE)</f>
        <v>#N/A</v>
      </c>
      <c r="AL568" s="11" t="e">
        <f t="shared" si="26"/>
        <v>#N/A</v>
      </c>
      <c r="AN568" s="11" t="e">
        <f t="shared" si="25"/>
        <v>#N/A</v>
      </c>
      <c r="AR568" s="11" t="e">
        <f t="shared" si="27"/>
        <v>#N/A</v>
      </c>
    </row>
    <row r="569" spans="2:44" s="11" customFormat="1" ht="14.25" customHeight="1" x14ac:dyDescent="0.15">
      <c r="B569" s="14" t="s">
        <v>591</v>
      </c>
      <c r="C569" s="14" t="s">
        <v>26</v>
      </c>
      <c r="D569" s="14" t="s">
        <v>27</v>
      </c>
      <c r="E569" s="14">
        <v>2</v>
      </c>
      <c r="F569" s="14" t="s">
        <v>794</v>
      </c>
      <c r="G569" s="14" t="s">
        <v>1146</v>
      </c>
      <c r="H569" s="14" t="s">
        <v>1168</v>
      </c>
      <c r="I569" s="14"/>
      <c r="J569" s="14"/>
      <c r="K569" s="14"/>
      <c r="L569" s="14">
        <v>564</v>
      </c>
      <c r="M569" s="11" t="e">
        <f>VLOOKUP(T569,[1]环任务!$B:$H,5,FALSE)</f>
        <v>#N/A</v>
      </c>
      <c r="O569" s="11" t="e">
        <f>VLOOKUP(W569,[1]环任务!$B:$H,5,FALSE)</f>
        <v>#N/A</v>
      </c>
      <c r="Q569" s="11" t="e">
        <f>VLOOKUP(Z569,[1]环任务!$B:$H,5,FALSE)</f>
        <v>#N/A</v>
      </c>
      <c r="R569" s="9" t="e">
        <f>VLOOKUP(T569,[1]环任务!$B$6:$J$361,9,FALSE)</f>
        <v>#N/A</v>
      </c>
      <c r="S569" s="9" t="e">
        <f>VLOOKUP(R569,[3]怪物!$B$6:$C$167,2,FALSE)</f>
        <v>#N/A</v>
      </c>
      <c r="T569" s="14" t="e">
        <f>VLOOKUP(L569-3,[2]sheet2!$B:$C,2,TRUE)</f>
        <v>#N/A</v>
      </c>
      <c r="U569" s="9" t="e">
        <f>VLOOKUP(W569,[1]环任务!$B$6:$J$361,9,FALSE)</f>
        <v>#N/A</v>
      </c>
      <c r="V569" s="9" t="e">
        <f>VLOOKUP(U569,[3]怪物!$B$6:$C$167,2,FALSE)</f>
        <v>#N/A</v>
      </c>
      <c r="W569" s="14" t="e">
        <f>VLOOKUP(L569,[2]sheet2!$B:$C,2,TRUE)</f>
        <v>#N/A</v>
      </c>
      <c r="X569" s="9" t="e">
        <f>VLOOKUP(Z569,[1]环任务!$B$6:$J$361,9,FALSE)</f>
        <v>#N/A</v>
      </c>
      <c r="Y569" s="9" t="e">
        <f>VLOOKUP(X569,[3]怪物!$B$6:$C$167,2,FALSE)</f>
        <v>#N/A</v>
      </c>
      <c r="Z569" s="14" t="e">
        <f>VLOOKUP(L569+5,[2]sheet2!$B:$C,2,TRUE)</f>
        <v>#N/A</v>
      </c>
      <c r="AB569" s="11" t="e">
        <f>VLOOKUP(T569,[1]环任务!$B:$H,6,FALSE)</f>
        <v>#N/A</v>
      </c>
      <c r="AC569" s="11" t="e">
        <f>VLOOKUP(T569,[1]环任务!$B:$H,7,FALSE)</f>
        <v>#N/A</v>
      </c>
      <c r="AE569" s="11" t="e">
        <f>VLOOKUP(W569,[1]环任务!$B:$H,6,FALSE)</f>
        <v>#N/A</v>
      </c>
      <c r="AF569" s="11" t="e">
        <f>VLOOKUP(W569,[1]环任务!$B:$H,7,FALSE)</f>
        <v>#N/A</v>
      </c>
      <c r="AH569" s="11" t="e">
        <f>VLOOKUP(Z569,[1]环任务!$B:$H,6,FALSE)</f>
        <v>#N/A</v>
      </c>
      <c r="AI569" s="11" t="e">
        <f>VLOOKUP(Z569,[1]环任务!$B:$H,7,FALSE)</f>
        <v>#N/A</v>
      </c>
      <c r="AL569" s="11" t="e">
        <f t="shared" si="26"/>
        <v>#N/A</v>
      </c>
      <c r="AN569" s="11" t="e">
        <f t="shared" si="25"/>
        <v>#N/A</v>
      </c>
      <c r="AR569" s="11" t="e">
        <f t="shared" si="27"/>
        <v>#N/A</v>
      </c>
    </row>
    <row r="570" spans="2:44" s="11" customFormat="1" ht="14.25" customHeight="1" x14ac:dyDescent="0.15">
      <c r="B570" s="14" t="s">
        <v>592</v>
      </c>
      <c r="C570" s="14" t="s">
        <v>26</v>
      </c>
      <c r="D570" s="14" t="s">
        <v>27</v>
      </c>
      <c r="E570" s="14">
        <v>2</v>
      </c>
      <c r="F570" s="14" t="s">
        <v>927</v>
      </c>
      <c r="G570" s="14" t="s">
        <v>843</v>
      </c>
      <c r="H570" s="14" t="s">
        <v>1087</v>
      </c>
      <c r="I570" s="14"/>
      <c r="J570" s="14"/>
      <c r="K570" s="14"/>
      <c r="L570" s="14">
        <v>565</v>
      </c>
      <c r="M570" s="11" t="e">
        <f>VLOOKUP(T570,[1]环任务!$B:$H,5,FALSE)</f>
        <v>#N/A</v>
      </c>
      <c r="O570" s="11" t="e">
        <f>VLOOKUP(W570,[1]环任务!$B:$H,5,FALSE)</f>
        <v>#N/A</v>
      </c>
      <c r="Q570" s="11" t="e">
        <f>VLOOKUP(Z570,[1]环任务!$B:$H,5,FALSE)</f>
        <v>#N/A</v>
      </c>
      <c r="R570" s="9" t="e">
        <f>VLOOKUP(T570,[1]环任务!$B$6:$J$361,9,FALSE)</f>
        <v>#N/A</v>
      </c>
      <c r="S570" s="9" t="e">
        <f>VLOOKUP(R570,[3]怪物!$B$6:$C$167,2,FALSE)</f>
        <v>#N/A</v>
      </c>
      <c r="T570" s="14" t="e">
        <f>VLOOKUP(L570-3,[2]sheet2!$B:$C,2,TRUE)</f>
        <v>#N/A</v>
      </c>
      <c r="U570" s="9" t="e">
        <f>VLOOKUP(W570,[1]环任务!$B$6:$J$361,9,FALSE)</f>
        <v>#N/A</v>
      </c>
      <c r="V570" s="9" t="e">
        <f>VLOOKUP(U570,[3]怪物!$B$6:$C$167,2,FALSE)</f>
        <v>#N/A</v>
      </c>
      <c r="W570" s="14" t="e">
        <f>VLOOKUP(L570,[2]sheet2!$B:$C,2,TRUE)</f>
        <v>#N/A</v>
      </c>
      <c r="X570" s="9" t="e">
        <f>VLOOKUP(Z570,[1]环任务!$B$6:$J$361,9,FALSE)</f>
        <v>#N/A</v>
      </c>
      <c r="Y570" s="9" t="e">
        <f>VLOOKUP(X570,[3]怪物!$B$6:$C$167,2,FALSE)</f>
        <v>#N/A</v>
      </c>
      <c r="Z570" s="14" t="e">
        <f>VLOOKUP(L570+5,[2]sheet2!$B:$C,2,TRUE)</f>
        <v>#N/A</v>
      </c>
      <c r="AB570" s="11" t="e">
        <f>VLOOKUP(T570,[1]环任务!$B:$H,6,FALSE)</f>
        <v>#N/A</v>
      </c>
      <c r="AC570" s="11" t="e">
        <f>VLOOKUP(T570,[1]环任务!$B:$H,7,FALSE)</f>
        <v>#N/A</v>
      </c>
      <c r="AE570" s="11" t="e">
        <f>VLOOKUP(W570,[1]环任务!$B:$H,6,FALSE)</f>
        <v>#N/A</v>
      </c>
      <c r="AF570" s="11" t="e">
        <f>VLOOKUP(W570,[1]环任务!$B:$H,7,FALSE)</f>
        <v>#N/A</v>
      </c>
      <c r="AH570" s="11" t="e">
        <f>VLOOKUP(Z570,[1]环任务!$B:$H,6,FALSE)</f>
        <v>#N/A</v>
      </c>
      <c r="AI570" s="11" t="e">
        <f>VLOOKUP(Z570,[1]环任务!$B:$H,7,FALSE)</f>
        <v>#N/A</v>
      </c>
      <c r="AL570" s="11" t="e">
        <f t="shared" si="26"/>
        <v>#N/A</v>
      </c>
      <c r="AN570" s="11" t="e">
        <f t="shared" si="25"/>
        <v>#N/A</v>
      </c>
      <c r="AR570" s="11" t="e">
        <f t="shared" si="27"/>
        <v>#N/A</v>
      </c>
    </row>
    <row r="571" spans="2:44" s="11" customFormat="1" ht="14.25" customHeight="1" x14ac:dyDescent="0.15">
      <c r="B571" s="14" t="s">
        <v>593</v>
      </c>
      <c r="C571" s="14" t="s">
        <v>26</v>
      </c>
      <c r="D571" s="14" t="s">
        <v>27</v>
      </c>
      <c r="E571" s="14">
        <v>2</v>
      </c>
      <c r="F571" s="14" t="s">
        <v>927</v>
      </c>
      <c r="G571" s="14" t="s">
        <v>844</v>
      </c>
      <c r="H571" s="14" t="s">
        <v>1088</v>
      </c>
      <c r="I571" s="14"/>
      <c r="J571" s="14"/>
      <c r="K571" s="14"/>
      <c r="L571" s="14">
        <v>566</v>
      </c>
      <c r="M571" s="11" t="e">
        <f>VLOOKUP(T571,[1]环任务!$B:$H,5,FALSE)</f>
        <v>#N/A</v>
      </c>
      <c r="O571" s="11" t="e">
        <f>VLOOKUP(W571,[1]环任务!$B:$H,5,FALSE)</f>
        <v>#N/A</v>
      </c>
      <c r="Q571" s="11" t="e">
        <f>VLOOKUP(Z571,[1]环任务!$B:$H,5,FALSE)</f>
        <v>#N/A</v>
      </c>
      <c r="R571" s="9" t="e">
        <f>VLOOKUP(T571,[1]环任务!$B$6:$J$361,9,FALSE)</f>
        <v>#N/A</v>
      </c>
      <c r="S571" s="9" t="e">
        <f>VLOOKUP(R571,[3]怪物!$B$6:$C$167,2,FALSE)</f>
        <v>#N/A</v>
      </c>
      <c r="T571" s="14" t="e">
        <f>VLOOKUP(L571-3,[2]sheet2!$B:$C,2,TRUE)</f>
        <v>#N/A</v>
      </c>
      <c r="U571" s="9" t="e">
        <f>VLOOKUP(W571,[1]环任务!$B$6:$J$361,9,FALSE)</f>
        <v>#N/A</v>
      </c>
      <c r="V571" s="9" t="e">
        <f>VLOOKUP(U571,[3]怪物!$B$6:$C$167,2,FALSE)</f>
        <v>#N/A</v>
      </c>
      <c r="W571" s="14" t="e">
        <f>VLOOKUP(L571,[2]sheet2!$B:$C,2,TRUE)</f>
        <v>#N/A</v>
      </c>
      <c r="X571" s="9" t="e">
        <f>VLOOKUP(Z571,[1]环任务!$B$6:$J$361,9,FALSE)</f>
        <v>#N/A</v>
      </c>
      <c r="Y571" s="9" t="e">
        <f>VLOOKUP(X571,[3]怪物!$B$6:$C$167,2,FALSE)</f>
        <v>#N/A</v>
      </c>
      <c r="Z571" s="14" t="e">
        <f>VLOOKUP(L571+5,[2]sheet2!$B:$C,2,TRUE)</f>
        <v>#N/A</v>
      </c>
      <c r="AB571" s="11" t="e">
        <f>VLOOKUP(T571,[1]环任务!$B:$H,6,FALSE)</f>
        <v>#N/A</v>
      </c>
      <c r="AC571" s="11" t="e">
        <f>VLOOKUP(T571,[1]环任务!$B:$H,7,FALSE)</f>
        <v>#N/A</v>
      </c>
      <c r="AE571" s="11" t="e">
        <f>VLOOKUP(W571,[1]环任务!$B:$H,6,FALSE)</f>
        <v>#N/A</v>
      </c>
      <c r="AF571" s="11" t="e">
        <f>VLOOKUP(W571,[1]环任务!$B:$H,7,FALSE)</f>
        <v>#N/A</v>
      </c>
      <c r="AH571" s="11" t="e">
        <f>VLOOKUP(Z571,[1]环任务!$B:$H,6,FALSE)</f>
        <v>#N/A</v>
      </c>
      <c r="AI571" s="11" t="e">
        <f>VLOOKUP(Z571,[1]环任务!$B:$H,7,FALSE)</f>
        <v>#N/A</v>
      </c>
      <c r="AL571" s="11" t="e">
        <f t="shared" si="26"/>
        <v>#N/A</v>
      </c>
      <c r="AN571" s="11" t="e">
        <f t="shared" si="25"/>
        <v>#N/A</v>
      </c>
      <c r="AR571" s="11" t="e">
        <f t="shared" si="27"/>
        <v>#N/A</v>
      </c>
    </row>
    <row r="572" spans="2:44" s="11" customFormat="1" ht="14.25" customHeight="1" x14ac:dyDescent="0.15">
      <c r="B572" s="14" t="s">
        <v>594</v>
      </c>
      <c r="C572" s="14" t="s">
        <v>26</v>
      </c>
      <c r="D572" s="14" t="s">
        <v>27</v>
      </c>
      <c r="E572" s="14">
        <v>2</v>
      </c>
      <c r="F572" s="14" t="s">
        <v>927</v>
      </c>
      <c r="G572" s="14" t="s">
        <v>845</v>
      </c>
      <c r="H572" s="14" t="s">
        <v>1089</v>
      </c>
      <c r="I572" s="14"/>
      <c r="J572" s="14"/>
      <c r="K572" s="14"/>
      <c r="L572" s="14">
        <v>567</v>
      </c>
      <c r="M572" s="11" t="e">
        <f>VLOOKUP(T572,[1]环任务!$B:$H,5,FALSE)</f>
        <v>#N/A</v>
      </c>
      <c r="O572" s="11" t="e">
        <f>VLOOKUP(W572,[1]环任务!$B:$H,5,FALSE)</f>
        <v>#N/A</v>
      </c>
      <c r="Q572" s="11" t="e">
        <f>VLOOKUP(Z572,[1]环任务!$B:$H,5,FALSE)</f>
        <v>#N/A</v>
      </c>
      <c r="R572" s="9" t="e">
        <f>VLOOKUP(T572,[1]环任务!$B$6:$J$361,9,FALSE)</f>
        <v>#N/A</v>
      </c>
      <c r="S572" s="9" t="e">
        <f>VLOOKUP(R572,[3]怪物!$B$6:$C$167,2,FALSE)</f>
        <v>#N/A</v>
      </c>
      <c r="T572" s="14" t="e">
        <f>VLOOKUP(L572-3,[2]sheet2!$B:$C,2,TRUE)</f>
        <v>#N/A</v>
      </c>
      <c r="U572" s="9" t="e">
        <f>VLOOKUP(W572,[1]环任务!$B$6:$J$361,9,FALSE)</f>
        <v>#N/A</v>
      </c>
      <c r="V572" s="9" t="e">
        <f>VLOOKUP(U572,[3]怪物!$B$6:$C$167,2,FALSE)</f>
        <v>#N/A</v>
      </c>
      <c r="W572" s="14" t="e">
        <f>VLOOKUP(L572,[2]sheet2!$B:$C,2,TRUE)</f>
        <v>#N/A</v>
      </c>
      <c r="X572" s="9" t="e">
        <f>VLOOKUP(Z572,[1]环任务!$B$6:$J$361,9,FALSE)</f>
        <v>#N/A</v>
      </c>
      <c r="Y572" s="9" t="e">
        <f>VLOOKUP(X572,[3]怪物!$B$6:$C$167,2,FALSE)</f>
        <v>#N/A</v>
      </c>
      <c r="Z572" s="14" t="e">
        <f>VLOOKUP(L572+5,[2]sheet2!$B:$C,2,TRUE)</f>
        <v>#N/A</v>
      </c>
      <c r="AB572" s="11" t="e">
        <f>VLOOKUP(T572,[1]环任务!$B:$H,6,FALSE)</f>
        <v>#N/A</v>
      </c>
      <c r="AC572" s="11" t="e">
        <f>VLOOKUP(T572,[1]环任务!$B:$H,7,FALSE)</f>
        <v>#N/A</v>
      </c>
      <c r="AE572" s="11" t="e">
        <f>VLOOKUP(W572,[1]环任务!$B:$H,6,FALSE)</f>
        <v>#N/A</v>
      </c>
      <c r="AF572" s="11" t="e">
        <f>VLOOKUP(W572,[1]环任务!$B:$H,7,FALSE)</f>
        <v>#N/A</v>
      </c>
      <c r="AH572" s="11" t="e">
        <f>VLOOKUP(Z572,[1]环任务!$B:$H,6,FALSE)</f>
        <v>#N/A</v>
      </c>
      <c r="AI572" s="11" t="e">
        <f>VLOOKUP(Z572,[1]环任务!$B:$H,7,FALSE)</f>
        <v>#N/A</v>
      </c>
      <c r="AL572" s="11" t="e">
        <f t="shared" si="26"/>
        <v>#N/A</v>
      </c>
      <c r="AN572" s="11" t="e">
        <f t="shared" si="25"/>
        <v>#N/A</v>
      </c>
      <c r="AR572" s="11" t="e">
        <f t="shared" si="27"/>
        <v>#N/A</v>
      </c>
    </row>
    <row r="573" spans="2:44" s="11" customFormat="1" ht="14.25" customHeight="1" x14ac:dyDescent="0.15">
      <c r="B573" s="14" t="s">
        <v>595</v>
      </c>
      <c r="C573" s="14" t="s">
        <v>26</v>
      </c>
      <c r="D573" s="14" t="s">
        <v>27</v>
      </c>
      <c r="E573" s="14">
        <v>2</v>
      </c>
      <c r="F573" s="14" t="s">
        <v>928</v>
      </c>
      <c r="G573" s="14" t="s">
        <v>846</v>
      </c>
      <c r="H573" s="14" t="s">
        <v>1090</v>
      </c>
      <c r="I573" s="14"/>
      <c r="J573" s="14"/>
      <c r="K573" s="14"/>
      <c r="L573" s="14">
        <v>568</v>
      </c>
      <c r="M573" s="11" t="e">
        <f>VLOOKUP(T573,[1]环任务!$B:$H,5,FALSE)</f>
        <v>#N/A</v>
      </c>
      <c r="O573" s="11" t="e">
        <f>VLOOKUP(W573,[1]环任务!$B:$H,5,FALSE)</f>
        <v>#N/A</v>
      </c>
      <c r="Q573" s="11" t="e">
        <f>VLOOKUP(Z573,[1]环任务!$B:$H,5,FALSE)</f>
        <v>#N/A</v>
      </c>
      <c r="R573" s="9" t="e">
        <f>VLOOKUP(T573,[1]环任务!$B$6:$J$361,9,FALSE)</f>
        <v>#N/A</v>
      </c>
      <c r="S573" s="9" t="e">
        <f>VLOOKUP(R573,[3]怪物!$B$6:$C$167,2,FALSE)</f>
        <v>#N/A</v>
      </c>
      <c r="T573" s="14" t="e">
        <f>VLOOKUP(L573-3,[2]sheet2!$B:$C,2,TRUE)</f>
        <v>#N/A</v>
      </c>
      <c r="U573" s="9" t="e">
        <f>VLOOKUP(W573,[1]环任务!$B$6:$J$361,9,FALSE)</f>
        <v>#N/A</v>
      </c>
      <c r="V573" s="9" t="e">
        <f>VLOOKUP(U573,[3]怪物!$B$6:$C$167,2,FALSE)</f>
        <v>#N/A</v>
      </c>
      <c r="W573" s="14" t="e">
        <f>VLOOKUP(L573,[2]sheet2!$B:$C,2,TRUE)</f>
        <v>#N/A</v>
      </c>
      <c r="X573" s="9" t="e">
        <f>VLOOKUP(Z573,[1]环任务!$B$6:$J$361,9,FALSE)</f>
        <v>#N/A</v>
      </c>
      <c r="Y573" s="9" t="e">
        <f>VLOOKUP(X573,[3]怪物!$B$6:$C$167,2,FALSE)</f>
        <v>#N/A</v>
      </c>
      <c r="Z573" s="14" t="e">
        <f>VLOOKUP(L573+5,[2]sheet2!$B:$C,2,TRUE)</f>
        <v>#N/A</v>
      </c>
      <c r="AB573" s="11" t="e">
        <f>VLOOKUP(T573,[1]环任务!$B:$H,6,FALSE)</f>
        <v>#N/A</v>
      </c>
      <c r="AC573" s="11" t="e">
        <f>VLOOKUP(T573,[1]环任务!$B:$H,7,FALSE)</f>
        <v>#N/A</v>
      </c>
      <c r="AE573" s="11" t="e">
        <f>VLOOKUP(W573,[1]环任务!$B:$H,6,FALSE)</f>
        <v>#N/A</v>
      </c>
      <c r="AF573" s="11" t="e">
        <f>VLOOKUP(W573,[1]环任务!$B:$H,7,FALSE)</f>
        <v>#N/A</v>
      </c>
      <c r="AH573" s="11" t="e">
        <f>VLOOKUP(Z573,[1]环任务!$B:$H,6,FALSE)</f>
        <v>#N/A</v>
      </c>
      <c r="AI573" s="11" t="e">
        <f>VLOOKUP(Z573,[1]环任务!$B:$H,7,FALSE)</f>
        <v>#N/A</v>
      </c>
      <c r="AL573" s="11" t="e">
        <f t="shared" si="26"/>
        <v>#N/A</v>
      </c>
      <c r="AN573" s="11" t="e">
        <f t="shared" si="25"/>
        <v>#N/A</v>
      </c>
      <c r="AR573" s="11" t="e">
        <f t="shared" si="27"/>
        <v>#N/A</v>
      </c>
    </row>
    <row r="574" spans="2:44" s="11" customFormat="1" ht="14.25" customHeight="1" x14ac:dyDescent="0.15">
      <c r="B574" s="14" t="s">
        <v>596</v>
      </c>
      <c r="C574" s="14" t="s">
        <v>26</v>
      </c>
      <c r="D574" s="14" t="s">
        <v>27</v>
      </c>
      <c r="E574" s="14">
        <v>2</v>
      </c>
      <c r="F574" s="14" t="s">
        <v>928</v>
      </c>
      <c r="G574" s="14" t="s">
        <v>847</v>
      </c>
      <c r="H574" s="14" t="s">
        <v>1091</v>
      </c>
      <c r="I574" s="14"/>
      <c r="J574" s="14"/>
      <c r="K574" s="14"/>
      <c r="L574" s="14">
        <v>569</v>
      </c>
      <c r="M574" s="11" t="e">
        <f>VLOOKUP(T574,[1]环任务!$B:$H,5,FALSE)</f>
        <v>#N/A</v>
      </c>
      <c r="O574" s="11" t="e">
        <f>VLOOKUP(W574,[1]环任务!$B:$H,5,FALSE)</f>
        <v>#N/A</v>
      </c>
      <c r="Q574" s="11" t="e">
        <f>VLOOKUP(Z574,[1]环任务!$B:$H,5,FALSE)</f>
        <v>#N/A</v>
      </c>
      <c r="R574" s="9" t="e">
        <f>VLOOKUP(T574,[1]环任务!$B$6:$J$361,9,FALSE)</f>
        <v>#N/A</v>
      </c>
      <c r="S574" s="9" t="e">
        <f>VLOOKUP(R574,[3]怪物!$B$6:$C$167,2,FALSE)</f>
        <v>#N/A</v>
      </c>
      <c r="T574" s="14" t="e">
        <f>VLOOKUP(L574-3,[2]sheet2!$B:$C,2,TRUE)</f>
        <v>#N/A</v>
      </c>
      <c r="U574" s="9" t="e">
        <f>VLOOKUP(W574,[1]环任务!$B$6:$J$361,9,FALSE)</f>
        <v>#N/A</v>
      </c>
      <c r="V574" s="9" t="e">
        <f>VLOOKUP(U574,[3]怪物!$B$6:$C$167,2,FALSE)</f>
        <v>#N/A</v>
      </c>
      <c r="W574" s="14" t="e">
        <f>VLOOKUP(L574,[2]sheet2!$B:$C,2,TRUE)</f>
        <v>#N/A</v>
      </c>
      <c r="X574" s="9" t="e">
        <f>VLOOKUP(Z574,[1]环任务!$B$6:$J$361,9,FALSE)</f>
        <v>#N/A</v>
      </c>
      <c r="Y574" s="9" t="e">
        <f>VLOOKUP(X574,[3]怪物!$B$6:$C$167,2,FALSE)</f>
        <v>#N/A</v>
      </c>
      <c r="Z574" s="14" t="e">
        <f>VLOOKUP(L574+5,[2]sheet2!$B:$C,2,TRUE)</f>
        <v>#N/A</v>
      </c>
      <c r="AB574" s="11" t="e">
        <f>VLOOKUP(T574,[1]环任务!$B:$H,6,FALSE)</f>
        <v>#N/A</v>
      </c>
      <c r="AC574" s="11" t="e">
        <f>VLOOKUP(T574,[1]环任务!$B:$H,7,FALSE)</f>
        <v>#N/A</v>
      </c>
      <c r="AE574" s="11" t="e">
        <f>VLOOKUP(W574,[1]环任务!$B:$H,6,FALSE)</f>
        <v>#N/A</v>
      </c>
      <c r="AF574" s="11" t="e">
        <f>VLOOKUP(W574,[1]环任务!$B:$H,7,FALSE)</f>
        <v>#N/A</v>
      </c>
      <c r="AH574" s="11" t="e">
        <f>VLOOKUP(Z574,[1]环任务!$B:$H,6,FALSE)</f>
        <v>#N/A</v>
      </c>
      <c r="AI574" s="11" t="e">
        <f>VLOOKUP(Z574,[1]环任务!$B:$H,7,FALSE)</f>
        <v>#N/A</v>
      </c>
      <c r="AL574" s="11" t="e">
        <f t="shared" si="26"/>
        <v>#N/A</v>
      </c>
      <c r="AN574" s="11" t="e">
        <f t="shared" si="25"/>
        <v>#N/A</v>
      </c>
      <c r="AR574" s="11" t="e">
        <f t="shared" si="27"/>
        <v>#N/A</v>
      </c>
    </row>
    <row r="575" spans="2:44" s="11" customFormat="1" ht="14.25" customHeight="1" x14ac:dyDescent="0.15">
      <c r="B575" s="14" t="s">
        <v>597</v>
      </c>
      <c r="C575" s="14" t="s">
        <v>26</v>
      </c>
      <c r="D575" s="14" t="s">
        <v>27</v>
      </c>
      <c r="E575" s="14">
        <v>2</v>
      </c>
      <c r="F575" s="14" t="s">
        <v>928</v>
      </c>
      <c r="G575" s="14" t="s">
        <v>848</v>
      </c>
      <c r="H575" s="14" t="s">
        <v>1092</v>
      </c>
      <c r="I575" s="14"/>
      <c r="J575" s="14"/>
      <c r="K575" s="14"/>
      <c r="L575" s="14">
        <v>570</v>
      </c>
      <c r="M575" s="11" t="e">
        <f>VLOOKUP(T575,[1]环任务!$B:$H,5,FALSE)</f>
        <v>#N/A</v>
      </c>
      <c r="O575" s="11" t="e">
        <f>VLOOKUP(W575,[1]环任务!$B:$H,5,FALSE)</f>
        <v>#N/A</v>
      </c>
      <c r="Q575" s="11" t="e">
        <f>VLOOKUP(Z575,[1]环任务!$B:$H,5,FALSE)</f>
        <v>#N/A</v>
      </c>
      <c r="R575" s="9" t="e">
        <f>VLOOKUP(T575,[1]环任务!$B$6:$J$361,9,FALSE)</f>
        <v>#N/A</v>
      </c>
      <c r="S575" s="9" t="e">
        <f>VLOOKUP(R575,[3]怪物!$B$6:$C$167,2,FALSE)</f>
        <v>#N/A</v>
      </c>
      <c r="T575" s="14" t="e">
        <f>VLOOKUP(L575-3,[2]sheet2!$B:$C,2,TRUE)</f>
        <v>#N/A</v>
      </c>
      <c r="U575" s="9" t="e">
        <f>VLOOKUP(W575,[1]环任务!$B$6:$J$361,9,FALSE)</f>
        <v>#N/A</v>
      </c>
      <c r="V575" s="9" t="e">
        <f>VLOOKUP(U575,[3]怪物!$B$6:$C$167,2,FALSE)</f>
        <v>#N/A</v>
      </c>
      <c r="W575" s="14" t="e">
        <f>VLOOKUP(L575,[2]sheet2!$B:$C,2,TRUE)</f>
        <v>#N/A</v>
      </c>
      <c r="X575" s="9" t="e">
        <f>VLOOKUP(Z575,[1]环任务!$B$6:$J$361,9,FALSE)</f>
        <v>#N/A</v>
      </c>
      <c r="Y575" s="9" t="e">
        <f>VLOOKUP(X575,[3]怪物!$B$6:$C$167,2,FALSE)</f>
        <v>#N/A</v>
      </c>
      <c r="Z575" s="14" t="e">
        <f>VLOOKUP(L575+5,[2]sheet2!$B:$C,2,TRUE)</f>
        <v>#N/A</v>
      </c>
      <c r="AB575" s="11" t="e">
        <f>VLOOKUP(T575,[1]环任务!$B:$H,6,FALSE)</f>
        <v>#N/A</v>
      </c>
      <c r="AC575" s="11" t="e">
        <f>VLOOKUP(T575,[1]环任务!$B:$H,7,FALSE)</f>
        <v>#N/A</v>
      </c>
      <c r="AE575" s="11" t="e">
        <f>VLOOKUP(W575,[1]环任务!$B:$H,6,FALSE)</f>
        <v>#N/A</v>
      </c>
      <c r="AF575" s="11" t="e">
        <f>VLOOKUP(W575,[1]环任务!$B:$H,7,FALSE)</f>
        <v>#N/A</v>
      </c>
      <c r="AH575" s="11" t="e">
        <f>VLOOKUP(Z575,[1]环任务!$B:$H,6,FALSE)</f>
        <v>#N/A</v>
      </c>
      <c r="AI575" s="11" t="e">
        <f>VLOOKUP(Z575,[1]环任务!$B:$H,7,FALSE)</f>
        <v>#N/A</v>
      </c>
      <c r="AL575" s="11" t="e">
        <f t="shared" si="26"/>
        <v>#N/A</v>
      </c>
      <c r="AN575" s="11" t="e">
        <f t="shared" si="25"/>
        <v>#N/A</v>
      </c>
      <c r="AR575" s="11" t="e">
        <f t="shared" si="27"/>
        <v>#N/A</v>
      </c>
    </row>
    <row r="576" spans="2:44" s="11" customFormat="1" ht="14.25" customHeight="1" x14ac:dyDescent="0.15">
      <c r="B576" s="14" t="s">
        <v>598</v>
      </c>
      <c r="C576" s="14" t="s">
        <v>26</v>
      </c>
      <c r="D576" s="14" t="s">
        <v>27</v>
      </c>
      <c r="E576" s="14">
        <v>2</v>
      </c>
      <c r="F576" s="14" t="s">
        <v>928</v>
      </c>
      <c r="G576" s="14" t="s">
        <v>849</v>
      </c>
      <c r="H576" s="14" t="s">
        <v>1093</v>
      </c>
      <c r="I576" s="14"/>
      <c r="J576" s="14"/>
      <c r="K576" s="14"/>
      <c r="L576" s="14">
        <v>571</v>
      </c>
      <c r="M576" s="11" t="e">
        <f>VLOOKUP(T576,[1]环任务!$B:$H,5,FALSE)</f>
        <v>#N/A</v>
      </c>
      <c r="O576" s="11" t="e">
        <f>VLOOKUP(W576,[1]环任务!$B:$H,5,FALSE)</f>
        <v>#N/A</v>
      </c>
      <c r="Q576" s="11" t="e">
        <f>VLOOKUP(Z576,[1]环任务!$B:$H,5,FALSE)</f>
        <v>#N/A</v>
      </c>
      <c r="R576" s="9" t="e">
        <f>VLOOKUP(T576,[1]环任务!$B$6:$J$361,9,FALSE)</f>
        <v>#N/A</v>
      </c>
      <c r="S576" s="9" t="e">
        <f>VLOOKUP(R576,[3]怪物!$B$6:$C$167,2,FALSE)</f>
        <v>#N/A</v>
      </c>
      <c r="T576" s="14" t="e">
        <f>VLOOKUP(L576-3,[2]sheet2!$B:$C,2,TRUE)</f>
        <v>#N/A</v>
      </c>
      <c r="U576" s="9" t="e">
        <f>VLOOKUP(W576,[1]环任务!$B$6:$J$361,9,FALSE)</f>
        <v>#N/A</v>
      </c>
      <c r="V576" s="9" t="e">
        <f>VLOOKUP(U576,[3]怪物!$B$6:$C$167,2,FALSE)</f>
        <v>#N/A</v>
      </c>
      <c r="W576" s="14" t="e">
        <f>VLOOKUP(L576,[2]sheet2!$B:$C,2,TRUE)</f>
        <v>#N/A</v>
      </c>
      <c r="X576" s="9" t="e">
        <f>VLOOKUP(Z576,[1]环任务!$B$6:$J$361,9,FALSE)</f>
        <v>#N/A</v>
      </c>
      <c r="Y576" s="9" t="e">
        <f>VLOOKUP(X576,[3]怪物!$B$6:$C$167,2,FALSE)</f>
        <v>#N/A</v>
      </c>
      <c r="Z576" s="14" t="e">
        <f>VLOOKUP(L576+5,[2]sheet2!$B:$C,2,TRUE)</f>
        <v>#N/A</v>
      </c>
      <c r="AB576" s="11" t="e">
        <f>VLOOKUP(T576,[1]环任务!$B:$H,6,FALSE)</f>
        <v>#N/A</v>
      </c>
      <c r="AC576" s="11" t="e">
        <f>VLOOKUP(T576,[1]环任务!$B:$H,7,FALSE)</f>
        <v>#N/A</v>
      </c>
      <c r="AE576" s="11" t="e">
        <f>VLOOKUP(W576,[1]环任务!$B:$H,6,FALSE)</f>
        <v>#N/A</v>
      </c>
      <c r="AF576" s="11" t="e">
        <f>VLOOKUP(W576,[1]环任务!$B:$H,7,FALSE)</f>
        <v>#N/A</v>
      </c>
      <c r="AH576" s="11" t="e">
        <f>VLOOKUP(Z576,[1]环任务!$B:$H,6,FALSE)</f>
        <v>#N/A</v>
      </c>
      <c r="AI576" s="11" t="e">
        <f>VLOOKUP(Z576,[1]环任务!$B:$H,7,FALSE)</f>
        <v>#N/A</v>
      </c>
      <c r="AL576" s="11" t="e">
        <f t="shared" si="26"/>
        <v>#N/A</v>
      </c>
      <c r="AN576" s="11" t="e">
        <f t="shared" si="25"/>
        <v>#N/A</v>
      </c>
      <c r="AR576" s="11" t="e">
        <f t="shared" si="27"/>
        <v>#N/A</v>
      </c>
    </row>
    <row r="577" spans="2:44" s="11" customFormat="1" ht="14.25" customHeight="1" x14ac:dyDescent="0.15">
      <c r="B577" s="14" t="s">
        <v>599</v>
      </c>
      <c r="C577" s="14" t="s">
        <v>26</v>
      </c>
      <c r="D577" s="14" t="s">
        <v>27</v>
      </c>
      <c r="E577" s="14">
        <v>2</v>
      </c>
      <c r="F577" s="14" t="s">
        <v>928</v>
      </c>
      <c r="G577" s="14" t="s">
        <v>850</v>
      </c>
      <c r="H577" s="14" t="s">
        <v>1094</v>
      </c>
      <c r="I577" s="14"/>
      <c r="J577" s="14"/>
      <c r="K577" s="14"/>
      <c r="L577" s="14">
        <v>572</v>
      </c>
      <c r="M577" s="11" t="e">
        <f>VLOOKUP(T577,[1]环任务!$B:$H,5,FALSE)</f>
        <v>#N/A</v>
      </c>
      <c r="O577" s="11" t="e">
        <f>VLOOKUP(W577,[1]环任务!$B:$H,5,FALSE)</f>
        <v>#N/A</v>
      </c>
      <c r="Q577" s="11" t="e">
        <f>VLOOKUP(Z577,[1]环任务!$B:$H,5,FALSE)</f>
        <v>#N/A</v>
      </c>
      <c r="R577" s="9" t="e">
        <f>VLOOKUP(T577,[1]环任务!$B$6:$J$361,9,FALSE)</f>
        <v>#N/A</v>
      </c>
      <c r="S577" s="9" t="e">
        <f>VLOOKUP(R577,[3]怪物!$B$6:$C$167,2,FALSE)</f>
        <v>#N/A</v>
      </c>
      <c r="T577" s="14" t="e">
        <f>VLOOKUP(L577-3,[2]sheet2!$B:$C,2,TRUE)</f>
        <v>#N/A</v>
      </c>
      <c r="U577" s="9" t="e">
        <f>VLOOKUP(W577,[1]环任务!$B$6:$J$361,9,FALSE)</f>
        <v>#N/A</v>
      </c>
      <c r="V577" s="9" t="e">
        <f>VLOOKUP(U577,[3]怪物!$B$6:$C$167,2,FALSE)</f>
        <v>#N/A</v>
      </c>
      <c r="W577" s="14" t="e">
        <f>VLOOKUP(L577,[2]sheet2!$B:$C,2,TRUE)</f>
        <v>#N/A</v>
      </c>
      <c r="X577" s="9" t="e">
        <f>VLOOKUP(Z577,[1]环任务!$B$6:$J$361,9,FALSE)</f>
        <v>#N/A</v>
      </c>
      <c r="Y577" s="9" t="e">
        <f>VLOOKUP(X577,[3]怪物!$B$6:$C$167,2,FALSE)</f>
        <v>#N/A</v>
      </c>
      <c r="Z577" s="14" t="e">
        <f>VLOOKUP(L577+5,[2]sheet2!$B:$C,2,TRUE)</f>
        <v>#N/A</v>
      </c>
      <c r="AB577" s="11" t="e">
        <f>VLOOKUP(T577,[1]环任务!$B:$H,6,FALSE)</f>
        <v>#N/A</v>
      </c>
      <c r="AC577" s="11" t="e">
        <f>VLOOKUP(T577,[1]环任务!$B:$H,7,FALSE)</f>
        <v>#N/A</v>
      </c>
      <c r="AE577" s="11" t="e">
        <f>VLOOKUP(W577,[1]环任务!$B:$H,6,FALSE)</f>
        <v>#N/A</v>
      </c>
      <c r="AF577" s="11" t="e">
        <f>VLOOKUP(W577,[1]环任务!$B:$H,7,FALSE)</f>
        <v>#N/A</v>
      </c>
      <c r="AH577" s="11" t="e">
        <f>VLOOKUP(Z577,[1]环任务!$B:$H,6,FALSE)</f>
        <v>#N/A</v>
      </c>
      <c r="AI577" s="11" t="e">
        <f>VLOOKUP(Z577,[1]环任务!$B:$H,7,FALSE)</f>
        <v>#N/A</v>
      </c>
      <c r="AL577" s="11" t="e">
        <f t="shared" si="26"/>
        <v>#N/A</v>
      </c>
      <c r="AN577" s="11" t="e">
        <f t="shared" si="25"/>
        <v>#N/A</v>
      </c>
      <c r="AR577" s="11" t="e">
        <f t="shared" si="27"/>
        <v>#N/A</v>
      </c>
    </row>
    <row r="578" spans="2:44" s="11" customFormat="1" ht="14.25" customHeight="1" x14ac:dyDescent="0.15">
      <c r="B578" s="14" t="s">
        <v>600</v>
      </c>
      <c r="C578" s="14" t="s">
        <v>26</v>
      </c>
      <c r="D578" s="14" t="s">
        <v>27</v>
      </c>
      <c r="E578" s="14">
        <v>2</v>
      </c>
      <c r="F578" s="14" t="s">
        <v>928</v>
      </c>
      <c r="G578" s="14" t="s">
        <v>851</v>
      </c>
      <c r="H578" s="14" t="s">
        <v>1095</v>
      </c>
      <c r="I578" s="14"/>
      <c r="J578" s="14"/>
      <c r="K578" s="14"/>
      <c r="L578" s="14">
        <v>573</v>
      </c>
      <c r="M578" s="11" t="e">
        <f>VLOOKUP(T578,[1]环任务!$B:$H,5,FALSE)</f>
        <v>#N/A</v>
      </c>
      <c r="O578" s="11" t="e">
        <f>VLOOKUP(W578,[1]环任务!$B:$H,5,FALSE)</f>
        <v>#N/A</v>
      </c>
      <c r="Q578" s="11" t="e">
        <f>VLOOKUP(Z578,[1]环任务!$B:$H,5,FALSE)</f>
        <v>#N/A</v>
      </c>
      <c r="R578" s="9" t="e">
        <f>VLOOKUP(T578,[1]环任务!$B$6:$J$361,9,FALSE)</f>
        <v>#N/A</v>
      </c>
      <c r="S578" s="9" t="e">
        <f>VLOOKUP(R578,[3]怪物!$B$6:$C$167,2,FALSE)</f>
        <v>#N/A</v>
      </c>
      <c r="T578" s="14" t="e">
        <f>VLOOKUP(L578-3,[2]sheet2!$B:$C,2,TRUE)</f>
        <v>#N/A</v>
      </c>
      <c r="U578" s="9" t="e">
        <f>VLOOKUP(W578,[1]环任务!$B$6:$J$361,9,FALSE)</f>
        <v>#N/A</v>
      </c>
      <c r="V578" s="9" t="e">
        <f>VLOOKUP(U578,[3]怪物!$B$6:$C$167,2,FALSE)</f>
        <v>#N/A</v>
      </c>
      <c r="W578" s="14" t="e">
        <f>VLOOKUP(L578,[2]sheet2!$B:$C,2,TRUE)</f>
        <v>#N/A</v>
      </c>
      <c r="X578" s="9" t="e">
        <f>VLOOKUP(Z578,[1]环任务!$B$6:$J$361,9,FALSE)</f>
        <v>#N/A</v>
      </c>
      <c r="Y578" s="9" t="e">
        <f>VLOOKUP(X578,[3]怪物!$B$6:$C$167,2,FALSE)</f>
        <v>#N/A</v>
      </c>
      <c r="Z578" s="14" t="e">
        <f>VLOOKUP(L578+5,[2]sheet2!$B:$C,2,TRUE)</f>
        <v>#N/A</v>
      </c>
      <c r="AB578" s="11" t="e">
        <f>VLOOKUP(T578,[1]环任务!$B:$H,6,FALSE)</f>
        <v>#N/A</v>
      </c>
      <c r="AC578" s="11" t="e">
        <f>VLOOKUP(T578,[1]环任务!$B:$H,7,FALSE)</f>
        <v>#N/A</v>
      </c>
      <c r="AE578" s="11" t="e">
        <f>VLOOKUP(W578,[1]环任务!$B:$H,6,FALSE)</f>
        <v>#N/A</v>
      </c>
      <c r="AF578" s="11" t="e">
        <f>VLOOKUP(W578,[1]环任务!$B:$H,7,FALSE)</f>
        <v>#N/A</v>
      </c>
      <c r="AH578" s="11" t="e">
        <f>VLOOKUP(Z578,[1]环任务!$B:$H,6,FALSE)</f>
        <v>#N/A</v>
      </c>
      <c r="AI578" s="11" t="e">
        <f>VLOOKUP(Z578,[1]环任务!$B:$H,7,FALSE)</f>
        <v>#N/A</v>
      </c>
      <c r="AL578" s="11" t="e">
        <f t="shared" si="26"/>
        <v>#N/A</v>
      </c>
      <c r="AN578" s="11" t="e">
        <f t="shared" si="25"/>
        <v>#N/A</v>
      </c>
      <c r="AR578" s="11" t="e">
        <f t="shared" si="27"/>
        <v>#N/A</v>
      </c>
    </row>
    <row r="579" spans="2:44" s="11" customFormat="1" ht="14.25" customHeight="1" x14ac:dyDescent="0.15">
      <c r="B579" s="14" t="s">
        <v>601</v>
      </c>
      <c r="C579" s="14" t="s">
        <v>26</v>
      </c>
      <c r="D579" s="14" t="s">
        <v>27</v>
      </c>
      <c r="E579" s="14">
        <v>2</v>
      </c>
      <c r="F579" s="14" t="s">
        <v>928</v>
      </c>
      <c r="G579" s="14" t="s">
        <v>852</v>
      </c>
      <c r="H579" s="14" t="s">
        <v>1096</v>
      </c>
      <c r="I579" s="14"/>
      <c r="J579" s="14"/>
      <c r="K579" s="14"/>
      <c r="L579" s="14">
        <v>574</v>
      </c>
      <c r="M579" s="11" t="e">
        <f>VLOOKUP(T579,[1]环任务!$B:$H,5,FALSE)</f>
        <v>#N/A</v>
      </c>
      <c r="O579" s="11" t="e">
        <f>VLOOKUP(W579,[1]环任务!$B:$H,5,FALSE)</f>
        <v>#N/A</v>
      </c>
      <c r="Q579" s="11" t="e">
        <f>VLOOKUP(Z579,[1]环任务!$B:$H,5,FALSE)</f>
        <v>#N/A</v>
      </c>
      <c r="R579" s="9" t="e">
        <f>VLOOKUP(T579,[1]环任务!$B$6:$J$361,9,FALSE)</f>
        <v>#N/A</v>
      </c>
      <c r="S579" s="9" t="e">
        <f>VLOOKUP(R579,[3]怪物!$B$6:$C$167,2,FALSE)</f>
        <v>#N/A</v>
      </c>
      <c r="T579" s="14" t="e">
        <f>VLOOKUP(L579-3,[2]sheet2!$B:$C,2,TRUE)</f>
        <v>#N/A</v>
      </c>
      <c r="U579" s="9" t="e">
        <f>VLOOKUP(W579,[1]环任务!$B$6:$J$361,9,FALSE)</f>
        <v>#N/A</v>
      </c>
      <c r="V579" s="9" t="e">
        <f>VLOOKUP(U579,[3]怪物!$B$6:$C$167,2,FALSE)</f>
        <v>#N/A</v>
      </c>
      <c r="W579" s="14" t="e">
        <f>VLOOKUP(L579,[2]sheet2!$B:$C,2,TRUE)</f>
        <v>#N/A</v>
      </c>
      <c r="X579" s="9" t="e">
        <f>VLOOKUP(Z579,[1]环任务!$B$6:$J$361,9,FALSE)</f>
        <v>#N/A</v>
      </c>
      <c r="Y579" s="9" t="e">
        <f>VLOOKUP(X579,[3]怪物!$B$6:$C$167,2,FALSE)</f>
        <v>#N/A</v>
      </c>
      <c r="Z579" s="14" t="e">
        <f>VLOOKUP(L579+5,[2]sheet2!$B:$C,2,TRUE)</f>
        <v>#N/A</v>
      </c>
      <c r="AB579" s="11" t="e">
        <f>VLOOKUP(T579,[1]环任务!$B:$H,6,FALSE)</f>
        <v>#N/A</v>
      </c>
      <c r="AC579" s="11" t="e">
        <f>VLOOKUP(T579,[1]环任务!$B:$H,7,FALSE)</f>
        <v>#N/A</v>
      </c>
      <c r="AE579" s="11" t="e">
        <f>VLOOKUP(W579,[1]环任务!$B:$H,6,FALSE)</f>
        <v>#N/A</v>
      </c>
      <c r="AF579" s="11" t="e">
        <f>VLOOKUP(W579,[1]环任务!$B:$H,7,FALSE)</f>
        <v>#N/A</v>
      </c>
      <c r="AH579" s="11" t="e">
        <f>VLOOKUP(Z579,[1]环任务!$B:$H,6,FALSE)</f>
        <v>#N/A</v>
      </c>
      <c r="AI579" s="11" t="e">
        <f>VLOOKUP(Z579,[1]环任务!$B:$H,7,FALSE)</f>
        <v>#N/A</v>
      </c>
      <c r="AL579" s="11" t="e">
        <f t="shared" si="26"/>
        <v>#N/A</v>
      </c>
      <c r="AN579" s="11" t="e">
        <f t="shared" si="25"/>
        <v>#N/A</v>
      </c>
      <c r="AR579" s="11" t="e">
        <f t="shared" si="27"/>
        <v>#N/A</v>
      </c>
    </row>
    <row r="580" spans="2:44" s="11" customFormat="1" ht="14.25" customHeight="1" x14ac:dyDescent="0.15">
      <c r="B580" s="14" t="s">
        <v>602</v>
      </c>
      <c r="C580" s="14" t="s">
        <v>26</v>
      </c>
      <c r="D580" s="14" t="s">
        <v>27</v>
      </c>
      <c r="E580" s="14">
        <v>2</v>
      </c>
      <c r="F580" s="14" t="s">
        <v>928</v>
      </c>
      <c r="G580" s="14" t="s">
        <v>853</v>
      </c>
      <c r="H580" s="14" t="s">
        <v>1097</v>
      </c>
      <c r="I580" s="14"/>
      <c r="J580" s="14"/>
      <c r="K580" s="14"/>
      <c r="L580" s="14">
        <v>575</v>
      </c>
      <c r="M580" s="11" t="e">
        <f>VLOOKUP(T580,[1]环任务!$B:$H,5,FALSE)</f>
        <v>#N/A</v>
      </c>
      <c r="O580" s="11" t="e">
        <f>VLOOKUP(W580,[1]环任务!$B:$H,5,FALSE)</f>
        <v>#N/A</v>
      </c>
      <c r="Q580" s="11" t="e">
        <f>VLOOKUP(Z580,[1]环任务!$B:$H,5,FALSE)</f>
        <v>#N/A</v>
      </c>
      <c r="R580" s="9" t="e">
        <f>VLOOKUP(T580,[1]环任务!$B$6:$J$361,9,FALSE)</f>
        <v>#N/A</v>
      </c>
      <c r="S580" s="9" t="e">
        <f>VLOOKUP(R580,[3]怪物!$B$6:$C$167,2,FALSE)</f>
        <v>#N/A</v>
      </c>
      <c r="T580" s="14" t="e">
        <f>VLOOKUP(L580-3,[2]sheet2!$B:$C,2,TRUE)</f>
        <v>#N/A</v>
      </c>
      <c r="U580" s="9" t="e">
        <f>VLOOKUP(W580,[1]环任务!$B$6:$J$361,9,FALSE)</f>
        <v>#N/A</v>
      </c>
      <c r="V580" s="9" t="e">
        <f>VLOOKUP(U580,[3]怪物!$B$6:$C$167,2,FALSE)</f>
        <v>#N/A</v>
      </c>
      <c r="W580" s="14" t="e">
        <f>VLOOKUP(L580,[2]sheet2!$B:$C,2,TRUE)</f>
        <v>#N/A</v>
      </c>
      <c r="X580" s="9" t="e">
        <f>VLOOKUP(Z580,[1]环任务!$B$6:$J$361,9,FALSE)</f>
        <v>#N/A</v>
      </c>
      <c r="Y580" s="9" t="e">
        <f>VLOOKUP(X580,[3]怪物!$B$6:$C$167,2,FALSE)</f>
        <v>#N/A</v>
      </c>
      <c r="Z580" s="14" t="e">
        <f>VLOOKUP(L580+5,[2]sheet2!$B:$C,2,TRUE)</f>
        <v>#N/A</v>
      </c>
      <c r="AB580" s="11" t="e">
        <f>VLOOKUP(T580,[1]环任务!$B:$H,6,FALSE)</f>
        <v>#N/A</v>
      </c>
      <c r="AC580" s="11" t="e">
        <f>VLOOKUP(T580,[1]环任务!$B:$H,7,FALSE)</f>
        <v>#N/A</v>
      </c>
      <c r="AE580" s="11" t="e">
        <f>VLOOKUP(W580,[1]环任务!$B:$H,6,FALSE)</f>
        <v>#N/A</v>
      </c>
      <c r="AF580" s="11" t="e">
        <f>VLOOKUP(W580,[1]环任务!$B:$H,7,FALSE)</f>
        <v>#N/A</v>
      </c>
      <c r="AH580" s="11" t="e">
        <f>VLOOKUP(Z580,[1]环任务!$B:$H,6,FALSE)</f>
        <v>#N/A</v>
      </c>
      <c r="AI580" s="11" t="e">
        <f>VLOOKUP(Z580,[1]环任务!$B:$H,7,FALSE)</f>
        <v>#N/A</v>
      </c>
      <c r="AL580" s="11" t="e">
        <f t="shared" si="26"/>
        <v>#N/A</v>
      </c>
      <c r="AN580" s="11" t="e">
        <f t="shared" si="25"/>
        <v>#N/A</v>
      </c>
      <c r="AR580" s="11" t="e">
        <f t="shared" si="27"/>
        <v>#N/A</v>
      </c>
    </row>
    <row r="581" spans="2:44" s="11" customFormat="1" ht="14.25" customHeight="1" x14ac:dyDescent="0.15">
      <c r="B581" s="14" t="s">
        <v>603</v>
      </c>
      <c r="C581" s="14" t="s">
        <v>26</v>
      </c>
      <c r="D581" s="14" t="s">
        <v>27</v>
      </c>
      <c r="E581" s="14">
        <v>2</v>
      </c>
      <c r="F581" s="14" t="s">
        <v>928</v>
      </c>
      <c r="G581" s="14" t="s">
        <v>854</v>
      </c>
      <c r="H581" s="14" t="s">
        <v>1098</v>
      </c>
      <c r="I581" s="14"/>
      <c r="J581" s="14"/>
      <c r="K581" s="14"/>
      <c r="L581" s="14">
        <v>576</v>
      </c>
      <c r="M581" s="11" t="e">
        <f>VLOOKUP(T581,[1]环任务!$B:$H,5,FALSE)</f>
        <v>#N/A</v>
      </c>
      <c r="O581" s="11" t="e">
        <f>VLOOKUP(W581,[1]环任务!$B:$H,5,FALSE)</f>
        <v>#N/A</v>
      </c>
      <c r="Q581" s="11" t="e">
        <f>VLOOKUP(Z581,[1]环任务!$B:$H,5,FALSE)</f>
        <v>#N/A</v>
      </c>
      <c r="R581" s="9" t="e">
        <f>VLOOKUP(T581,[1]环任务!$B$6:$J$361,9,FALSE)</f>
        <v>#N/A</v>
      </c>
      <c r="S581" s="9" t="e">
        <f>VLOOKUP(R581,[3]怪物!$B$6:$C$167,2,FALSE)</f>
        <v>#N/A</v>
      </c>
      <c r="T581" s="14" t="e">
        <f>VLOOKUP(L581-3,[2]sheet2!$B:$C,2,TRUE)</f>
        <v>#N/A</v>
      </c>
      <c r="U581" s="9" t="e">
        <f>VLOOKUP(W581,[1]环任务!$B$6:$J$361,9,FALSE)</f>
        <v>#N/A</v>
      </c>
      <c r="V581" s="9" t="e">
        <f>VLOOKUP(U581,[3]怪物!$B$6:$C$167,2,FALSE)</f>
        <v>#N/A</v>
      </c>
      <c r="W581" s="14" t="e">
        <f>VLOOKUP(L581,[2]sheet2!$B:$C,2,TRUE)</f>
        <v>#N/A</v>
      </c>
      <c r="X581" s="9" t="e">
        <f>VLOOKUP(Z581,[1]环任务!$B$6:$J$361,9,FALSE)</f>
        <v>#N/A</v>
      </c>
      <c r="Y581" s="9" t="e">
        <f>VLOOKUP(X581,[3]怪物!$B$6:$C$167,2,FALSE)</f>
        <v>#N/A</v>
      </c>
      <c r="Z581" s="14" t="e">
        <f>VLOOKUP(L581+5,[2]sheet2!$B:$C,2,TRUE)</f>
        <v>#N/A</v>
      </c>
      <c r="AB581" s="11" t="e">
        <f>VLOOKUP(T581,[1]环任务!$B:$H,6,FALSE)</f>
        <v>#N/A</v>
      </c>
      <c r="AC581" s="11" t="e">
        <f>VLOOKUP(T581,[1]环任务!$B:$H,7,FALSE)</f>
        <v>#N/A</v>
      </c>
      <c r="AE581" s="11" t="e">
        <f>VLOOKUP(W581,[1]环任务!$B:$H,6,FALSE)</f>
        <v>#N/A</v>
      </c>
      <c r="AF581" s="11" t="e">
        <f>VLOOKUP(W581,[1]环任务!$B:$H,7,FALSE)</f>
        <v>#N/A</v>
      </c>
      <c r="AH581" s="11" t="e">
        <f>VLOOKUP(Z581,[1]环任务!$B:$H,6,FALSE)</f>
        <v>#N/A</v>
      </c>
      <c r="AI581" s="11" t="e">
        <f>VLOOKUP(Z581,[1]环任务!$B:$H,7,FALSE)</f>
        <v>#N/A</v>
      </c>
      <c r="AL581" s="11" t="e">
        <f t="shared" si="26"/>
        <v>#N/A</v>
      </c>
      <c r="AN581" s="11" t="e">
        <f t="shared" ref="AN581:AN644" si="28">"["""&amp;AB581&amp;","&amp;AC581&amp;""","&amp;""""&amp;AE581&amp;","&amp;AF581&amp;""","&amp;""""&amp;AH581&amp;","&amp;AI581&amp;"""]"</f>
        <v>#N/A</v>
      </c>
      <c r="AR581" s="11" t="e">
        <f t="shared" si="27"/>
        <v>#N/A</v>
      </c>
    </row>
    <row r="582" spans="2:44" s="11" customFormat="1" ht="14.25" customHeight="1" x14ac:dyDescent="0.15">
      <c r="B582" s="14" t="s">
        <v>604</v>
      </c>
      <c r="C582" s="14" t="s">
        <v>26</v>
      </c>
      <c r="D582" s="14" t="s">
        <v>27</v>
      </c>
      <c r="E582" s="14">
        <v>2</v>
      </c>
      <c r="F582" s="14" t="s">
        <v>928</v>
      </c>
      <c r="G582" s="14" t="s">
        <v>855</v>
      </c>
      <c r="H582" s="14" t="s">
        <v>1099</v>
      </c>
      <c r="I582" s="14"/>
      <c r="J582" s="14"/>
      <c r="K582" s="14"/>
      <c r="L582" s="14">
        <v>577</v>
      </c>
      <c r="M582" s="11" t="e">
        <f>VLOOKUP(T582,[1]环任务!$B:$H,5,FALSE)</f>
        <v>#N/A</v>
      </c>
      <c r="O582" s="11" t="e">
        <f>VLOOKUP(W582,[1]环任务!$B:$H,5,FALSE)</f>
        <v>#N/A</v>
      </c>
      <c r="Q582" s="11" t="e">
        <f>VLOOKUP(Z582,[1]环任务!$B:$H,5,FALSE)</f>
        <v>#N/A</v>
      </c>
      <c r="R582" s="9" t="e">
        <f>VLOOKUP(T582,[1]环任务!$B$6:$J$361,9,FALSE)</f>
        <v>#N/A</v>
      </c>
      <c r="S582" s="9" t="e">
        <f>VLOOKUP(R582,[3]怪物!$B$6:$C$167,2,FALSE)</f>
        <v>#N/A</v>
      </c>
      <c r="T582" s="14" t="e">
        <f>VLOOKUP(L582-3,[2]sheet2!$B:$C,2,TRUE)</f>
        <v>#N/A</v>
      </c>
      <c r="U582" s="9" t="e">
        <f>VLOOKUP(W582,[1]环任务!$B$6:$J$361,9,FALSE)</f>
        <v>#N/A</v>
      </c>
      <c r="V582" s="9" t="e">
        <f>VLOOKUP(U582,[3]怪物!$B$6:$C$167,2,FALSE)</f>
        <v>#N/A</v>
      </c>
      <c r="W582" s="14" t="e">
        <f>VLOOKUP(L582,[2]sheet2!$B:$C,2,TRUE)</f>
        <v>#N/A</v>
      </c>
      <c r="X582" s="9" t="e">
        <f>VLOOKUP(Z582,[1]环任务!$B$6:$J$361,9,FALSE)</f>
        <v>#N/A</v>
      </c>
      <c r="Y582" s="9" t="e">
        <f>VLOOKUP(X582,[3]怪物!$B$6:$C$167,2,FALSE)</f>
        <v>#N/A</v>
      </c>
      <c r="Z582" s="14" t="e">
        <f>VLOOKUP(L582+5,[2]sheet2!$B:$C,2,TRUE)</f>
        <v>#N/A</v>
      </c>
      <c r="AB582" s="11" t="e">
        <f>VLOOKUP(T582,[1]环任务!$B:$H,6,FALSE)</f>
        <v>#N/A</v>
      </c>
      <c r="AC582" s="11" t="e">
        <f>VLOOKUP(T582,[1]环任务!$B:$H,7,FALSE)</f>
        <v>#N/A</v>
      </c>
      <c r="AE582" s="11" t="e">
        <f>VLOOKUP(W582,[1]环任务!$B:$H,6,FALSE)</f>
        <v>#N/A</v>
      </c>
      <c r="AF582" s="11" t="e">
        <f>VLOOKUP(W582,[1]环任务!$B:$H,7,FALSE)</f>
        <v>#N/A</v>
      </c>
      <c r="AH582" s="11" t="e">
        <f>VLOOKUP(Z582,[1]环任务!$B:$H,6,FALSE)</f>
        <v>#N/A</v>
      </c>
      <c r="AI582" s="11" t="e">
        <f>VLOOKUP(Z582,[1]环任务!$B:$H,7,FALSE)</f>
        <v>#N/A</v>
      </c>
      <c r="AL582" s="11" t="e">
        <f t="shared" ref="AL582:AL645" si="29">"["&amp;M582&amp;","&amp;O582&amp;","&amp;Q582&amp;"]"</f>
        <v>#N/A</v>
      </c>
      <c r="AN582" s="11" t="e">
        <f t="shared" si="28"/>
        <v>#N/A</v>
      </c>
      <c r="AR582" s="11" t="e">
        <f t="shared" ref="AR582:AR645" si="30">"["&amp;T582&amp;","&amp;W582&amp;","&amp;Z582&amp;"]"</f>
        <v>#N/A</v>
      </c>
    </row>
    <row r="583" spans="2:44" s="11" customFormat="1" ht="14.25" customHeight="1" x14ac:dyDescent="0.15">
      <c r="B583" s="14" t="s">
        <v>605</v>
      </c>
      <c r="C583" s="14" t="s">
        <v>26</v>
      </c>
      <c r="D583" s="14" t="s">
        <v>27</v>
      </c>
      <c r="E583" s="14">
        <v>2</v>
      </c>
      <c r="F583" s="14" t="s">
        <v>928</v>
      </c>
      <c r="G583" s="14" t="s">
        <v>856</v>
      </c>
      <c r="H583" s="14" t="s">
        <v>1100</v>
      </c>
      <c r="I583" s="14"/>
      <c r="J583" s="14"/>
      <c r="K583" s="14"/>
      <c r="L583" s="14">
        <v>578</v>
      </c>
      <c r="M583" s="11" t="e">
        <f>VLOOKUP(T583,[1]环任务!$B:$H,5,FALSE)</f>
        <v>#N/A</v>
      </c>
      <c r="O583" s="11" t="e">
        <f>VLOOKUP(W583,[1]环任务!$B:$H,5,FALSE)</f>
        <v>#N/A</v>
      </c>
      <c r="Q583" s="11" t="e">
        <f>VLOOKUP(Z583,[1]环任务!$B:$H,5,FALSE)</f>
        <v>#N/A</v>
      </c>
      <c r="R583" s="9" t="e">
        <f>VLOOKUP(T583,[1]环任务!$B$6:$J$361,9,FALSE)</f>
        <v>#N/A</v>
      </c>
      <c r="S583" s="9" t="e">
        <f>VLOOKUP(R583,[3]怪物!$B$6:$C$167,2,FALSE)</f>
        <v>#N/A</v>
      </c>
      <c r="T583" s="14" t="e">
        <f>VLOOKUP(L583-3,[2]sheet2!$B:$C,2,TRUE)</f>
        <v>#N/A</v>
      </c>
      <c r="U583" s="9" t="e">
        <f>VLOOKUP(W583,[1]环任务!$B$6:$J$361,9,FALSE)</f>
        <v>#N/A</v>
      </c>
      <c r="V583" s="9" t="e">
        <f>VLOOKUP(U583,[3]怪物!$B$6:$C$167,2,FALSE)</f>
        <v>#N/A</v>
      </c>
      <c r="W583" s="14" t="e">
        <f>VLOOKUP(L583,[2]sheet2!$B:$C,2,TRUE)</f>
        <v>#N/A</v>
      </c>
      <c r="X583" s="9" t="e">
        <f>VLOOKUP(Z583,[1]环任务!$B$6:$J$361,9,FALSE)</f>
        <v>#N/A</v>
      </c>
      <c r="Y583" s="9" t="e">
        <f>VLOOKUP(X583,[3]怪物!$B$6:$C$167,2,FALSE)</f>
        <v>#N/A</v>
      </c>
      <c r="Z583" s="14" t="e">
        <f>VLOOKUP(L583+5,[2]sheet2!$B:$C,2,TRUE)</f>
        <v>#N/A</v>
      </c>
      <c r="AB583" s="11" t="e">
        <f>VLOOKUP(T583,[1]环任务!$B:$H,6,FALSE)</f>
        <v>#N/A</v>
      </c>
      <c r="AC583" s="11" t="e">
        <f>VLOOKUP(T583,[1]环任务!$B:$H,7,FALSE)</f>
        <v>#N/A</v>
      </c>
      <c r="AE583" s="11" t="e">
        <f>VLOOKUP(W583,[1]环任务!$B:$H,6,FALSE)</f>
        <v>#N/A</v>
      </c>
      <c r="AF583" s="11" t="e">
        <f>VLOOKUP(W583,[1]环任务!$B:$H,7,FALSE)</f>
        <v>#N/A</v>
      </c>
      <c r="AH583" s="11" t="e">
        <f>VLOOKUP(Z583,[1]环任务!$B:$H,6,FALSE)</f>
        <v>#N/A</v>
      </c>
      <c r="AI583" s="11" t="e">
        <f>VLOOKUP(Z583,[1]环任务!$B:$H,7,FALSE)</f>
        <v>#N/A</v>
      </c>
      <c r="AL583" s="11" t="e">
        <f t="shared" si="29"/>
        <v>#N/A</v>
      </c>
      <c r="AN583" s="11" t="e">
        <f t="shared" si="28"/>
        <v>#N/A</v>
      </c>
      <c r="AR583" s="11" t="e">
        <f t="shared" si="30"/>
        <v>#N/A</v>
      </c>
    </row>
    <row r="584" spans="2:44" s="11" customFormat="1" ht="14.25" customHeight="1" x14ac:dyDescent="0.15">
      <c r="B584" s="14" t="s">
        <v>606</v>
      </c>
      <c r="C584" s="14" t="s">
        <v>26</v>
      </c>
      <c r="D584" s="14" t="s">
        <v>27</v>
      </c>
      <c r="E584" s="14">
        <v>2</v>
      </c>
      <c r="F584" s="14" t="s">
        <v>928</v>
      </c>
      <c r="G584" s="14" t="s">
        <v>857</v>
      </c>
      <c r="H584" s="14" t="s">
        <v>1101</v>
      </c>
      <c r="I584" s="14"/>
      <c r="J584" s="14"/>
      <c r="K584" s="14"/>
      <c r="L584" s="14">
        <v>579</v>
      </c>
      <c r="M584" s="11" t="e">
        <f>VLOOKUP(T584,[1]环任务!$B:$H,5,FALSE)</f>
        <v>#N/A</v>
      </c>
      <c r="O584" s="11" t="e">
        <f>VLOOKUP(W584,[1]环任务!$B:$H,5,FALSE)</f>
        <v>#N/A</v>
      </c>
      <c r="Q584" s="11" t="e">
        <f>VLOOKUP(Z584,[1]环任务!$B:$H,5,FALSE)</f>
        <v>#N/A</v>
      </c>
      <c r="R584" s="9" t="e">
        <f>VLOOKUP(T584,[1]环任务!$B$6:$J$361,9,FALSE)</f>
        <v>#N/A</v>
      </c>
      <c r="S584" s="9" t="e">
        <f>VLOOKUP(R584,[3]怪物!$B$6:$C$167,2,FALSE)</f>
        <v>#N/A</v>
      </c>
      <c r="T584" s="14" t="e">
        <f>VLOOKUP(L584-3,[2]sheet2!$B:$C,2,TRUE)</f>
        <v>#N/A</v>
      </c>
      <c r="U584" s="9" t="e">
        <f>VLOOKUP(W584,[1]环任务!$B$6:$J$361,9,FALSE)</f>
        <v>#N/A</v>
      </c>
      <c r="V584" s="9" t="e">
        <f>VLOOKUP(U584,[3]怪物!$B$6:$C$167,2,FALSE)</f>
        <v>#N/A</v>
      </c>
      <c r="W584" s="14" t="e">
        <f>VLOOKUP(L584,[2]sheet2!$B:$C,2,TRUE)</f>
        <v>#N/A</v>
      </c>
      <c r="X584" s="9" t="e">
        <f>VLOOKUP(Z584,[1]环任务!$B$6:$J$361,9,FALSE)</f>
        <v>#N/A</v>
      </c>
      <c r="Y584" s="9" t="e">
        <f>VLOOKUP(X584,[3]怪物!$B$6:$C$167,2,FALSE)</f>
        <v>#N/A</v>
      </c>
      <c r="Z584" s="14" t="e">
        <f>VLOOKUP(L584+5,[2]sheet2!$B:$C,2,TRUE)</f>
        <v>#N/A</v>
      </c>
      <c r="AB584" s="11" t="e">
        <f>VLOOKUP(T584,[1]环任务!$B:$H,6,FALSE)</f>
        <v>#N/A</v>
      </c>
      <c r="AC584" s="11" t="e">
        <f>VLOOKUP(T584,[1]环任务!$B:$H,7,FALSE)</f>
        <v>#N/A</v>
      </c>
      <c r="AE584" s="11" t="e">
        <f>VLOOKUP(W584,[1]环任务!$B:$H,6,FALSE)</f>
        <v>#N/A</v>
      </c>
      <c r="AF584" s="11" t="e">
        <f>VLOOKUP(W584,[1]环任务!$B:$H,7,FALSE)</f>
        <v>#N/A</v>
      </c>
      <c r="AH584" s="11" t="e">
        <f>VLOOKUP(Z584,[1]环任务!$B:$H,6,FALSE)</f>
        <v>#N/A</v>
      </c>
      <c r="AI584" s="11" t="e">
        <f>VLOOKUP(Z584,[1]环任务!$B:$H,7,FALSE)</f>
        <v>#N/A</v>
      </c>
      <c r="AL584" s="11" t="e">
        <f t="shared" si="29"/>
        <v>#N/A</v>
      </c>
      <c r="AN584" s="11" t="e">
        <f t="shared" si="28"/>
        <v>#N/A</v>
      </c>
      <c r="AR584" s="11" t="e">
        <f t="shared" si="30"/>
        <v>#N/A</v>
      </c>
    </row>
    <row r="585" spans="2:44" s="11" customFormat="1" ht="14.25" customHeight="1" x14ac:dyDescent="0.15">
      <c r="B585" s="14" t="s">
        <v>607</v>
      </c>
      <c r="C585" s="14" t="s">
        <v>26</v>
      </c>
      <c r="D585" s="14" t="s">
        <v>27</v>
      </c>
      <c r="E585" s="14">
        <v>2</v>
      </c>
      <c r="F585" s="14" t="s">
        <v>928</v>
      </c>
      <c r="G585" s="14" t="s">
        <v>1147</v>
      </c>
      <c r="H585" s="14" t="s">
        <v>1169</v>
      </c>
      <c r="I585" s="14"/>
      <c r="J585" s="14"/>
      <c r="K585" s="14"/>
      <c r="L585" s="14">
        <v>580</v>
      </c>
      <c r="M585" s="11" t="e">
        <f>VLOOKUP(T585,[1]环任务!$B:$H,5,FALSE)</f>
        <v>#N/A</v>
      </c>
      <c r="O585" s="11" t="e">
        <f>VLOOKUP(W585,[1]环任务!$B:$H,5,FALSE)</f>
        <v>#N/A</v>
      </c>
      <c r="Q585" s="11" t="e">
        <f>VLOOKUP(Z585,[1]环任务!$B:$H,5,FALSE)</f>
        <v>#N/A</v>
      </c>
      <c r="R585" s="9" t="e">
        <f>VLOOKUP(T585,[1]环任务!$B$6:$J$361,9,FALSE)</f>
        <v>#N/A</v>
      </c>
      <c r="S585" s="9" t="e">
        <f>VLOOKUP(R585,[3]怪物!$B$6:$C$167,2,FALSE)</f>
        <v>#N/A</v>
      </c>
      <c r="T585" s="14" t="e">
        <f>VLOOKUP(L585-3,[2]sheet2!$B:$C,2,TRUE)</f>
        <v>#N/A</v>
      </c>
      <c r="U585" s="9" t="e">
        <f>VLOOKUP(W585,[1]环任务!$B$6:$J$361,9,FALSE)</f>
        <v>#N/A</v>
      </c>
      <c r="V585" s="9" t="e">
        <f>VLOOKUP(U585,[3]怪物!$B$6:$C$167,2,FALSE)</f>
        <v>#N/A</v>
      </c>
      <c r="W585" s="14" t="e">
        <f>VLOOKUP(L585,[2]sheet2!$B:$C,2,TRUE)</f>
        <v>#N/A</v>
      </c>
      <c r="X585" s="9" t="e">
        <f>VLOOKUP(Z585,[1]环任务!$B$6:$J$361,9,FALSE)</f>
        <v>#N/A</v>
      </c>
      <c r="Y585" s="9" t="e">
        <f>VLOOKUP(X585,[3]怪物!$B$6:$C$167,2,FALSE)</f>
        <v>#N/A</v>
      </c>
      <c r="Z585" s="14" t="e">
        <f>VLOOKUP(L585+5,[2]sheet2!$B:$C,2,TRUE)</f>
        <v>#N/A</v>
      </c>
      <c r="AB585" s="11" t="e">
        <f>VLOOKUP(T585,[1]环任务!$B:$H,6,FALSE)</f>
        <v>#N/A</v>
      </c>
      <c r="AC585" s="11" t="e">
        <f>VLOOKUP(T585,[1]环任务!$B:$H,7,FALSE)</f>
        <v>#N/A</v>
      </c>
      <c r="AE585" s="11" t="e">
        <f>VLOOKUP(W585,[1]环任务!$B:$H,6,FALSE)</f>
        <v>#N/A</v>
      </c>
      <c r="AF585" s="11" t="e">
        <f>VLOOKUP(W585,[1]环任务!$B:$H,7,FALSE)</f>
        <v>#N/A</v>
      </c>
      <c r="AH585" s="11" t="e">
        <f>VLOOKUP(Z585,[1]环任务!$B:$H,6,FALSE)</f>
        <v>#N/A</v>
      </c>
      <c r="AI585" s="11" t="e">
        <f>VLOOKUP(Z585,[1]环任务!$B:$H,7,FALSE)</f>
        <v>#N/A</v>
      </c>
      <c r="AL585" s="11" t="e">
        <f t="shared" si="29"/>
        <v>#N/A</v>
      </c>
      <c r="AN585" s="11" t="e">
        <f t="shared" si="28"/>
        <v>#N/A</v>
      </c>
      <c r="AR585" s="11" t="e">
        <f t="shared" si="30"/>
        <v>#N/A</v>
      </c>
    </row>
    <row r="586" spans="2:44" s="11" customFormat="1" ht="14.25" customHeight="1" x14ac:dyDescent="0.15">
      <c r="B586" s="14" t="s">
        <v>608</v>
      </c>
      <c r="C586" s="14" t="s">
        <v>26</v>
      </c>
      <c r="D586" s="14" t="s">
        <v>27</v>
      </c>
      <c r="E586" s="14">
        <v>2</v>
      </c>
      <c r="F586" s="14" t="s">
        <v>928</v>
      </c>
      <c r="G586" s="14" t="s">
        <v>1148</v>
      </c>
      <c r="H586" s="14" t="s">
        <v>1170</v>
      </c>
      <c r="I586" s="14"/>
      <c r="J586" s="14"/>
      <c r="K586" s="14"/>
      <c r="L586" s="14">
        <v>581</v>
      </c>
      <c r="M586" s="11" t="e">
        <f>VLOOKUP(T586,[1]环任务!$B:$H,5,FALSE)</f>
        <v>#N/A</v>
      </c>
      <c r="O586" s="11" t="e">
        <f>VLOOKUP(W586,[1]环任务!$B:$H,5,FALSE)</f>
        <v>#N/A</v>
      </c>
      <c r="Q586" s="11" t="e">
        <f>VLOOKUP(Z586,[1]环任务!$B:$H,5,FALSE)</f>
        <v>#N/A</v>
      </c>
      <c r="R586" s="9" t="e">
        <f>VLOOKUP(T586,[1]环任务!$B$6:$J$361,9,FALSE)</f>
        <v>#N/A</v>
      </c>
      <c r="S586" s="9" t="e">
        <f>VLOOKUP(R586,[3]怪物!$B$6:$C$167,2,FALSE)</f>
        <v>#N/A</v>
      </c>
      <c r="T586" s="14" t="e">
        <f>VLOOKUP(L586-3,[2]sheet2!$B:$C,2,TRUE)</f>
        <v>#N/A</v>
      </c>
      <c r="U586" s="9" t="e">
        <f>VLOOKUP(W586,[1]环任务!$B$6:$J$361,9,FALSE)</f>
        <v>#N/A</v>
      </c>
      <c r="V586" s="9" t="e">
        <f>VLOOKUP(U586,[3]怪物!$B$6:$C$167,2,FALSE)</f>
        <v>#N/A</v>
      </c>
      <c r="W586" s="14" t="e">
        <f>VLOOKUP(L586,[2]sheet2!$B:$C,2,TRUE)</f>
        <v>#N/A</v>
      </c>
      <c r="X586" s="9" t="e">
        <f>VLOOKUP(Z586,[1]环任务!$B$6:$J$361,9,FALSE)</f>
        <v>#N/A</v>
      </c>
      <c r="Y586" s="9" t="e">
        <f>VLOOKUP(X586,[3]怪物!$B$6:$C$167,2,FALSE)</f>
        <v>#N/A</v>
      </c>
      <c r="Z586" s="14" t="e">
        <f>VLOOKUP(L586+5,[2]sheet2!$B:$C,2,TRUE)</f>
        <v>#N/A</v>
      </c>
      <c r="AB586" s="11" t="e">
        <f>VLOOKUP(T586,[1]环任务!$B:$H,6,FALSE)</f>
        <v>#N/A</v>
      </c>
      <c r="AC586" s="11" t="e">
        <f>VLOOKUP(T586,[1]环任务!$B:$H,7,FALSE)</f>
        <v>#N/A</v>
      </c>
      <c r="AE586" s="11" t="e">
        <f>VLOOKUP(W586,[1]环任务!$B:$H,6,FALSE)</f>
        <v>#N/A</v>
      </c>
      <c r="AF586" s="11" t="e">
        <f>VLOOKUP(W586,[1]环任务!$B:$H,7,FALSE)</f>
        <v>#N/A</v>
      </c>
      <c r="AH586" s="11" t="e">
        <f>VLOOKUP(Z586,[1]环任务!$B:$H,6,FALSE)</f>
        <v>#N/A</v>
      </c>
      <c r="AI586" s="11" t="e">
        <f>VLOOKUP(Z586,[1]环任务!$B:$H,7,FALSE)</f>
        <v>#N/A</v>
      </c>
      <c r="AL586" s="11" t="e">
        <f t="shared" si="29"/>
        <v>#N/A</v>
      </c>
      <c r="AN586" s="11" t="e">
        <f t="shared" si="28"/>
        <v>#N/A</v>
      </c>
      <c r="AR586" s="11" t="e">
        <f t="shared" si="30"/>
        <v>#N/A</v>
      </c>
    </row>
    <row r="587" spans="2:44" s="11" customFormat="1" ht="14.25" customHeight="1" x14ac:dyDescent="0.15">
      <c r="B587" s="14" t="s">
        <v>609</v>
      </c>
      <c r="C587" s="14" t="s">
        <v>26</v>
      </c>
      <c r="D587" s="14" t="s">
        <v>27</v>
      </c>
      <c r="E587" s="14">
        <v>2</v>
      </c>
      <c r="F587" s="14" t="s">
        <v>928</v>
      </c>
      <c r="G587" s="14" t="s">
        <v>1149</v>
      </c>
      <c r="H587" s="14" t="s">
        <v>1171</v>
      </c>
      <c r="I587" s="14"/>
      <c r="J587" s="14"/>
      <c r="K587" s="14"/>
      <c r="L587" s="14">
        <v>582</v>
      </c>
      <c r="M587" s="11" t="e">
        <f>VLOOKUP(T587,[1]环任务!$B:$H,5,FALSE)</f>
        <v>#N/A</v>
      </c>
      <c r="O587" s="11" t="e">
        <f>VLOOKUP(W587,[1]环任务!$B:$H,5,FALSE)</f>
        <v>#N/A</v>
      </c>
      <c r="Q587" s="11" t="e">
        <f>VLOOKUP(Z587,[1]环任务!$B:$H,5,FALSE)</f>
        <v>#N/A</v>
      </c>
      <c r="R587" s="9" t="e">
        <f>VLOOKUP(T587,[1]环任务!$B$6:$J$361,9,FALSE)</f>
        <v>#N/A</v>
      </c>
      <c r="S587" s="9" t="e">
        <f>VLOOKUP(R587,[3]怪物!$B$6:$C$167,2,FALSE)</f>
        <v>#N/A</v>
      </c>
      <c r="T587" s="14" t="e">
        <f>VLOOKUP(L587-3,[2]sheet2!$B:$C,2,TRUE)</f>
        <v>#N/A</v>
      </c>
      <c r="U587" s="9" t="e">
        <f>VLOOKUP(W587,[1]环任务!$B$6:$J$361,9,FALSE)</f>
        <v>#N/A</v>
      </c>
      <c r="V587" s="9" t="e">
        <f>VLOOKUP(U587,[3]怪物!$B$6:$C$167,2,FALSE)</f>
        <v>#N/A</v>
      </c>
      <c r="W587" s="14" t="e">
        <f>VLOOKUP(L587,[2]sheet2!$B:$C,2,TRUE)</f>
        <v>#N/A</v>
      </c>
      <c r="X587" s="9" t="e">
        <f>VLOOKUP(Z587,[1]环任务!$B$6:$J$361,9,FALSE)</f>
        <v>#N/A</v>
      </c>
      <c r="Y587" s="9" t="e">
        <f>VLOOKUP(X587,[3]怪物!$B$6:$C$167,2,FALSE)</f>
        <v>#N/A</v>
      </c>
      <c r="Z587" s="14" t="e">
        <f>VLOOKUP(L587+5,[2]sheet2!$B:$C,2,TRUE)</f>
        <v>#N/A</v>
      </c>
      <c r="AB587" s="11" t="e">
        <f>VLOOKUP(T587,[1]环任务!$B:$H,6,FALSE)</f>
        <v>#N/A</v>
      </c>
      <c r="AC587" s="11" t="e">
        <f>VLOOKUP(T587,[1]环任务!$B:$H,7,FALSE)</f>
        <v>#N/A</v>
      </c>
      <c r="AE587" s="11" t="e">
        <f>VLOOKUP(W587,[1]环任务!$B:$H,6,FALSE)</f>
        <v>#N/A</v>
      </c>
      <c r="AF587" s="11" t="e">
        <f>VLOOKUP(W587,[1]环任务!$B:$H,7,FALSE)</f>
        <v>#N/A</v>
      </c>
      <c r="AH587" s="11" t="e">
        <f>VLOOKUP(Z587,[1]环任务!$B:$H,6,FALSE)</f>
        <v>#N/A</v>
      </c>
      <c r="AI587" s="11" t="e">
        <f>VLOOKUP(Z587,[1]环任务!$B:$H,7,FALSE)</f>
        <v>#N/A</v>
      </c>
      <c r="AL587" s="11" t="e">
        <f t="shared" si="29"/>
        <v>#N/A</v>
      </c>
      <c r="AN587" s="11" t="e">
        <f t="shared" si="28"/>
        <v>#N/A</v>
      </c>
      <c r="AR587" s="11" t="e">
        <f t="shared" si="30"/>
        <v>#N/A</v>
      </c>
    </row>
    <row r="588" spans="2:44" s="11" customFormat="1" ht="14.25" customHeight="1" x14ac:dyDescent="0.15">
      <c r="B588" s="14" t="s">
        <v>610</v>
      </c>
      <c r="C588" s="14" t="s">
        <v>26</v>
      </c>
      <c r="D588" s="14" t="s">
        <v>27</v>
      </c>
      <c r="E588" s="14">
        <v>2</v>
      </c>
      <c r="F588" s="14" t="s">
        <v>928</v>
      </c>
      <c r="G588" s="14" t="s">
        <v>1149</v>
      </c>
      <c r="H588" s="14" t="s">
        <v>1171</v>
      </c>
      <c r="I588" s="14"/>
      <c r="J588" s="14"/>
      <c r="K588" s="14"/>
      <c r="L588" s="14">
        <v>583</v>
      </c>
      <c r="M588" s="11" t="e">
        <f>VLOOKUP(T588,[1]环任务!$B:$H,5,FALSE)</f>
        <v>#N/A</v>
      </c>
      <c r="O588" s="11" t="e">
        <f>VLOOKUP(W588,[1]环任务!$B:$H,5,FALSE)</f>
        <v>#N/A</v>
      </c>
      <c r="Q588" s="11" t="e">
        <f>VLOOKUP(Z588,[1]环任务!$B:$H,5,FALSE)</f>
        <v>#N/A</v>
      </c>
      <c r="R588" s="9" t="e">
        <f>VLOOKUP(T588,[1]环任务!$B$6:$J$361,9,FALSE)</f>
        <v>#N/A</v>
      </c>
      <c r="S588" s="9" t="e">
        <f>VLOOKUP(R588,[3]怪物!$B$6:$C$167,2,FALSE)</f>
        <v>#N/A</v>
      </c>
      <c r="T588" s="14" t="e">
        <f>VLOOKUP(L588-3,[2]sheet2!$B:$C,2,TRUE)</f>
        <v>#N/A</v>
      </c>
      <c r="U588" s="9" t="e">
        <f>VLOOKUP(W588,[1]环任务!$B$6:$J$361,9,FALSE)</f>
        <v>#N/A</v>
      </c>
      <c r="V588" s="9" t="e">
        <f>VLOOKUP(U588,[3]怪物!$B$6:$C$167,2,FALSE)</f>
        <v>#N/A</v>
      </c>
      <c r="W588" s="14" t="e">
        <f>VLOOKUP(L588,[2]sheet2!$B:$C,2,TRUE)</f>
        <v>#N/A</v>
      </c>
      <c r="X588" s="9" t="e">
        <f>VLOOKUP(Z588,[1]环任务!$B$6:$J$361,9,FALSE)</f>
        <v>#N/A</v>
      </c>
      <c r="Y588" s="9" t="e">
        <f>VLOOKUP(X588,[3]怪物!$B$6:$C$167,2,FALSE)</f>
        <v>#N/A</v>
      </c>
      <c r="Z588" s="14" t="e">
        <f>VLOOKUP(L588+5,[2]sheet2!$B:$C,2,TRUE)</f>
        <v>#N/A</v>
      </c>
      <c r="AB588" s="11" t="e">
        <f>VLOOKUP(T588,[1]环任务!$B:$H,6,FALSE)</f>
        <v>#N/A</v>
      </c>
      <c r="AC588" s="11" t="e">
        <f>VLOOKUP(T588,[1]环任务!$B:$H,7,FALSE)</f>
        <v>#N/A</v>
      </c>
      <c r="AE588" s="11" t="e">
        <f>VLOOKUP(W588,[1]环任务!$B:$H,6,FALSE)</f>
        <v>#N/A</v>
      </c>
      <c r="AF588" s="11" t="e">
        <f>VLOOKUP(W588,[1]环任务!$B:$H,7,FALSE)</f>
        <v>#N/A</v>
      </c>
      <c r="AH588" s="11" t="e">
        <f>VLOOKUP(Z588,[1]环任务!$B:$H,6,FALSE)</f>
        <v>#N/A</v>
      </c>
      <c r="AI588" s="11" t="e">
        <f>VLOOKUP(Z588,[1]环任务!$B:$H,7,FALSE)</f>
        <v>#N/A</v>
      </c>
      <c r="AL588" s="11" t="e">
        <f t="shared" si="29"/>
        <v>#N/A</v>
      </c>
      <c r="AN588" s="11" t="e">
        <f t="shared" si="28"/>
        <v>#N/A</v>
      </c>
      <c r="AR588" s="11" t="e">
        <f t="shared" si="30"/>
        <v>#N/A</v>
      </c>
    </row>
    <row r="589" spans="2:44" s="11" customFormat="1" ht="14.25" customHeight="1" x14ac:dyDescent="0.15">
      <c r="B589" s="14" t="s">
        <v>611</v>
      </c>
      <c r="C589" s="14" t="s">
        <v>26</v>
      </c>
      <c r="D589" s="14" t="s">
        <v>27</v>
      </c>
      <c r="E589" s="14">
        <v>2</v>
      </c>
      <c r="F589" s="14" t="s">
        <v>928</v>
      </c>
      <c r="G589" s="14" t="s">
        <v>1149</v>
      </c>
      <c r="H589" s="14" t="s">
        <v>1171</v>
      </c>
      <c r="I589" s="14"/>
      <c r="J589" s="14"/>
      <c r="K589" s="14"/>
      <c r="L589" s="14">
        <v>584</v>
      </c>
      <c r="M589" s="11" t="e">
        <f>VLOOKUP(T589,[1]环任务!$B:$H,5,FALSE)</f>
        <v>#N/A</v>
      </c>
      <c r="O589" s="11" t="e">
        <f>VLOOKUP(W589,[1]环任务!$B:$H,5,FALSE)</f>
        <v>#N/A</v>
      </c>
      <c r="Q589" s="11" t="e">
        <f>VLOOKUP(Z589,[1]环任务!$B:$H,5,FALSE)</f>
        <v>#N/A</v>
      </c>
      <c r="R589" s="9" t="e">
        <f>VLOOKUP(T589,[1]环任务!$B$6:$J$361,9,FALSE)</f>
        <v>#N/A</v>
      </c>
      <c r="S589" s="9" t="e">
        <f>VLOOKUP(R589,[3]怪物!$B$6:$C$167,2,FALSE)</f>
        <v>#N/A</v>
      </c>
      <c r="T589" s="14" t="e">
        <f>VLOOKUP(L589-3,[2]sheet2!$B:$C,2,TRUE)</f>
        <v>#N/A</v>
      </c>
      <c r="U589" s="9" t="e">
        <f>VLOOKUP(W589,[1]环任务!$B$6:$J$361,9,FALSE)</f>
        <v>#N/A</v>
      </c>
      <c r="V589" s="9" t="e">
        <f>VLOOKUP(U589,[3]怪物!$B$6:$C$167,2,FALSE)</f>
        <v>#N/A</v>
      </c>
      <c r="W589" s="14" t="e">
        <f>VLOOKUP(L589,[2]sheet2!$B:$C,2,TRUE)</f>
        <v>#N/A</v>
      </c>
      <c r="X589" s="9" t="e">
        <f>VLOOKUP(Z589,[1]环任务!$B$6:$J$361,9,FALSE)</f>
        <v>#N/A</v>
      </c>
      <c r="Y589" s="9" t="e">
        <f>VLOOKUP(X589,[3]怪物!$B$6:$C$167,2,FALSE)</f>
        <v>#N/A</v>
      </c>
      <c r="Z589" s="14" t="e">
        <f>VLOOKUP(L589+5,[2]sheet2!$B:$C,2,TRUE)</f>
        <v>#N/A</v>
      </c>
      <c r="AB589" s="11" t="e">
        <f>VLOOKUP(T589,[1]环任务!$B:$H,6,FALSE)</f>
        <v>#N/A</v>
      </c>
      <c r="AC589" s="11" t="e">
        <f>VLOOKUP(T589,[1]环任务!$B:$H,7,FALSE)</f>
        <v>#N/A</v>
      </c>
      <c r="AE589" s="11" t="e">
        <f>VLOOKUP(W589,[1]环任务!$B:$H,6,FALSE)</f>
        <v>#N/A</v>
      </c>
      <c r="AF589" s="11" t="e">
        <f>VLOOKUP(W589,[1]环任务!$B:$H,7,FALSE)</f>
        <v>#N/A</v>
      </c>
      <c r="AH589" s="11" t="e">
        <f>VLOOKUP(Z589,[1]环任务!$B:$H,6,FALSE)</f>
        <v>#N/A</v>
      </c>
      <c r="AI589" s="11" t="e">
        <f>VLOOKUP(Z589,[1]环任务!$B:$H,7,FALSE)</f>
        <v>#N/A</v>
      </c>
      <c r="AL589" s="11" t="e">
        <f t="shared" si="29"/>
        <v>#N/A</v>
      </c>
      <c r="AN589" s="11" t="e">
        <f t="shared" si="28"/>
        <v>#N/A</v>
      </c>
      <c r="AR589" s="11" t="e">
        <f t="shared" si="30"/>
        <v>#N/A</v>
      </c>
    </row>
    <row r="590" spans="2:44" s="11" customFormat="1" ht="14.25" customHeight="1" x14ac:dyDescent="0.15">
      <c r="B590" s="14" t="s">
        <v>612</v>
      </c>
      <c r="C590" s="14" t="s">
        <v>26</v>
      </c>
      <c r="D590" s="14" t="s">
        <v>27</v>
      </c>
      <c r="E590" s="14">
        <v>2</v>
      </c>
      <c r="F590" s="14" t="s">
        <v>929</v>
      </c>
      <c r="G590" s="14" t="s">
        <v>1150</v>
      </c>
      <c r="H590" s="14" t="s">
        <v>1172</v>
      </c>
      <c r="I590" s="14"/>
      <c r="J590" s="14"/>
      <c r="K590" s="14"/>
      <c r="L590" s="14">
        <v>585</v>
      </c>
      <c r="M590" s="11" t="e">
        <f>VLOOKUP(T590,[1]环任务!$B:$H,5,FALSE)</f>
        <v>#N/A</v>
      </c>
      <c r="O590" s="11" t="e">
        <f>VLOOKUP(W590,[1]环任务!$B:$H,5,FALSE)</f>
        <v>#N/A</v>
      </c>
      <c r="Q590" s="11" t="e">
        <f>VLOOKUP(Z590,[1]环任务!$B:$H,5,FALSE)</f>
        <v>#N/A</v>
      </c>
      <c r="R590" s="9" t="e">
        <f>VLOOKUP(T590,[1]环任务!$B$6:$J$361,9,FALSE)</f>
        <v>#N/A</v>
      </c>
      <c r="S590" s="9" t="e">
        <f>VLOOKUP(R590,[3]怪物!$B$6:$C$167,2,FALSE)</f>
        <v>#N/A</v>
      </c>
      <c r="T590" s="14" t="e">
        <f>VLOOKUP(L590-3,[2]sheet2!$B:$C,2,TRUE)</f>
        <v>#N/A</v>
      </c>
      <c r="U590" s="9" t="e">
        <f>VLOOKUP(W590,[1]环任务!$B$6:$J$361,9,FALSE)</f>
        <v>#N/A</v>
      </c>
      <c r="V590" s="9" t="e">
        <f>VLOOKUP(U590,[3]怪物!$B$6:$C$167,2,FALSE)</f>
        <v>#N/A</v>
      </c>
      <c r="W590" s="14" t="e">
        <f>VLOOKUP(L590,[2]sheet2!$B:$C,2,TRUE)</f>
        <v>#N/A</v>
      </c>
      <c r="X590" s="9" t="e">
        <f>VLOOKUP(Z590,[1]环任务!$B$6:$J$361,9,FALSE)</f>
        <v>#N/A</v>
      </c>
      <c r="Y590" s="9" t="e">
        <f>VLOOKUP(X590,[3]怪物!$B$6:$C$167,2,FALSE)</f>
        <v>#N/A</v>
      </c>
      <c r="Z590" s="14" t="e">
        <f>VLOOKUP(L590+5,[2]sheet2!$B:$C,2,TRUE)</f>
        <v>#N/A</v>
      </c>
      <c r="AB590" s="11" t="e">
        <f>VLOOKUP(T590,[1]环任务!$B:$H,6,FALSE)</f>
        <v>#N/A</v>
      </c>
      <c r="AC590" s="11" t="e">
        <f>VLOOKUP(T590,[1]环任务!$B:$H,7,FALSE)</f>
        <v>#N/A</v>
      </c>
      <c r="AE590" s="11" t="e">
        <f>VLOOKUP(W590,[1]环任务!$B:$H,6,FALSE)</f>
        <v>#N/A</v>
      </c>
      <c r="AF590" s="11" t="e">
        <f>VLOOKUP(W590,[1]环任务!$B:$H,7,FALSE)</f>
        <v>#N/A</v>
      </c>
      <c r="AH590" s="11" t="e">
        <f>VLOOKUP(Z590,[1]环任务!$B:$H,6,FALSE)</f>
        <v>#N/A</v>
      </c>
      <c r="AI590" s="11" t="e">
        <f>VLOOKUP(Z590,[1]环任务!$B:$H,7,FALSE)</f>
        <v>#N/A</v>
      </c>
      <c r="AL590" s="11" t="e">
        <f t="shared" si="29"/>
        <v>#N/A</v>
      </c>
      <c r="AN590" s="11" t="e">
        <f t="shared" si="28"/>
        <v>#N/A</v>
      </c>
      <c r="AR590" s="11" t="e">
        <f t="shared" si="30"/>
        <v>#N/A</v>
      </c>
    </row>
    <row r="591" spans="2:44" s="11" customFormat="1" ht="14.25" customHeight="1" x14ac:dyDescent="0.15">
      <c r="B591" s="14" t="s">
        <v>613</v>
      </c>
      <c r="C591" s="14" t="s">
        <v>26</v>
      </c>
      <c r="D591" s="14" t="s">
        <v>27</v>
      </c>
      <c r="E591" s="14">
        <v>2</v>
      </c>
      <c r="F591" s="14" t="s">
        <v>929</v>
      </c>
      <c r="G591" s="14" t="s">
        <v>858</v>
      </c>
      <c r="H591" s="14" t="s">
        <v>1102</v>
      </c>
      <c r="I591" s="14"/>
      <c r="J591" s="14"/>
      <c r="K591" s="14"/>
      <c r="L591" s="14">
        <v>586</v>
      </c>
      <c r="M591" s="11" t="e">
        <f>VLOOKUP(T591,[1]环任务!$B:$H,5,FALSE)</f>
        <v>#N/A</v>
      </c>
      <c r="O591" s="11" t="e">
        <f>VLOOKUP(W591,[1]环任务!$B:$H,5,FALSE)</f>
        <v>#N/A</v>
      </c>
      <c r="Q591" s="11" t="e">
        <f>VLOOKUP(Z591,[1]环任务!$B:$H,5,FALSE)</f>
        <v>#N/A</v>
      </c>
      <c r="R591" s="9" t="e">
        <f>VLOOKUP(T591,[1]环任务!$B$6:$J$361,9,FALSE)</f>
        <v>#N/A</v>
      </c>
      <c r="S591" s="9" t="e">
        <f>VLOOKUP(R591,[3]怪物!$B$6:$C$167,2,FALSE)</f>
        <v>#N/A</v>
      </c>
      <c r="T591" s="14" t="e">
        <f>VLOOKUP(L591-3,[2]sheet2!$B:$C,2,TRUE)</f>
        <v>#N/A</v>
      </c>
      <c r="U591" s="9" t="e">
        <f>VLOOKUP(W591,[1]环任务!$B$6:$J$361,9,FALSE)</f>
        <v>#N/A</v>
      </c>
      <c r="V591" s="9" t="e">
        <f>VLOOKUP(U591,[3]怪物!$B$6:$C$167,2,FALSE)</f>
        <v>#N/A</v>
      </c>
      <c r="W591" s="14" t="e">
        <f>VLOOKUP(L591,[2]sheet2!$B:$C,2,TRUE)</f>
        <v>#N/A</v>
      </c>
      <c r="X591" s="9" t="e">
        <f>VLOOKUP(Z591,[1]环任务!$B$6:$J$361,9,FALSE)</f>
        <v>#N/A</v>
      </c>
      <c r="Y591" s="9" t="e">
        <f>VLOOKUP(X591,[3]怪物!$B$6:$C$167,2,FALSE)</f>
        <v>#N/A</v>
      </c>
      <c r="Z591" s="14" t="e">
        <f>VLOOKUP(L591+5,[2]sheet2!$B:$C,2,TRUE)</f>
        <v>#N/A</v>
      </c>
      <c r="AB591" s="11" t="e">
        <f>VLOOKUP(T591,[1]环任务!$B:$H,6,FALSE)</f>
        <v>#N/A</v>
      </c>
      <c r="AC591" s="11" t="e">
        <f>VLOOKUP(T591,[1]环任务!$B:$H,7,FALSE)</f>
        <v>#N/A</v>
      </c>
      <c r="AE591" s="11" t="e">
        <f>VLOOKUP(W591,[1]环任务!$B:$H,6,FALSE)</f>
        <v>#N/A</v>
      </c>
      <c r="AF591" s="11" t="e">
        <f>VLOOKUP(W591,[1]环任务!$B:$H,7,FALSE)</f>
        <v>#N/A</v>
      </c>
      <c r="AH591" s="11" t="e">
        <f>VLOOKUP(Z591,[1]环任务!$B:$H,6,FALSE)</f>
        <v>#N/A</v>
      </c>
      <c r="AI591" s="11" t="e">
        <f>VLOOKUP(Z591,[1]环任务!$B:$H,7,FALSE)</f>
        <v>#N/A</v>
      </c>
      <c r="AL591" s="11" t="e">
        <f t="shared" si="29"/>
        <v>#N/A</v>
      </c>
      <c r="AN591" s="11" t="e">
        <f t="shared" si="28"/>
        <v>#N/A</v>
      </c>
      <c r="AR591" s="11" t="e">
        <f t="shared" si="30"/>
        <v>#N/A</v>
      </c>
    </row>
    <row r="592" spans="2:44" s="11" customFormat="1" ht="14.25" customHeight="1" x14ac:dyDescent="0.15">
      <c r="B592" s="14" t="s">
        <v>614</v>
      </c>
      <c r="C592" s="14" t="s">
        <v>26</v>
      </c>
      <c r="D592" s="14" t="s">
        <v>27</v>
      </c>
      <c r="E592" s="14">
        <v>2</v>
      </c>
      <c r="F592" s="14" t="s">
        <v>929</v>
      </c>
      <c r="G592" s="14" t="s">
        <v>859</v>
      </c>
      <c r="H592" s="14" t="s">
        <v>1103</v>
      </c>
      <c r="I592" s="14"/>
      <c r="J592" s="14"/>
      <c r="K592" s="14"/>
      <c r="L592" s="14">
        <v>587</v>
      </c>
      <c r="M592" s="11" t="e">
        <f>VLOOKUP(T592,[1]环任务!$B:$H,5,FALSE)</f>
        <v>#N/A</v>
      </c>
      <c r="O592" s="11" t="e">
        <f>VLOOKUP(W592,[1]环任务!$B:$H,5,FALSE)</f>
        <v>#N/A</v>
      </c>
      <c r="Q592" s="11" t="e">
        <f>VLOOKUP(Z592,[1]环任务!$B:$H,5,FALSE)</f>
        <v>#N/A</v>
      </c>
      <c r="R592" s="9" t="e">
        <f>VLOOKUP(T592,[1]环任务!$B$6:$J$361,9,FALSE)</f>
        <v>#N/A</v>
      </c>
      <c r="S592" s="9" t="e">
        <f>VLOOKUP(R592,[3]怪物!$B$6:$C$167,2,FALSE)</f>
        <v>#N/A</v>
      </c>
      <c r="T592" s="14" t="e">
        <f>VLOOKUP(L592-3,[2]sheet2!$B:$C,2,TRUE)</f>
        <v>#N/A</v>
      </c>
      <c r="U592" s="9" t="e">
        <f>VLOOKUP(W592,[1]环任务!$B$6:$J$361,9,FALSE)</f>
        <v>#N/A</v>
      </c>
      <c r="V592" s="9" t="e">
        <f>VLOOKUP(U592,[3]怪物!$B$6:$C$167,2,FALSE)</f>
        <v>#N/A</v>
      </c>
      <c r="W592" s="14" t="e">
        <f>VLOOKUP(L592,[2]sheet2!$B:$C,2,TRUE)</f>
        <v>#N/A</v>
      </c>
      <c r="X592" s="9" t="e">
        <f>VLOOKUP(Z592,[1]环任务!$B$6:$J$361,9,FALSE)</f>
        <v>#N/A</v>
      </c>
      <c r="Y592" s="9" t="e">
        <f>VLOOKUP(X592,[3]怪物!$B$6:$C$167,2,FALSE)</f>
        <v>#N/A</v>
      </c>
      <c r="Z592" s="14" t="e">
        <f>VLOOKUP(L592+5,[2]sheet2!$B:$C,2,TRUE)</f>
        <v>#N/A</v>
      </c>
      <c r="AB592" s="11" t="e">
        <f>VLOOKUP(T592,[1]环任务!$B:$H,6,FALSE)</f>
        <v>#N/A</v>
      </c>
      <c r="AC592" s="11" t="e">
        <f>VLOOKUP(T592,[1]环任务!$B:$H,7,FALSE)</f>
        <v>#N/A</v>
      </c>
      <c r="AE592" s="11" t="e">
        <f>VLOOKUP(W592,[1]环任务!$B:$H,6,FALSE)</f>
        <v>#N/A</v>
      </c>
      <c r="AF592" s="11" t="e">
        <f>VLOOKUP(W592,[1]环任务!$B:$H,7,FALSE)</f>
        <v>#N/A</v>
      </c>
      <c r="AH592" s="11" t="e">
        <f>VLOOKUP(Z592,[1]环任务!$B:$H,6,FALSE)</f>
        <v>#N/A</v>
      </c>
      <c r="AI592" s="11" t="e">
        <f>VLOOKUP(Z592,[1]环任务!$B:$H,7,FALSE)</f>
        <v>#N/A</v>
      </c>
      <c r="AL592" s="11" t="e">
        <f t="shared" si="29"/>
        <v>#N/A</v>
      </c>
      <c r="AN592" s="11" t="e">
        <f t="shared" si="28"/>
        <v>#N/A</v>
      </c>
      <c r="AR592" s="11" t="e">
        <f t="shared" si="30"/>
        <v>#N/A</v>
      </c>
    </row>
    <row r="593" spans="2:44" s="11" customFormat="1" ht="14.25" customHeight="1" x14ac:dyDescent="0.15">
      <c r="B593" s="14" t="s">
        <v>615</v>
      </c>
      <c r="C593" s="14" t="s">
        <v>26</v>
      </c>
      <c r="D593" s="14" t="s">
        <v>27</v>
      </c>
      <c r="E593" s="14">
        <v>2</v>
      </c>
      <c r="F593" s="14" t="s">
        <v>930</v>
      </c>
      <c r="G593" s="14" t="s">
        <v>860</v>
      </c>
      <c r="H593" s="14" t="s">
        <v>1104</v>
      </c>
      <c r="I593" s="14"/>
      <c r="J593" s="14"/>
      <c r="K593" s="14"/>
      <c r="L593" s="14">
        <v>588</v>
      </c>
      <c r="M593" s="11" t="e">
        <f>VLOOKUP(T593,[1]环任务!$B:$H,5,FALSE)</f>
        <v>#N/A</v>
      </c>
      <c r="O593" s="11" t="e">
        <f>VLOOKUP(W593,[1]环任务!$B:$H,5,FALSE)</f>
        <v>#N/A</v>
      </c>
      <c r="Q593" s="11" t="e">
        <f>VLOOKUP(Z593,[1]环任务!$B:$H,5,FALSE)</f>
        <v>#N/A</v>
      </c>
      <c r="R593" s="9" t="e">
        <f>VLOOKUP(T593,[1]环任务!$B$6:$J$361,9,FALSE)</f>
        <v>#N/A</v>
      </c>
      <c r="S593" s="9" t="e">
        <f>VLOOKUP(R593,[3]怪物!$B$6:$C$167,2,FALSE)</f>
        <v>#N/A</v>
      </c>
      <c r="T593" s="14" t="e">
        <f>VLOOKUP(L593-3,[2]sheet2!$B:$C,2,TRUE)</f>
        <v>#N/A</v>
      </c>
      <c r="U593" s="9" t="e">
        <f>VLOOKUP(W593,[1]环任务!$B$6:$J$361,9,FALSE)</f>
        <v>#N/A</v>
      </c>
      <c r="V593" s="9" t="e">
        <f>VLOOKUP(U593,[3]怪物!$B$6:$C$167,2,FALSE)</f>
        <v>#N/A</v>
      </c>
      <c r="W593" s="14" t="e">
        <f>VLOOKUP(L593,[2]sheet2!$B:$C,2,TRUE)</f>
        <v>#N/A</v>
      </c>
      <c r="X593" s="9" t="e">
        <f>VLOOKUP(Z593,[1]环任务!$B$6:$J$361,9,FALSE)</f>
        <v>#N/A</v>
      </c>
      <c r="Y593" s="9" t="e">
        <f>VLOOKUP(X593,[3]怪物!$B$6:$C$167,2,FALSE)</f>
        <v>#N/A</v>
      </c>
      <c r="Z593" s="14" t="e">
        <f>VLOOKUP(L593+5,[2]sheet2!$B:$C,2,TRUE)</f>
        <v>#N/A</v>
      </c>
      <c r="AB593" s="11" t="e">
        <f>VLOOKUP(T593,[1]环任务!$B:$H,6,FALSE)</f>
        <v>#N/A</v>
      </c>
      <c r="AC593" s="11" t="e">
        <f>VLOOKUP(T593,[1]环任务!$B:$H,7,FALSE)</f>
        <v>#N/A</v>
      </c>
      <c r="AE593" s="11" t="e">
        <f>VLOOKUP(W593,[1]环任务!$B:$H,6,FALSE)</f>
        <v>#N/A</v>
      </c>
      <c r="AF593" s="11" t="e">
        <f>VLOOKUP(W593,[1]环任务!$B:$H,7,FALSE)</f>
        <v>#N/A</v>
      </c>
      <c r="AH593" s="11" t="e">
        <f>VLOOKUP(Z593,[1]环任务!$B:$H,6,FALSE)</f>
        <v>#N/A</v>
      </c>
      <c r="AI593" s="11" t="e">
        <f>VLOOKUP(Z593,[1]环任务!$B:$H,7,FALSE)</f>
        <v>#N/A</v>
      </c>
      <c r="AL593" s="11" t="e">
        <f t="shared" si="29"/>
        <v>#N/A</v>
      </c>
      <c r="AN593" s="11" t="e">
        <f t="shared" si="28"/>
        <v>#N/A</v>
      </c>
      <c r="AR593" s="11" t="e">
        <f t="shared" si="30"/>
        <v>#N/A</v>
      </c>
    </row>
    <row r="594" spans="2:44" s="11" customFormat="1" ht="14.25" customHeight="1" x14ac:dyDescent="0.15">
      <c r="B594" s="14" t="s">
        <v>616</v>
      </c>
      <c r="C594" s="14" t="s">
        <v>26</v>
      </c>
      <c r="D594" s="14" t="s">
        <v>27</v>
      </c>
      <c r="E594" s="14">
        <v>2</v>
      </c>
      <c r="F594" s="14" t="s">
        <v>930</v>
      </c>
      <c r="G594" s="14" t="s">
        <v>861</v>
      </c>
      <c r="H594" s="14" t="s">
        <v>1105</v>
      </c>
      <c r="I594" s="14"/>
      <c r="J594" s="14"/>
      <c r="K594" s="14"/>
      <c r="L594" s="14">
        <v>589</v>
      </c>
      <c r="M594" s="11" t="e">
        <f>VLOOKUP(T594,[1]环任务!$B:$H,5,FALSE)</f>
        <v>#N/A</v>
      </c>
      <c r="O594" s="11" t="e">
        <f>VLOOKUP(W594,[1]环任务!$B:$H,5,FALSE)</f>
        <v>#N/A</v>
      </c>
      <c r="Q594" s="11" t="e">
        <f>VLOOKUP(Z594,[1]环任务!$B:$H,5,FALSE)</f>
        <v>#N/A</v>
      </c>
      <c r="R594" s="9" t="e">
        <f>VLOOKUP(T594,[1]环任务!$B$6:$J$361,9,FALSE)</f>
        <v>#N/A</v>
      </c>
      <c r="S594" s="9" t="e">
        <f>VLOOKUP(R594,[3]怪物!$B$6:$C$167,2,FALSE)</f>
        <v>#N/A</v>
      </c>
      <c r="T594" s="14" t="e">
        <f>VLOOKUP(L594-3,[2]sheet2!$B:$C,2,TRUE)</f>
        <v>#N/A</v>
      </c>
      <c r="U594" s="9" t="e">
        <f>VLOOKUP(W594,[1]环任务!$B$6:$J$361,9,FALSE)</f>
        <v>#N/A</v>
      </c>
      <c r="V594" s="9" t="e">
        <f>VLOOKUP(U594,[3]怪物!$B$6:$C$167,2,FALSE)</f>
        <v>#N/A</v>
      </c>
      <c r="W594" s="14" t="e">
        <f>VLOOKUP(L594,[2]sheet2!$B:$C,2,TRUE)</f>
        <v>#N/A</v>
      </c>
      <c r="X594" s="9" t="e">
        <f>VLOOKUP(Z594,[1]环任务!$B$6:$J$361,9,FALSE)</f>
        <v>#N/A</v>
      </c>
      <c r="Y594" s="9" t="e">
        <f>VLOOKUP(X594,[3]怪物!$B$6:$C$167,2,FALSE)</f>
        <v>#N/A</v>
      </c>
      <c r="Z594" s="14" t="e">
        <f>VLOOKUP(L594+5,[2]sheet2!$B:$C,2,TRUE)</f>
        <v>#N/A</v>
      </c>
      <c r="AB594" s="11" t="e">
        <f>VLOOKUP(T594,[1]环任务!$B:$H,6,FALSE)</f>
        <v>#N/A</v>
      </c>
      <c r="AC594" s="11" t="e">
        <f>VLOOKUP(T594,[1]环任务!$B:$H,7,FALSE)</f>
        <v>#N/A</v>
      </c>
      <c r="AE594" s="11" t="e">
        <f>VLOOKUP(W594,[1]环任务!$B:$H,6,FALSE)</f>
        <v>#N/A</v>
      </c>
      <c r="AF594" s="11" t="e">
        <f>VLOOKUP(W594,[1]环任务!$B:$H,7,FALSE)</f>
        <v>#N/A</v>
      </c>
      <c r="AH594" s="11" t="e">
        <f>VLOOKUP(Z594,[1]环任务!$B:$H,6,FALSE)</f>
        <v>#N/A</v>
      </c>
      <c r="AI594" s="11" t="e">
        <f>VLOOKUP(Z594,[1]环任务!$B:$H,7,FALSE)</f>
        <v>#N/A</v>
      </c>
      <c r="AL594" s="11" t="e">
        <f t="shared" si="29"/>
        <v>#N/A</v>
      </c>
      <c r="AN594" s="11" t="e">
        <f t="shared" si="28"/>
        <v>#N/A</v>
      </c>
      <c r="AR594" s="11" t="e">
        <f t="shared" si="30"/>
        <v>#N/A</v>
      </c>
    </row>
    <row r="595" spans="2:44" s="9" customFormat="1" ht="14.25" customHeight="1" x14ac:dyDescent="0.15">
      <c r="B595" s="10" t="s">
        <v>617</v>
      </c>
      <c r="C595" s="10" t="s">
        <v>26</v>
      </c>
      <c r="D595" s="10" t="s">
        <v>27</v>
      </c>
      <c r="E595" s="10">
        <v>2</v>
      </c>
      <c r="F595" s="10" t="s">
        <v>930</v>
      </c>
      <c r="G595" s="10" t="s">
        <v>1315</v>
      </c>
      <c r="H595" s="10" t="s">
        <v>1106</v>
      </c>
      <c r="I595" s="10"/>
      <c r="J595" s="10"/>
      <c r="K595" s="10"/>
      <c r="L595" s="10">
        <v>590</v>
      </c>
      <c r="M595" s="9">
        <f>VLOOKUP(T595,[1]环任务!$B:$H,5,FALSE)</f>
        <v>31006</v>
      </c>
      <c r="O595" s="9">
        <f>VLOOKUP(W595,[1]环任务!$B:$H,5,FALSE)</f>
        <v>31006</v>
      </c>
      <c r="Q595" s="9">
        <f>VLOOKUP(Z595,[1]环任务!$B:$H,5,FALSE)</f>
        <v>31006</v>
      </c>
      <c r="R595" s="9" t="str">
        <f>VLOOKUP(T595,[1]环任务!$B$6:$J$361,9,FALSE)</f>
        <v>mon100603</v>
      </c>
      <c r="S595" s="9" t="str">
        <f>VLOOKUP(R595,[3]怪物!$B$6:$C$167,2,FALSE)</f>
        <v>鬼祟羽士[77级]</v>
      </c>
      <c r="T595" s="10">
        <v>30022</v>
      </c>
      <c r="U595" s="9" t="str">
        <f>VLOOKUP(W595,[1]环任务!$B$6:$J$361,9,FALSE)</f>
        <v>mon100605</v>
      </c>
      <c r="V595" s="9" t="str">
        <f>VLOOKUP(U595,[3]怪物!$B$6:$C$167,2,FALSE)</f>
        <v>傀儡虫[81级]</v>
      </c>
      <c r="W595" s="10">
        <v>30021</v>
      </c>
      <c r="X595" s="9" t="str">
        <f>VLOOKUP(Z595,[1]环任务!$B$6:$J$361,9,FALSE)</f>
        <v>mon100607</v>
      </c>
      <c r="Y595" s="9" t="str">
        <f>VLOOKUP(X595,[3]怪物!$B$6:$C$167,2,FALSE)</f>
        <v>掘金营伍长[85级]</v>
      </c>
      <c r="Z595" s="10">
        <v>30026</v>
      </c>
      <c r="AB595" s="9">
        <f>VLOOKUP(T595,[1]环任务!$B:$H,6,FALSE)</f>
        <v>109</v>
      </c>
      <c r="AC595" s="9">
        <f>VLOOKUP(T595,[1]环任务!$B:$H,7,FALSE)</f>
        <v>110</v>
      </c>
      <c r="AE595" s="9">
        <f>VLOOKUP(W595,[1]环任务!$B:$H,6,FALSE)</f>
        <v>41</v>
      </c>
      <c r="AF595" s="9">
        <f>VLOOKUP(W595,[1]环任务!$B:$H,7,FALSE)</f>
        <v>153</v>
      </c>
      <c r="AH595" s="9">
        <f>VLOOKUP(Z595,[1]环任务!$B:$H,6,FALSE)</f>
        <v>102</v>
      </c>
      <c r="AI595" s="9">
        <f>VLOOKUP(Z595,[1]环任务!$B:$H,7,FALSE)</f>
        <v>203</v>
      </c>
      <c r="AL595" s="9" t="str">
        <f t="shared" si="29"/>
        <v>[31006,31006,31006]</v>
      </c>
      <c r="AN595" s="9" t="str">
        <f t="shared" si="28"/>
        <v>["109,110","41,153","102,203"]</v>
      </c>
      <c r="AR595" s="9" t="str">
        <f t="shared" si="30"/>
        <v>[30022,30021,30026]</v>
      </c>
    </row>
    <row r="596" spans="2:44" s="11" customFormat="1" ht="14.25" customHeight="1" x14ac:dyDescent="0.15">
      <c r="B596" s="14" t="s">
        <v>618</v>
      </c>
      <c r="C596" s="14" t="s">
        <v>26</v>
      </c>
      <c r="D596" s="14" t="s">
        <v>27</v>
      </c>
      <c r="E596" s="14">
        <v>2</v>
      </c>
      <c r="F596" s="14" t="s">
        <v>930</v>
      </c>
      <c r="G596" s="14" t="s">
        <v>1315</v>
      </c>
      <c r="H596" s="14" t="s">
        <v>1106</v>
      </c>
      <c r="I596" s="14"/>
      <c r="J596" s="14"/>
      <c r="K596" s="14"/>
      <c r="L596" s="14">
        <v>591</v>
      </c>
      <c r="M596" s="11">
        <f>VLOOKUP(T596,[1]环任务!$B:$H,5,FALSE)</f>
        <v>31006</v>
      </c>
      <c r="O596" s="11">
        <f>VLOOKUP(W596,[1]环任务!$B:$H,5,FALSE)</f>
        <v>31006</v>
      </c>
      <c r="Q596" s="11">
        <f>VLOOKUP(Z596,[1]环任务!$B:$H,5,FALSE)</f>
        <v>31006</v>
      </c>
      <c r="R596" s="9" t="str">
        <f>VLOOKUP(T596,[1]环任务!$B$6:$J$361,9,FALSE)</f>
        <v>mon100603</v>
      </c>
      <c r="S596" s="9" t="str">
        <f>VLOOKUP(R596,[3]怪物!$B$6:$C$167,2,FALSE)</f>
        <v>鬼祟羽士[77级]</v>
      </c>
      <c r="T596" s="14">
        <v>30022</v>
      </c>
      <c r="U596" s="9" t="str">
        <f>VLOOKUP(W596,[1]环任务!$B$6:$J$361,9,FALSE)</f>
        <v>mon100605</v>
      </c>
      <c r="V596" s="9" t="str">
        <f>VLOOKUP(U596,[3]怪物!$B$6:$C$167,2,FALSE)</f>
        <v>傀儡虫[81级]</v>
      </c>
      <c r="W596" s="14">
        <v>30021</v>
      </c>
      <c r="X596" s="9" t="str">
        <f>VLOOKUP(Z596,[1]环任务!$B$6:$J$361,9,FALSE)</f>
        <v>mon100607</v>
      </c>
      <c r="Y596" s="9" t="str">
        <f>VLOOKUP(X596,[3]怪物!$B$6:$C$167,2,FALSE)</f>
        <v>掘金营伍长[85级]</v>
      </c>
      <c r="Z596" s="14">
        <v>30026</v>
      </c>
      <c r="AB596" s="11">
        <f>VLOOKUP(T596,[1]环任务!$B:$H,6,FALSE)</f>
        <v>109</v>
      </c>
      <c r="AC596" s="11">
        <f>VLOOKUP(T596,[1]环任务!$B:$H,7,FALSE)</f>
        <v>110</v>
      </c>
      <c r="AE596" s="11">
        <f>VLOOKUP(W596,[1]环任务!$B:$H,6,FALSE)</f>
        <v>41</v>
      </c>
      <c r="AF596" s="11">
        <f>VLOOKUP(W596,[1]环任务!$B:$H,7,FALSE)</f>
        <v>153</v>
      </c>
      <c r="AH596" s="11">
        <f>VLOOKUP(Z596,[1]环任务!$B:$H,6,FALSE)</f>
        <v>102</v>
      </c>
      <c r="AI596" s="11">
        <f>VLOOKUP(Z596,[1]环任务!$B:$H,7,FALSE)</f>
        <v>203</v>
      </c>
      <c r="AL596" s="11" t="str">
        <f t="shared" si="29"/>
        <v>[31006,31006,31006]</v>
      </c>
      <c r="AN596" s="11" t="str">
        <f t="shared" si="28"/>
        <v>["109,110","41,153","102,203"]</v>
      </c>
      <c r="AR596" s="11" t="str">
        <f t="shared" si="30"/>
        <v>[30022,30021,30026]</v>
      </c>
    </row>
    <row r="597" spans="2:44" s="11" customFormat="1" ht="14.25" customHeight="1" x14ac:dyDescent="0.15">
      <c r="B597" s="14" t="s">
        <v>619</v>
      </c>
      <c r="C597" s="14" t="s">
        <v>26</v>
      </c>
      <c r="D597" s="14" t="s">
        <v>27</v>
      </c>
      <c r="E597" s="14">
        <v>2</v>
      </c>
      <c r="F597" s="14" t="s">
        <v>930</v>
      </c>
      <c r="G597" s="14" t="s">
        <v>1186</v>
      </c>
      <c r="H597" s="14" t="s">
        <v>1316</v>
      </c>
      <c r="I597" s="14"/>
      <c r="J597" s="14"/>
      <c r="K597" s="14"/>
      <c r="L597" s="14">
        <v>592</v>
      </c>
      <c r="M597" s="11">
        <f>VLOOKUP(T597,[1]环任务!$B:$H,5,FALSE)</f>
        <v>31006</v>
      </c>
      <c r="O597" s="11">
        <f>VLOOKUP(W597,[1]环任务!$B:$H,5,FALSE)</f>
        <v>31006</v>
      </c>
      <c r="Q597" s="11">
        <f>VLOOKUP(Z597,[1]环任务!$B:$H,5,FALSE)</f>
        <v>31006</v>
      </c>
      <c r="R597" s="9" t="str">
        <f>VLOOKUP(T597,[1]环任务!$B$6:$J$361,9,FALSE)</f>
        <v>mon100604</v>
      </c>
      <c r="S597" s="9" t="str">
        <f>VLOOKUP(R597,[3]怪物!$B$6:$C$167,2,FALSE)</f>
        <v>掘金营小卒[79级]</v>
      </c>
      <c r="T597" s="14">
        <v>30023</v>
      </c>
      <c r="U597" s="9" t="str">
        <f>VLOOKUP(W597,[1]环任务!$B$6:$J$361,9,FALSE)</f>
        <v>mon100606</v>
      </c>
      <c r="V597" s="9" t="str">
        <f>VLOOKUP(U597,[3]怪物!$B$6:$C$167,2,FALSE)</f>
        <v>掘金营工兵[83级]</v>
      </c>
      <c r="W597" s="14">
        <v>30024</v>
      </c>
      <c r="X597" s="9" t="str">
        <f>VLOOKUP(Z597,[1]环任务!$B$6:$J$361,9,FALSE)</f>
        <v>mon100608</v>
      </c>
      <c r="Y597" s="9" t="str">
        <f>VLOOKUP(X597,[3]怪物!$B$6:$C$167,2,FALSE)</f>
        <v>发丘营步卒[87级]</v>
      </c>
      <c r="Z597" s="14">
        <v>30102</v>
      </c>
      <c r="AB597" s="11">
        <f>VLOOKUP(T597,[1]环任务!$B:$H,6,FALSE)</f>
        <v>164</v>
      </c>
      <c r="AC597" s="11">
        <f>VLOOKUP(T597,[1]环任务!$B:$H,7,FALSE)</f>
        <v>148</v>
      </c>
      <c r="AE597" s="11">
        <f>VLOOKUP(W597,[1]环任务!$B:$H,6,FALSE)</f>
        <v>38</v>
      </c>
      <c r="AF597" s="11">
        <f>VLOOKUP(W597,[1]环任务!$B:$H,7,FALSE)</f>
        <v>221</v>
      </c>
      <c r="AH597" s="11">
        <f>VLOOKUP(Z597,[1]环任务!$B:$H,6,FALSE)</f>
        <v>214</v>
      </c>
      <c r="AI597" s="11">
        <f>VLOOKUP(Z597,[1]环任务!$B:$H,7,FALSE)</f>
        <v>198</v>
      </c>
      <c r="AL597" s="11" t="str">
        <f t="shared" si="29"/>
        <v>[31006,31006,31006]</v>
      </c>
      <c r="AN597" s="11" t="str">
        <f t="shared" si="28"/>
        <v>["164,148","38,221","214,198"]</v>
      </c>
      <c r="AR597" s="11" t="str">
        <f t="shared" si="30"/>
        <v>[30023,30024,30102]</v>
      </c>
    </row>
    <row r="598" spans="2:44" s="11" customFormat="1" ht="14.25" customHeight="1" x14ac:dyDescent="0.15">
      <c r="B598" s="14" t="s">
        <v>620</v>
      </c>
      <c r="C598" s="14" t="s">
        <v>26</v>
      </c>
      <c r="D598" s="14" t="s">
        <v>27</v>
      </c>
      <c r="E598" s="14">
        <v>2</v>
      </c>
      <c r="F598" s="14" t="s">
        <v>930</v>
      </c>
      <c r="G598" s="14" t="s">
        <v>1187</v>
      </c>
      <c r="H598" s="14" t="s">
        <v>1317</v>
      </c>
      <c r="I598" s="14"/>
      <c r="J598" s="14"/>
      <c r="K598" s="14"/>
      <c r="L598" s="14">
        <v>593</v>
      </c>
      <c r="M598" s="11">
        <f>VLOOKUP(T598,[1]环任务!$B:$H,5,FALSE)</f>
        <v>31006</v>
      </c>
      <c r="O598" s="11">
        <f>VLOOKUP(W598,[1]环任务!$B:$H,5,FALSE)</f>
        <v>31006</v>
      </c>
      <c r="Q598" s="11">
        <f>VLOOKUP(Z598,[1]环任务!$B:$H,5,FALSE)</f>
        <v>31006</v>
      </c>
      <c r="R598" s="9" t="str">
        <f>VLOOKUP(T598,[1]环任务!$B$6:$J$361,9,FALSE)</f>
        <v>mon100605</v>
      </c>
      <c r="S598" s="9" t="str">
        <f>VLOOKUP(R598,[3]怪物!$B$6:$C$167,2,FALSE)</f>
        <v>傀儡虫[81级]</v>
      </c>
      <c r="T598" s="14">
        <v>30021</v>
      </c>
      <c r="U598" s="9" t="str">
        <f>VLOOKUP(W598,[1]环任务!$B$6:$J$361,9,FALSE)</f>
        <v>mon100606</v>
      </c>
      <c r="V598" s="9" t="str">
        <f>VLOOKUP(U598,[3]怪物!$B$6:$C$167,2,FALSE)</f>
        <v>掘金营工兵[83级]</v>
      </c>
      <c r="W598" s="14">
        <v>30024</v>
      </c>
      <c r="X598" s="9" t="str">
        <f>VLOOKUP(Z598,[1]环任务!$B$6:$J$361,9,FALSE)</f>
        <v>mon100608</v>
      </c>
      <c r="Y598" s="9" t="str">
        <f>VLOOKUP(X598,[3]怪物!$B$6:$C$167,2,FALSE)</f>
        <v>发丘营步卒[87级]</v>
      </c>
      <c r="Z598" s="14">
        <v>30102</v>
      </c>
      <c r="AB598" s="11">
        <f>VLOOKUP(T598,[1]环任务!$B:$H,6,FALSE)</f>
        <v>41</v>
      </c>
      <c r="AC598" s="11">
        <f>VLOOKUP(T598,[1]环任务!$B:$H,7,FALSE)</f>
        <v>153</v>
      </c>
      <c r="AE598" s="11">
        <f>VLOOKUP(W598,[1]环任务!$B:$H,6,FALSE)</f>
        <v>38</v>
      </c>
      <c r="AF598" s="11">
        <f>VLOOKUP(W598,[1]环任务!$B:$H,7,FALSE)</f>
        <v>221</v>
      </c>
      <c r="AH598" s="11">
        <f>VLOOKUP(Z598,[1]环任务!$B:$H,6,FALSE)</f>
        <v>214</v>
      </c>
      <c r="AI598" s="11">
        <f>VLOOKUP(Z598,[1]环任务!$B:$H,7,FALSE)</f>
        <v>198</v>
      </c>
      <c r="AL598" s="11" t="str">
        <f t="shared" si="29"/>
        <v>[31006,31006,31006]</v>
      </c>
      <c r="AN598" s="11" t="str">
        <f t="shared" si="28"/>
        <v>["41,153","38,221","214,198"]</v>
      </c>
      <c r="AR598" s="11" t="str">
        <f t="shared" si="30"/>
        <v>[30021,30024,30102]</v>
      </c>
    </row>
    <row r="599" spans="2:44" s="11" customFormat="1" ht="14.25" customHeight="1" x14ac:dyDescent="0.15">
      <c r="B599" s="14" t="s">
        <v>621</v>
      </c>
      <c r="C599" s="14" t="s">
        <v>26</v>
      </c>
      <c r="D599" s="14" t="s">
        <v>27</v>
      </c>
      <c r="E599" s="14">
        <v>2</v>
      </c>
      <c r="F599" s="14" t="s">
        <v>930</v>
      </c>
      <c r="G599" s="14" t="s">
        <v>1188</v>
      </c>
      <c r="H599" s="14" t="s">
        <v>1318</v>
      </c>
      <c r="I599" s="14"/>
      <c r="J599" s="14"/>
      <c r="K599" s="14"/>
      <c r="L599" s="14">
        <v>594</v>
      </c>
      <c r="M599" s="11">
        <f>VLOOKUP(T599,[1]环任务!$B:$H,5,FALSE)</f>
        <v>31006</v>
      </c>
      <c r="O599" s="11">
        <f>VLOOKUP(W599,[1]环任务!$B:$H,5,FALSE)</f>
        <v>31006</v>
      </c>
      <c r="Q599" s="11">
        <f>VLOOKUP(Z599,[1]环任务!$B:$H,5,FALSE)</f>
        <v>31006</v>
      </c>
      <c r="R599" s="9" t="str">
        <f>VLOOKUP(T599,[1]环任务!$B$6:$J$361,9,FALSE)</f>
        <v>mon100605</v>
      </c>
      <c r="S599" s="9" t="str">
        <f>VLOOKUP(R599,[3]怪物!$B$6:$C$167,2,FALSE)</f>
        <v>傀儡虫[81级]</v>
      </c>
      <c r="T599" s="14">
        <v>30021</v>
      </c>
      <c r="U599" s="9" t="str">
        <f>VLOOKUP(W599,[1]环任务!$B$6:$J$361,9,FALSE)</f>
        <v>mon100606</v>
      </c>
      <c r="V599" s="9" t="str">
        <f>VLOOKUP(U599,[3]怪物!$B$6:$C$167,2,FALSE)</f>
        <v>掘金营工兵[83级]</v>
      </c>
      <c r="W599" s="14">
        <v>30024</v>
      </c>
      <c r="X599" s="9" t="str">
        <f>VLOOKUP(Z599,[1]环任务!$B$6:$J$361,9,FALSE)</f>
        <v>mon100609</v>
      </c>
      <c r="Y599" s="9" t="str">
        <f>VLOOKUP(X599,[3]怪物!$B$6:$C$167,2,FALSE)</f>
        <v>掘金营督军[89级]</v>
      </c>
      <c r="Z599" s="14">
        <v>30025</v>
      </c>
      <c r="AB599" s="11">
        <f>VLOOKUP(T599,[1]环任务!$B:$H,6,FALSE)</f>
        <v>41</v>
      </c>
      <c r="AC599" s="11">
        <f>VLOOKUP(T599,[1]环任务!$B:$H,7,FALSE)</f>
        <v>153</v>
      </c>
      <c r="AE599" s="11">
        <f>VLOOKUP(W599,[1]环任务!$B:$H,6,FALSE)</f>
        <v>38</v>
      </c>
      <c r="AF599" s="11">
        <f>VLOOKUP(W599,[1]环任务!$B:$H,7,FALSE)</f>
        <v>221</v>
      </c>
      <c r="AH599" s="11">
        <f>VLOOKUP(Z599,[1]环任务!$B:$H,6,FALSE)</f>
        <v>272</v>
      </c>
      <c r="AI599" s="11">
        <f>VLOOKUP(Z599,[1]环任务!$B:$H,7,FALSE)</f>
        <v>162</v>
      </c>
      <c r="AL599" s="11" t="str">
        <f t="shared" si="29"/>
        <v>[31006,31006,31006]</v>
      </c>
      <c r="AN599" s="11" t="str">
        <f t="shared" si="28"/>
        <v>["41,153","38,221","272,162"]</v>
      </c>
      <c r="AR599" s="11" t="str">
        <f t="shared" si="30"/>
        <v>[30021,30024,30025]</v>
      </c>
    </row>
    <row r="600" spans="2:44" s="11" customFormat="1" ht="14.25" customHeight="1" x14ac:dyDescent="0.15">
      <c r="B600" s="14" t="s">
        <v>622</v>
      </c>
      <c r="C600" s="14" t="s">
        <v>26</v>
      </c>
      <c r="D600" s="14" t="s">
        <v>27</v>
      </c>
      <c r="E600" s="14">
        <v>2</v>
      </c>
      <c r="F600" s="14" t="s">
        <v>930</v>
      </c>
      <c r="G600" s="14" t="s">
        <v>1174</v>
      </c>
      <c r="H600" s="14" t="s">
        <v>1175</v>
      </c>
      <c r="I600" s="14"/>
      <c r="J600" s="14"/>
      <c r="K600" s="14"/>
      <c r="L600" s="14">
        <v>595</v>
      </c>
      <c r="M600" s="11">
        <f>VLOOKUP(T600,[1]环任务!$B:$H,5,FALSE)</f>
        <v>31006</v>
      </c>
      <c r="O600" s="11">
        <f>VLOOKUP(W600,[1]环任务!$B:$H,5,FALSE)</f>
        <v>31006</v>
      </c>
      <c r="Q600" s="11">
        <f>VLOOKUP(Z600,[1]环任务!$B:$H,5,FALSE)</f>
        <v>31006</v>
      </c>
      <c r="R600" s="9" t="str">
        <f>VLOOKUP(T600,[1]环任务!$B$6:$J$361,9,FALSE)</f>
        <v>mon100606</v>
      </c>
      <c r="S600" s="9" t="str">
        <f>VLOOKUP(R600,[3]怪物!$B$6:$C$167,2,FALSE)</f>
        <v>掘金营工兵[83级]</v>
      </c>
      <c r="T600" s="14">
        <v>30024</v>
      </c>
      <c r="U600" s="9" t="str">
        <f>VLOOKUP(W600,[1]环任务!$B$6:$J$361,9,FALSE)</f>
        <v>mon100607</v>
      </c>
      <c r="V600" s="9" t="str">
        <f>VLOOKUP(U600,[3]怪物!$B$6:$C$167,2,FALSE)</f>
        <v>掘金营伍长[85级]</v>
      </c>
      <c r="W600" s="14">
        <v>30026</v>
      </c>
      <c r="X600" s="9" t="str">
        <f>VLOOKUP(Z600,[1]环任务!$B$6:$J$361,9,FALSE)</f>
        <v>mon100609</v>
      </c>
      <c r="Y600" s="9" t="str">
        <f>VLOOKUP(X600,[3]怪物!$B$6:$C$167,2,FALSE)</f>
        <v>掘金营督军[89级]</v>
      </c>
      <c r="Z600" s="14">
        <v>30025</v>
      </c>
      <c r="AB600" s="11">
        <f>VLOOKUP(T600,[1]环任务!$B:$H,6,FALSE)</f>
        <v>38</v>
      </c>
      <c r="AC600" s="11">
        <f>VLOOKUP(T600,[1]环任务!$B:$H,7,FALSE)</f>
        <v>221</v>
      </c>
      <c r="AE600" s="11">
        <f>VLOOKUP(W600,[1]环任务!$B:$H,6,FALSE)</f>
        <v>102</v>
      </c>
      <c r="AF600" s="11">
        <f>VLOOKUP(W600,[1]环任务!$B:$H,7,FALSE)</f>
        <v>203</v>
      </c>
      <c r="AH600" s="11">
        <f>VLOOKUP(Z600,[1]环任务!$B:$H,6,FALSE)</f>
        <v>272</v>
      </c>
      <c r="AI600" s="11">
        <f>VLOOKUP(Z600,[1]环任务!$B:$H,7,FALSE)</f>
        <v>162</v>
      </c>
      <c r="AL600" s="11" t="str">
        <f t="shared" si="29"/>
        <v>[31006,31006,31006]</v>
      </c>
      <c r="AN600" s="11" t="str">
        <f t="shared" si="28"/>
        <v>["38,221","102,203","272,162"]</v>
      </c>
      <c r="AR600" s="11" t="str">
        <f t="shared" si="30"/>
        <v>[30024,30026,30025]</v>
      </c>
    </row>
    <row r="601" spans="2:44" s="11" customFormat="1" ht="14.25" customHeight="1" x14ac:dyDescent="0.15">
      <c r="B601" s="14" t="s">
        <v>623</v>
      </c>
      <c r="C601" s="14" t="s">
        <v>26</v>
      </c>
      <c r="D601" s="14" t="s">
        <v>27</v>
      </c>
      <c r="E601" s="14">
        <v>2</v>
      </c>
      <c r="F601" s="14" t="s">
        <v>930</v>
      </c>
      <c r="G601" s="14" t="s">
        <v>1189</v>
      </c>
      <c r="H601" s="14" t="s">
        <v>1319</v>
      </c>
      <c r="I601" s="14"/>
      <c r="J601" s="14"/>
      <c r="K601" s="14"/>
      <c r="L601" s="14">
        <v>596</v>
      </c>
      <c r="M601" s="11">
        <f>VLOOKUP(T601,[1]环任务!$B:$H,5,FALSE)</f>
        <v>31006</v>
      </c>
      <c r="O601" s="11">
        <f>VLOOKUP(W601,[1]环任务!$B:$H,5,FALSE)</f>
        <v>31006</v>
      </c>
      <c r="Q601" s="11">
        <f>VLOOKUP(Z601,[1]环任务!$B:$H,5,FALSE)</f>
        <v>31006</v>
      </c>
      <c r="R601" s="9" t="str">
        <f>VLOOKUP(T601,[1]环任务!$B$6:$J$361,9,FALSE)</f>
        <v>mon100606</v>
      </c>
      <c r="S601" s="9" t="str">
        <f>VLOOKUP(R601,[3]怪物!$B$6:$C$167,2,FALSE)</f>
        <v>掘金营工兵[83级]</v>
      </c>
      <c r="T601" s="14">
        <v>30024</v>
      </c>
      <c r="U601" s="9" t="str">
        <f>VLOOKUP(W601,[1]环任务!$B$6:$J$361,9,FALSE)</f>
        <v>mon100607</v>
      </c>
      <c r="V601" s="9" t="str">
        <f>VLOOKUP(U601,[3]怪物!$B$6:$C$167,2,FALSE)</f>
        <v>掘金营伍长[85级]</v>
      </c>
      <c r="W601" s="14">
        <v>30026</v>
      </c>
      <c r="X601" s="9" t="str">
        <f>VLOOKUP(Z601,[1]环任务!$B$6:$J$361,9,FALSE)</f>
        <v>mon100610</v>
      </c>
      <c r="Y601" s="9" t="str">
        <f>VLOOKUP(X601,[3]怪物!$B$6:$C$167,2,FALSE)</f>
        <v>发丘营护卫[91级]</v>
      </c>
      <c r="Z601" s="14">
        <v>30027</v>
      </c>
      <c r="AB601" s="11">
        <f>VLOOKUP(T601,[1]环任务!$B:$H,6,FALSE)</f>
        <v>38</v>
      </c>
      <c r="AC601" s="11">
        <f>VLOOKUP(T601,[1]环任务!$B:$H,7,FALSE)</f>
        <v>221</v>
      </c>
      <c r="AE601" s="11">
        <f>VLOOKUP(W601,[1]环任务!$B:$H,6,FALSE)</f>
        <v>102</v>
      </c>
      <c r="AF601" s="11">
        <f>VLOOKUP(W601,[1]环任务!$B:$H,7,FALSE)</f>
        <v>203</v>
      </c>
      <c r="AH601" s="11">
        <f>VLOOKUP(Z601,[1]环任务!$B:$H,6,FALSE)</f>
        <v>247</v>
      </c>
      <c r="AI601" s="11">
        <f>VLOOKUP(Z601,[1]环任务!$B:$H,7,FALSE)</f>
        <v>127</v>
      </c>
      <c r="AL601" s="11" t="str">
        <f t="shared" si="29"/>
        <v>[31006,31006,31006]</v>
      </c>
      <c r="AN601" s="11" t="str">
        <f t="shared" si="28"/>
        <v>["38,221","102,203","247,127"]</v>
      </c>
      <c r="AR601" s="11" t="str">
        <f t="shared" si="30"/>
        <v>[30024,30026,30027]</v>
      </c>
    </row>
    <row r="602" spans="2:44" s="11" customFormat="1" ht="14.25" customHeight="1" x14ac:dyDescent="0.15">
      <c r="B602" s="14" t="s">
        <v>624</v>
      </c>
      <c r="C602" s="14" t="s">
        <v>26</v>
      </c>
      <c r="D602" s="14" t="s">
        <v>27</v>
      </c>
      <c r="E602" s="14">
        <v>2</v>
      </c>
      <c r="F602" s="14" t="s">
        <v>930</v>
      </c>
      <c r="G602" s="14" t="s">
        <v>1190</v>
      </c>
      <c r="H602" s="14" t="s">
        <v>1320</v>
      </c>
      <c r="I602" s="14"/>
      <c r="J602" s="14"/>
      <c r="K602" s="14"/>
      <c r="L602" s="14">
        <v>597</v>
      </c>
      <c r="M602" s="11">
        <f>VLOOKUP(T602,[1]环任务!$B:$H,5,FALSE)</f>
        <v>31006</v>
      </c>
      <c r="O602" s="11">
        <f>VLOOKUP(W602,[1]环任务!$B:$H,5,FALSE)</f>
        <v>31006</v>
      </c>
      <c r="Q602" s="11">
        <f>VLOOKUP(Z602,[1]环任务!$B:$H,5,FALSE)</f>
        <v>31006</v>
      </c>
      <c r="R602" s="9" t="str">
        <f>VLOOKUP(T602,[1]环任务!$B$6:$J$361,9,FALSE)</f>
        <v>mon100606</v>
      </c>
      <c r="S602" s="9" t="str">
        <f>VLOOKUP(R602,[3]怪物!$B$6:$C$167,2,FALSE)</f>
        <v>掘金营工兵[83级]</v>
      </c>
      <c r="T602" s="14">
        <v>30024</v>
      </c>
      <c r="U602" s="9" t="str">
        <f>VLOOKUP(W602,[1]环任务!$B$6:$J$361,9,FALSE)</f>
        <v>mon100608</v>
      </c>
      <c r="V602" s="9" t="str">
        <f>VLOOKUP(U602,[3]怪物!$B$6:$C$167,2,FALSE)</f>
        <v>发丘营步卒[87级]</v>
      </c>
      <c r="W602" s="14">
        <v>30102</v>
      </c>
      <c r="X602" s="9" t="str">
        <f>VLOOKUP(Z602,[1]环任务!$B$6:$J$361,9,FALSE)</f>
        <v>mon100610</v>
      </c>
      <c r="Y602" s="9" t="str">
        <f>VLOOKUP(X602,[3]怪物!$B$6:$C$167,2,FALSE)</f>
        <v>发丘营护卫[91级]</v>
      </c>
      <c r="Z602" s="14">
        <v>30027</v>
      </c>
      <c r="AB602" s="11">
        <f>VLOOKUP(T602,[1]环任务!$B:$H,6,FALSE)</f>
        <v>38</v>
      </c>
      <c r="AC602" s="11">
        <f>VLOOKUP(T602,[1]环任务!$B:$H,7,FALSE)</f>
        <v>221</v>
      </c>
      <c r="AE602" s="11">
        <f>VLOOKUP(W602,[1]环任务!$B:$H,6,FALSE)</f>
        <v>214</v>
      </c>
      <c r="AF602" s="11">
        <f>VLOOKUP(W602,[1]环任务!$B:$H,7,FALSE)</f>
        <v>198</v>
      </c>
      <c r="AH602" s="11">
        <f>VLOOKUP(Z602,[1]环任务!$B:$H,6,FALSE)</f>
        <v>247</v>
      </c>
      <c r="AI602" s="11">
        <f>VLOOKUP(Z602,[1]环任务!$B:$H,7,FALSE)</f>
        <v>127</v>
      </c>
      <c r="AL602" s="11" t="str">
        <f t="shared" si="29"/>
        <v>[31006,31006,31006]</v>
      </c>
      <c r="AN602" s="11" t="str">
        <f t="shared" si="28"/>
        <v>["38,221","214,198","247,127"]</v>
      </c>
      <c r="AR602" s="11" t="str">
        <f t="shared" si="30"/>
        <v>[30024,30102,30027]</v>
      </c>
    </row>
    <row r="603" spans="2:44" s="11" customFormat="1" ht="14.25" customHeight="1" x14ac:dyDescent="0.15">
      <c r="B603" s="14" t="s">
        <v>625</v>
      </c>
      <c r="C603" s="14" t="s">
        <v>26</v>
      </c>
      <c r="D603" s="14" t="s">
        <v>27</v>
      </c>
      <c r="E603" s="14">
        <v>2</v>
      </c>
      <c r="F603" s="14" t="s">
        <v>930</v>
      </c>
      <c r="G603" s="14" t="s">
        <v>1191</v>
      </c>
      <c r="H603" s="14" t="s">
        <v>1321</v>
      </c>
      <c r="I603" s="14"/>
      <c r="J603" s="14"/>
      <c r="K603" s="14"/>
      <c r="L603" s="14">
        <v>598</v>
      </c>
      <c r="M603" s="11">
        <f>VLOOKUP(T603,[1]环任务!$B:$H,5,FALSE)</f>
        <v>31006</v>
      </c>
      <c r="O603" s="11">
        <f>VLOOKUP(W603,[1]环任务!$B:$H,5,FALSE)</f>
        <v>31006</v>
      </c>
      <c r="Q603" s="11">
        <f>VLOOKUP(Z603,[1]环任务!$B:$H,5,FALSE)</f>
        <v>31006</v>
      </c>
      <c r="R603" s="9" t="str">
        <f>VLOOKUP(T603,[1]环任务!$B$6:$J$361,9,FALSE)</f>
        <v>mon100607</v>
      </c>
      <c r="S603" s="9" t="str">
        <f>VLOOKUP(R603,[3]怪物!$B$6:$C$167,2,FALSE)</f>
        <v>掘金营伍长[85级]</v>
      </c>
      <c r="T603" s="14">
        <v>30026</v>
      </c>
      <c r="U603" s="9" t="str">
        <f>VLOOKUP(W603,[1]环任务!$B$6:$J$361,9,FALSE)</f>
        <v>mon100608</v>
      </c>
      <c r="V603" s="9" t="str">
        <f>VLOOKUP(U603,[3]怪物!$B$6:$C$167,2,FALSE)</f>
        <v>发丘营步卒[87级]</v>
      </c>
      <c r="W603" s="14">
        <v>30102</v>
      </c>
      <c r="X603" s="9" t="str">
        <f>VLOOKUP(Z603,[1]环任务!$B$6:$J$361,9,FALSE)</f>
        <v>mon100611</v>
      </c>
      <c r="Y603" s="9" t="str">
        <f>VLOOKUP(X603,[3]怪物!$B$6:$C$167,2,FALSE)</f>
        <v>发丘营监军[93级]</v>
      </c>
      <c r="Z603" s="14">
        <v>30028</v>
      </c>
      <c r="AB603" s="11">
        <f>VLOOKUP(T603,[1]环任务!$B:$H,6,FALSE)</f>
        <v>102</v>
      </c>
      <c r="AC603" s="11">
        <f>VLOOKUP(T603,[1]环任务!$B:$H,7,FALSE)</f>
        <v>203</v>
      </c>
      <c r="AE603" s="11">
        <f>VLOOKUP(W603,[1]环任务!$B:$H,6,FALSE)</f>
        <v>214</v>
      </c>
      <c r="AF603" s="11">
        <f>VLOOKUP(W603,[1]环任务!$B:$H,7,FALSE)</f>
        <v>198</v>
      </c>
      <c r="AH603" s="11">
        <f>VLOOKUP(Z603,[1]环任务!$B:$H,6,FALSE)</f>
        <v>220</v>
      </c>
      <c r="AI603" s="11">
        <f>VLOOKUP(Z603,[1]环任务!$B:$H,7,FALSE)</f>
        <v>74</v>
      </c>
      <c r="AL603" s="11" t="str">
        <f t="shared" si="29"/>
        <v>[31006,31006,31006]</v>
      </c>
      <c r="AN603" s="11" t="str">
        <f t="shared" si="28"/>
        <v>["102,203","214,198","220,74"]</v>
      </c>
      <c r="AR603" s="11" t="str">
        <f t="shared" si="30"/>
        <v>[30026,30102,30028]</v>
      </c>
    </row>
    <row r="604" spans="2:44" s="11" customFormat="1" ht="14.25" customHeight="1" x14ac:dyDescent="0.15">
      <c r="B604" s="14" t="s">
        <v>626</v>
      </c>
      <c r="C604" s="14" t="s">
        <v>26</v>
      </c>
      <c r="D604" s="14" t="s">
        <v>27</v>
      </c>
      <c r="E604" s="14">
        <v>2</v>
      </c>
      <c r="F604" s="14" t="s">
        <v>930</v>
      </c>
      <c r="G604" s="14" t="s">
        <v>1192</v>
      </c>
      <c r="H604" s="14" t="s">
        <v>1322</v>
      </c>
      <c r="I604" s="14"/>
      <c r="J604" s="14"/>
      <c r="K604" s="14"/>
      <c r="L604" s="14">
        <v>599</v>
      </c>
      <c r="M604" s="11">
        <f>VLOOKUP(T604,[1]环任务!$B:$H,5,FALSE)</f>
        <v>31006</v>
      </c>
      <c r="O604" s="11">
        <f>VLOOKUP(W604,[1]环任务!$B:$H,5,FALSE)</f>
        <v>31006</v>
      </c>
      <c r="Q604" s="11">
        <f>VLOOKUP(Z604,[1]环任务!$B:$H,5,FALSE)</f>
        <v>31006</v>
      </c>
      <c r="R604" s="9" t="str">
        <f>VLOOKUP(T604,[1]环任务!$B$6:$J$361,9,FALSE)</f>
        <v>mon100607</v>
      </c>
      <c r="S604" s="9" t="str">
        <f>VLOOKUP(R604,[3]怪物!$B$6:$C$167,2,FALSE)</f>
        <v>掘金营伍长[85级]</v>
      </c>
      <c r="T604" s="14">
        <v>30026</v>
      </c>
      <c r="U604" s="9" t="str">
        <f>VLOOKUP(W604,[1]环任务!$B$6:$J$361,9,FALSE)</f>
        <v>mon100609</v>
      </c>
      <c r="V604" s="9" t="str">
        <f>VLOOKUP(U604,[3]怪物!$B$6:$C$167,2,FALSE)</f>
        <v>掘金营督军[89级]</v>
      </c>
      <c r="W604" s="14">
        <v>30025</v>
      </c>
      <c r="X604" s="9" t="str">
        <f>VLOOKUP(Z604,[1]环任务!$B$6:$J$361,9,FALSE)</f>
        <v>mon100611</v>
      </c>
      <c r="Y604" s="9" t="str">
        <f>VLOOKUP(X604,[3]怪物!$B$6:$C$167,2,FALSE)</f>
        <v>发丘营监军[93级]</v>
      </c>
      <c r="Z604" s="14">
        <v>30028</v>
      </c>
      <c r="AB604" s="11">
        <f>VLOOKUP(T604,[1]环任务!$B:$H,6,FALSE)</f>
        <v>102</v>
      </c>
      <c r="AC604" s="11">
        <f>VLOOKUP(T604,[1]环任务!$B:$H,7,FALSE)</f>
        <v>203</v>
      </c>
      <c r="AE604" s="11">
        <f>VLOOKUP(W604,[1]环任务!$B:$H,6,FALSE)</f>
        <v>272</v>
      </c>
      <c r="AF604" s="11">
        <f>VLOOKUP(W604,[1]环任务!$B:$H,7,FALSE)</f>
        <v>162</v>
      </c>
      <c r="AH604" s="11">
        <f>VLOOKUP(Z604,[1]环任务!$B:$H,6,FALSE)</f>
        <v>220</v>
      </c>
      <c r="AI604" s="11">
        <f>VLOOKUP(Z604,[1]环任务!$B:$H,7,FALSE)</f>
        <v>74</v>
      </c>
      <c r="AL604" s="11" t="str">
        <f t="shared" si="29"/>
        <v>[31006,31006,31006]</v>
      </c>
      <c r="AN604" s="11" t="str">
        <f t="shared" si="28"/>
        <v>["102,203","272,162","220,74"]</v>
      </c>
      <c r="AR604" s="11" t="str">
        <f t="shared" si="30"/>
        <v>[30026,30025,30028]</v>
      </c>
    </row>
    <row r="605" spans="2:44" s="11" customFormat="1" ht="14.25" customHeight="1" x14ac:dyDescent="0.15">
      <c r="B605" s="14" t="s">
        <v>627</v>
      </c>
      <c r="C605" s="14" t="s">
        <v>26</v>
      </c>
      <c r="D605" s="14" t="s">
        <v>27</v>
      </c>
      <c r="E605" s="14">
        <v>2</v>
      </c>
      <c r="F605" s="14" t="s">
        <v>930</v>
      </c>
      <c r="G605" s="14" t="s">
        <v>863</v>
      </c>
      <c r="H605" s="14" t="s">
        <v>1107</v>
      </c>
      <c r="I605" s="14"/>
      <c r="J605" s="14"/>
      <c r="K605" s="14"/>
      <c r="L605" s="14">
        <v>600</v>
      </c>
      <c r="M605" s="11">
        <f>VLOOKUP(T605,[1]环任务!$B:$H,5,FALSE)</f>
        <v>31006</v>
      </c>
      <c r="O605" s="11">
        <f>VLOOKUP(W605,[1]环任务!$B:$H,5,FALSE)</f>
        <v>31006</v>
      </c>
      <c r="Q605" s="11">
        <f>VLOOKUP(Z605,[1]环任务!$B:$H,5,FALSE)</f>
        <v>31006</v>
      </c>
      <c r="R605" s="9" t="str">
        <f>VLOOKUP(T605,[1]环任务!$B$6:$J$361,9,FALSE)</f>
        <v>mon100608</v>
      </c>
      <c r="S605" s="9" t="str">
        <f>VLOOKUP(R605,[3]怪物!$B$6:$C$167,2,FALSE)</f>
        <v>发丘营步卒[87级]</v>
      </c>
      <c r="T605" s="14">
        <v>30102</v>
      </c>
      <c r="U605" s="9" t="str">
        <f>VLOOKUP(W605,[1]环任务!$B$6:$J$361,9,FALSE)</f>
        <v>mon100609</v>
      </c>
      <c r="V605" s="9" t="str">
        <f>VLOOKUP(U605,[3]怪物!$B$6:$C$167,2,FALSE)</f>
        <v>掘金营督军[89级]</v>
      </c>
      <c r="W605" s="14">
        <v>30025</v>
      </c>
      <c r="X605" s="9" t="str">
        <f>VLOOKUP(Z605,[1]环任务!$B$6:$J$361,9,FALSE)</f>
        <v>mon100612</v>
      </c>
      <c r="Y605" s="9" t="str">
        <f>VLOOKUP(X605,[3]怪物!$B$6:$C$167,2,FALSE)</f>
        <v>石卒[95级]</v>
      </c>
      <c r="Z605" s="14">
        <v>30029</v>
      </c>
      <c r="AB605" s="11">
        <f>VLOOKUP(T605,[1]环任务!$B:$H,6,FALSE)</f>
        <v>214</v>
      </c>
      <c r="AC605" s="11">
        <f>VLOOKUP(T605,[1]环任务!$B:$H,7,FALSE)</f>
        <v>198</v>
      </c>
      <c r="AE605" s="11">
        <f>VLOOKUP(W605,[1]环任务!$B:$H,6,FALSE)</f>
        <v>272</v>
      </c>
      <c r="AF605" s="11">
        <f>VLOOKUP(W605,[1]环任务!$B:$H,7,FALSE)</f>
        <v>162</v>
      </c>
      <c r="AH605" s="11">
        <f>VLOOKUP(Z605,[1]环任务!$B:$H,6,FALSE)</f>
        <v>116</v>
      </c>
      <c r="AI605" s="11">
        <f>VLOOKUP(Z605,[1]环任务!$B:$H,7,FALSE)</f>
        <v>38</v>
      </c>
      <c r="AL605" s="11" t="str">
        <f t="shared" si="29"/>
        <v>[31006,31006,31006]</v>
      </c>
      <c r="AN605" s="11" t="str">
        <f t="shared" si="28"/>
        <v>["214,198","272,162","116,38"]</v>
      </c>
      <c r="AR605" s="11" t="str">
        <f t="shared" si="30"/>
        <v>[30102,30025,30029]</v>
      </c>
    </row>
    <row r="606" spans="2:44" s="11" customFormat="1" ht="14.25" customHeight="1" x14ac:dyDescent="0.15">
      <c r="B606" s="14" t="s">
        <v>628</v>
      </c>
      <c r="C606" s="14" t="s">
        <v>26</v>
      </c>
      <c r="D606" s="14" t="s">
        <v>27</v>
      </c>
      <c r="E606" s="14">
        <v>2</v>
      </c>
      <c r="F606" s="14" t="s">
        <v>930</v>
      </c>
      <c r="G606" s="14" t="s">
        <v>864</v>
      </c>
      <c r="H606" s="14" t="s">
        <v>1108</v>
      </c>
      <c r="I606" s="14"/>
      <c r="J606" s="14"/>
      <c r="K606" s="14"/>
      <c r="L606" s="14">
        <v>601</v>
      </c>
      <c r="M606" s="11">
        <f>VLOOKUP(T606,[1]环任务!$B:$H,5,FALSE)</f>
        <v>31006</v>
      </c>
      <c r="O606" s="11">
        <f>VLOOKUP(W606,[1]环任务!$B:$H,5,FALSE)</f>
        <v>31006</v>
      </c>
      <c r="Q606" s="11">
        <f>VLOOKUP(Z606,[1]环任务!$B:$H,5,FALSE)</f>
        <v>31006</v>
      </c>
      <c r="R606" s="9" t="str">
        <f>VLOOKUP(T606,[1]环任务!$B$6:$J$361,9,FALSE)</f>
        <v>mon100608</v>
      </c>
      <c r="S606" s="9" t="str">
        <f>VLOOKUP(R606,[3]怪物!$B$6:$C$167,2,FALSE)</f>
        <v>发丘营步卒[87级]</v>
      </c>
      <c r="T606" s="14">
        <v>30102</v>
      </c>
      <c r="U606" s="9" t="str">
        <f>VLOOKUP(W606,[1]环任务!$B$6:$J$361,9,FALSE)</f>
        <v>mon100610</v>
      </c>
      <c r="V606" s="9" t="str">
        <f>VLOOKUP(U606,[3]怪物!$B$6:$C$167,2,FALSE)</f>
        <v>发丘营护卫[91级]</v>
      </c>
      <c r="W606" s="14">
        <v>30027</v>
      </c>
      <c r="X606" s="9" t="str">
        <f>VLOOKUP(Z606,[1]环任务!$B$6:$J$361,9,FALSE)</f>
        <v>mon100612</v>
      </c>
      <c r="Y606" s="9" t="str">
        <f>VLOOKUP(X606,[3]怪物!$B$6:$C$167,2,FALSE)</f>
        <v>石卒[95级]</v>
      </c>
      <c r="Z606" s="14">
        <v>30029</v>
      </c>
      <c r="AB606" s="11">
        <f>VLOOKUP(T606,[1]环任务!$B:$H,6,FALSE)</f>
        <v>214</v>
      </c>
      <c r="AC606" s="11">
        <f>VLOOKUP(T606,[1]环任务!$B:$H,7,FALSE)</f>
        <v>198</v>
      </c>
      <c r="AE606" s="11">
        <f>VLOOKUP(W606,[1]环任务!$B:$H,6,FALSE)</f>
        <v>247</v>
      </c>
      <c r="AF606" s="11">
        <f>VLOOKUP(W606,[1]环任务!$B:$H,7,FALSE)</f>
        <v>127</v>
      </c>
      <c r="AH606" s="11">
        <f>VLOOKUP(Z606,[1]环任务!$B:$H,6,FALSE)</f>
        <v>116</v>
      </c>
      <c r="AI606" s="11">
        <f>VLOOKUP(Z606,[1]环任务!$B:$H,7,FALSE)</f>
        <v>38</v>
      </c>
      <c r="AL606" s="11" t="str">
        <f t="shared" si="29"/>
        <v>[31006,31006,31006]</v>
      </c>
      <c r="AN606" s="11" t="str">
        <f t="shared" si="28"/>
        <v>["214,198","247,127","116,38"]</v>
      </c>
      <c r="AR606" s="11" t="str">
        <f t="shared" si="30"/>
        <v>[30102,30027,30029]</v>
      </c>
    </row>
    <row r="607" spans="2:44" s="11" customFormat="1" ht="14.25" customHeight="1" x14ac:dyDescent="0.15">
      <c r="B607" s="14" t="s">
        <v>629</v>
      </c>
      <c r="C607" s="14" t="s">
        <v>26</v>
      </c>
      <c r="D607" s="14" t="s">
        <v>27</v>
      </c>
      <c r="E607" s="14">
        <v>2</v>
      </c>
      <c r="F607" s="14" t="s">
        <v>930</v>
      </c>
      <c r="G607" s="14" t="s">
        <v>865</v>
      </c>
      <c r="H607" s="14" t="s">
        <v>1109</v>
      </c>
      <c r="I607" s="14"/>
      <c r="J607" s="14"/>
      <c r="K607" s="14"/>
      <c r="L607" s="14">
        <v>602</v>
      </c>
      <c r="M607" s="11">
        <f>VLOOKUP(T607,[1]环任务!$B:$H,5,FALSE)</f>
        <v>31006</v>
      </c>
      <c r="O607" s="11">
        <f>VLOOKUP(W607,[1]环任务!$B:$H,5,FALSE)</f>
        <v>31006</v>
      </c>
      <c r="Q607" s="11">
        <f>VLOOKUP(Z607,[1]环任务!$B:$H,5,FALSE)</f>
        <v>31006</v>
      </c>
      <c r="R607" s="9" t="str">
        <f>VLOOKUP(T607,[1]环任务!$B$6:$J$361,9,FALSE)</f>
        <v>mon100609</v>
      </c>
      <c r="S607" s="9" t="str">
        <f>VLOOKUP(R607,[3]怪物!$B$6:$C$167,2,FALSE)</f>
        <v>掘金营督军[89级]</v>
      </c>
      <c r="T607" s="14">
        <v>30025</v>
      </c>
      <c r="U607" s="9" t="str">
        <f>VLOOKUP(W607,[1]环任务!$B$6:$J$361,9,FALSE)</f>
        <v>mon100610</v>
      </c>
      <c r="V607" s="9" t="str">
        <f>VLOOKUP(U607,[3]怪物!$B$6:$C$167,2,FALSE)</f>
        <v>发丘营护卫[91级]</v>
      </c>
      <c r="W607" s="14">
        <v>30027</v>
      </c>
      <c r="X607" s="9" t="str">
        <f>VLOOKUP(Z607,[1]环任务!$B$6:$J$361,9,FALSE)</f>
        <v>mon100612</v>
      </c>
      <c r="Y607" s="9" t="str">
        <f>VLOOKUP(X607,[3]怪物!$B$6:$C$167,2,FALSE)</f>
        <v>石卒[95级]</v>
      </c>
      <c r="Z607" s="14">
        <v>30029</v>
      </c>
      <c r="AB607" s="11">
        <f>VLOOKUP(T607,[1]环任务!$B:$H,6,FALSE)</f>
        <v>272</v>
      </c>
      <c r="AC607" s="11">
        <f>VLOOKUP(T607,[1]环任务!$B:$H,7,FALSE)</f>
        <v>162</v>
      </c>
      <c r="AE607" s="11">
        <f>VLOOKUP(W607,[1]环任务!$B:$H,6,FALSE)</f>
        <v>247</v>
      </c>
      <c r="AF607" s="11">
        <f>VLOOKUP(W607,[1]环任务!$B:$H,7,FALSE)</f>
        <v>127</v>
      </c>
      <c r="AH607" s="11">
        <f>VLOOKUP(Z607,[1]环任务!$B:$H,6,FALSE)</f>
        <v>116</v>
      </c>
      <c r="AI607" s="11">
        <f>VLOOKUP(Z607,[1]环任务!$B:$H,7,FALSE)</f>
        <v>38</v>
      </c>
      <c r="AL607" s="11" t="str">
        <f t="shared" si="29"/>
        <v>[31006,31006,31006]</v>
      </c>
      <c r="AN607" s="11" t="str">
        <f t="shared" si="28"/>
        <v>["272,162","247,127","116,38"]</v>
      </c>
      <c r="AR607" s="11" t="str">
        <f t="shared" si="30"/>
        <v>[30025,30027,30029]</v>
      </c>
    </row>
    <row r="608" spans="2:44" s="11" customFormat="1" ht="14.25" customHeight="1" x14ac:dyDescent="0.15">
      <c r="B608" s="14" t="s">
        <v>630</v>
      </c>
      <c r="C608" s="14" t="s">
        <v>26</v>
      </c>
      <c r="D608" s="14" t="s">
        <v>27</v>
      </c>
      <c r="E608" s="14">
        <v>2</v>
      </c>
      <c r="F608" s="14" t="s">
        <v>930</v>
      </c>
      <c r="G608" s="14" t="s">
        <v>866</v>
      </c>
      <c r="H608" s="14" t="s">
        <v>1110</v>
      </c>
      <c r="I608" s="14"/>
      <c r="J608" s="14"/>
      <c r="K608" s="14"/>
      <c r="L608" s="14">
        <v>603</v>
      </c>
      <c r="M608" s="11">
        <f>VLOOKUP(T608,[1]环任务!$B:$H,5,FALSE)</f>
        <v>31006</v>
      </c>
      <c r="O608" s="11">
        <f>VLOOKUP(W608,[1]环任务!$B:$H,5,FALSE)</f>
        <v>31006</v>
      </c>
      <c r="Q608" s="11">
        <f>VLOOKUP(Z608,[1]环任务!$B:$H,5,FALSE)</f>
        <v>31006</v>
      </c>
      <c r="R608" s="9" t="str">
        <f>VLOOKUP(T608,[1]环任务!$B$6:$J$361,9,FALSE)</f>
        <v>mon100609</v>
      </c>
      <c r="S608" s="9" t="str">
        <f>VLOOKUP(R608,[3]怪物!$B$6:$C$167,2,FALSE)</f>
        <v>掘金营督军[89级]</v>
      </c>
      <c r="T608" s="14">
        <v>30025</v>
      </c>
      <c r="U608" s="9" t="str">
        <f>VLOOKUP(W608,[1]环任务!$B$6:$J$361,9,FALSE)</f>
        <v>mon100611</v>
      </c>
      <c r="V608" s="9" t="str">
        <f>VLOOKUP(U608,[3]怪物!$B$6:$C$167,2,FALSE)</f>
        <v>发丘营监军[93级]</v>
      </c>
      <c r="W608" s="14">
        <v>30028</v>
      </c>
      <c r="X608" s="9" t="str">
        <f>VLOOKUP(Z608,[1]环任务!$B$6:$J$361,9,FALSE)</f>
        <v>mon100612</v>
      </c>
      <c r="Y608" s="9" t="str">
        <f>VLOOKUP(X608,[3]怪物!$B$6:$C$167,2,FALSE)</f>
        <v>石卒[95级]</v>
      </c>
      <c r="Z608" s="14">
        <v>30029</v>
      </c>
      <c r="AB608" s="11">
        <f>VLOOKUP(T608,[1]环任务!$B:$H,6,FALSE)</f>
        <v>272</v>
      </c>
      <c r="AC608" s="11">
        <f>VLOOKUP(T608,[1]环任务!$B:$H,7,FALSE)</f>
        <v>162</v>
      </c>
      <c r="AE608" s="11">
        <f>VLOOKUP(W608,[1]环任务!$B:$H,6,FALSE)</f>
        <v>220</v>
      </c>
      <c r="AF608" s="11">
        <f>VLOOKUP(W608,[1]环任务!$B:$H,7,FALSE)</f>
        <v>74</v>
      </c>
      <c r="AH608" s="11">
        <f>VLOOKUP(Z608,[1]环任务!$B:$H,6,FALSE)</f>
        <v>116</v>
      </c>
      <c r="AI608" s="11">
        <f>VLOOKUP(Z608,[1]环任务!$B:$H,7,FALSE)</f>
        <v>38</v>
      </c>
      <c r="AL608" s="11" t="str">
        <f t="shared" si="29"/>
        <v>[31006,31006,31006]</v>
      </c>
      <c r="AN608" s="11" t="str">
        <f t="shared" si="28"/>
        <v>["272,162","220,74","116,38"]</v>
      </c>
      <c r="AR608" s="11" t="str">
        <f t="shared" si="30"/>
        <v>[30025,30028,30029]</v>
      </c>
    </row>
    <row r="609" spans="2:44" s="11" customFormat="1" ht="14.25" customHeight="1" x14ac:dyDescent="0.15">
      <c r="B609" s="14" t="s">
        <v>631</v>
      </c>
      <c r="C609" s="14" t="s">
        <v>26</v>
      </c>
      <c r="D609" s="14" t="s">
        <v>27</v>
      </c>
      <c r="E609" s="14">
        <v>2</v>
      </c>
      <c r="F609" s="14" t="s">
        <v>930</v>
      </c>
      <c r="G609" s="14" t="s">
        <v>867</v>
      </c>
      <c r="H609" s="14" t="s">
        <v>1111</v>
      </c>
      <c r="I609" s="14"/>
      <c r="J609" s="14"/>
      <c r="K609" s="14"/>
      <c r="L609" s="14">
        <v>604</v>
      </c>
      <c r="M609" s="11">
        <f>VLOOKUP(T609,[1]环任务!$B:$H,5,FALSE)</f>
        <v>31006</v>
      </c>
      <c r="O609" s="11">
        <f>VLOOKUP(W609,[1]环任务!$B:$H,5,FALSE)</f>
        <v>31006</v>
      </c>
      <c r="Q609" s="11">
        <f>VLOOKUP(Z609,[1]环任务!$B:$H,5,FALSE)</f>
        <v>31006</v>
      </c>
      <c r="R609" s="9" t="str">
        <f>VLOOKUP(T609,[1]环任务!$B$6:$J$361,9,FALSE)</f>
        <v>mon100610</v>
      </c>
      <c r="S609" s="9" t="str">
        <f>VLOOKUP(R609,[3]怪物!$B$6:$C$167,2,FALSE)</f>
        <v>发丘营护卫[91级]</v>
      </c>
      <c r="T609" s="14">
        <v>30027</v>
      </c>
      <c r="U609" s="9" t="str">
        <f>VLOOKUP(W609,[1]环任务!$B$6:$J$361,9,FALSE)</f>
        <v>mon100611</v>
      </c>
      <c r="V609" s="9" t="str">
        <f>VLOOKUP(U609,[3]怪物!$B$6:$C$167,2,FALSE)</f>
        <v>发丘营监军[93级]</v>
      </c>
      <c r="W609" s="14">
        <v>30028</v>
      </c>
      <c r="X609" s="9" t="str">
        <f>VLOOKUP(Z609,[1]环任务!$B$6:$J$361,9,FALSE)</f>
        <v>mon100612</v>
      </c>
      <c r="Y609" s="9" t="str">
        <f>VLOOKUP(X609,[3]怪物!$B$6:$C$167,2,FALSE)</f>
        <v>石卒[95级]</v>
      </c>
      <c r="Z609" s="14">
        <v>30029</v>
      </c>
      <c r="AB609" s="11">
        <f>VLOOKUP(T609,[1]环任务!$B:$H,6,FALSE)</f>
        <v>247</v>
      </c>
      <c r="AC609" s="11">
        <f>VLOOKUP(T609,[1]环任务!$B:$H,7,FALSE)</f>
        <v>127</v>
      </c>
      <c r="AE609" s="11">
        <f>VLOOKUP(W609,[1]环任务!$B:$H,6,FALSE)</f>
        <v>220</v>
      </c>
      <c r="AF609" s="11">
        <f>VLOOKUP(W609,[1]环任务!$B:$H,7,FALSE)</f>
        <v>74</v>
      </c>
      <c r="AH609" s="11">
        <f>VLOOKUP(Z609,[1]环任务!$B:$H,6,FALSE)</f>
        <v>116</v>
      </c>
      <c r="AI609" s="11">
        <f>VLOOKUP(Z609,[1]环任务!$B:$H,7,FALSE)</f>
        <v>38</v>
      </c>
      <c r="AL609" s="11" t="str">
        <f t="shared" si="29"/>
        <v>[31006,31006,31006]</v>
      </c>
      <c r="AN609" s="11" t="str">
        <f t="shared" si="28"/>
        <v>["247,127","220,74","116,38"]</v>
      </c>
      <c r="AR609" s="11" t="str">
        <f t="shared" si="30"/>
        <v>[30027,30028,30029]</v>
      </c>
    </row>
    <row r="610" spans="2:44" s="11" customFormat="1" ht="14.25" customHeight="1" x14ac:dyDescent="0.15">
      <c r="B610" s="14" t="s">
        <v>632</v>
      </c>
      <c r="C610" s="14" t="s">
        <v>26</v>
      </c>
      <c r="D610" s="14" t="s">
        <v>27</v>
      </c>
      <c r="E610" s="14">
        <v>2</v>
      </c>
      <c r="F610" s="14" t="s">
        <v>930</v>
      </c>
      <c r="G610" s="14" t="s">
        <v>867</v>
      </c>
      <c r="H610" s="14" t="s">
        <v>1111</v>
      </c>
      <c r="I610" s="14"/>
      <c r="J610" s="14"/>
      <c r="K610" s="14"/>
      <c r="L610" s="14">
        <v>605</v>
      </c>
      <c r="M610" s="11">
        <f>VLOOKUP(T610,[1]环任务!$B:$H,5,FALSE)</f>
        <v>31006</v>
      </c>
      <c r="O610" s="11">
        <f>VLOOKUP(W610,[1]环任务!$B:$H,5,FALSE)</f>
        <v>31006</v>
      </c>
      <c r="Q610" s="11">
        <f>VLOOKUP(Z610,[1]环任务!$B:$H,5,FALSE)</f>
        <v>31006</v>
      </c>
      <c r="R610" s="9" t="str">
        <f>VLOOKUP(T610,[1]环任务!$B$6:$J$361,9,FALSE)</f>
        <v>mon100610</v>
      </c>
      <c r="S610" s="9" t="str">
        <f>VLOOKUP(R610,[3]怪物!$B$6:$C$167,2,FALSE)</f>
        <v>发丘营护卫[91级]</v>
      </c>
      <c r="T610" s="14">
        <v>30027</v>
      </c>
      <c r="U610" s="9" t="str">
        <f>VLOOKUP(W610,[1]环任务!$B$6:$J$361,9,FALSE)</f>
        <v>mon100611</v>
      </c>
      <c r="V610" s="9" t="str">
        <f>VLOOKUP(U610,[3]怪物!$B$6:$C$167,2,FALSE)</f>
        <v>发丘营监军[93级]</v>
      </c>
      <c r="W610" s="14">
        <v>30028</v>
      </c>
      <c r="X610" s="9" t="str">
        <f>VLOOKUP(Z610,[1]环任务!$B$6:$J$361,9,FALSE)</f>
        <v>mon100612</v>
      </c>
      <c r="Y610" s="9" t="str">
        <f>VLOOKUP(X610,[3]怪物!$B$6:$C$167,2,FALSE)</f>
        <v>石卒[95级]</v>
      </c>
      <c r="Z610" s="14">
        <v>30029</v>
      </c>
      <c r="AB610" s="11">
        <f>VLOOKUP(T610,[1]环任务!$B:$H,6,FALSE)</f>
        <v>247</v>
      </c>
      <c r="AC610" s="11">
        <f>VLOOKUP(T610,[1]环任务!$B:$H,7,FALSE)</f>
        <v>127</v>
      </c>
      <c r="AE610" s="11">
        <f>VLOOKUP(W610,[1]环任务!$B:$H,6,FALSE)</f>
        <v>220</v>
      </c>
      <c r="AF610" s="11">
        <f>VLOOKUP(W610,[1]环任务!$B:$H,7,FALSE)</f>
        <v>74</v>
      </c>
      <c r="AH610" s="11">
        <f>VLOOKUP(Z610,[1]环任务!$B:$H,6,FALSE)</f>
        <v>116</v>
      </c>
      <c r="AI610" s="11">
        <f>VLOOKUP(Z610,[1]环任务!$B:$H,7,FALSE)</f>
        <v>38</v>
      </c>
      <c r="AL610" s="11" t="str">
        <f t="shared" si="29"/>
        <v>[31006,31006,31006]</v>
      </c>
      <c r="AN610" s="11" t="str">
        <f t="shared" si="28"/>
        <v>["247,127","220,74","116,38"]</v>
      </c>
      <c r="AR610" s="11" t="str">
        <f t="shared" si="30"/>
        <v>[30027,30028,30029]</v>
      </c>
    </row>
    <row r="611" spans="2:44" s="11" customFormat="1" ht="14.25" customHeight="1" x14ac:dyDescent="0.15">
      <c r="B611" s="14" t="s">
        <v>633</v>
      </c>
      <c r="C611" s="14" t="s">
        <v>26</v>
      </c>
      <c r="D611" s="14" t="s">
        <v>27</v>
      </c>
      <c r="E611" s="14">
        <v>2</v>
      </c>
      <c r="F611" s="14" t="s">
        <v>930</v>
      </c>
      <c r="G611" s="14" t="s">
        <v>867</v>
      </c>
      <c r="H611" s="14" t="s">
        <v>1111</v>
      </c>
      <c r="I611" s="14"/>
      <c r="J611" s="14"/>
      <c r="K611" s="14"/>
      <c r="L611" s="14">
        <v>606</v>
      </c>
      <c r="M611" s="11">
        <f>VLOOKUP(T611,[1]环任务!$B:$H,5,FALSE)</f>
        <v>31006</v>
      </c>
      <c r="O611" s="11">
        <f>VLOOKUP(W611,[1]环任务!$B:$H,5,FALSE)</f>
        <v>31006</v>
      </c>
      <c r="Q611" s="11">
        <f>VLOOKUP(Z611,[1]环任务!$B:$H,5,FALSE)</f>
        <v>31006</v>
      </c>
      <c r="R611" s="9" t="str">
        <f>VLOOKUP(T611,[1]环任务!$B$6:$J$361,9,FALSE)</f>
        <v>mon100610</v>
      </c>
      <c r="S611" s="9" t="str">
        <f>VLOOKUP(R611,[3]怪物!$B$6:$C$167,2,FALSE)</f>
        <v>发丘营护卫[91级]</v>
      </c>
      <c r="T611" s="14">
        <v>30027</v>
      </c>
      <c r="U611" s="9" t="str">
        <f>VLOOKUP(W611,[1]环任务!$B$6:$J$361,9,FALSE)</f>
        <v>mon100611</v>
      </c>
      <c r="V611" s="9" t="str">
        <f>VLOOKUP(U611,[3]怪物!$B$6:$C$167,2,FALSE)</f>
        <v>发丘营监军[93级]</v>
      </c>
      <c r="W611" s="14">
        <v>30028</v>
      </c>
      <c r="X611" s="9" t="str">
        <f>VLOOKUP(Z611,[1]环任务!$B$6:$J$361,9,FALSE)</f>
        <v>mon100612</v>
      </c>
      <c r="Y611" s="9" t="str">
        <f>VLOOKUP(X611,[3]怪物!$B$6:$C$167,2,FALSE)</f>
        <v>石卒[95级]</v>
      </c>
      <c r="Z611" s="14">
        <v>30029</v>
      </c>
      <c r="AB611" s="11">
        <f>VLOOKUP(T611,[1]环任务!$B:$H,6,FALSE)</f>
        <v>247</v>
      </c>
      <c r="AC611" s="11">
        <f>VLOOKUP(T611,[1]环任务!$B:$H,7,FALSE)</f>
        <v>127</v>
      </c>
      <c r="AE611" s="11">
        <f>VLOOKUP(W611,[1]环任务!$B:$H,6,FALSE)</f>
        <v>220</v>
      </c>
      <c r="AF611" s="11">
        <f>VLOOKUP(W611,[1]环任务!$B:$H,7,FALSE)</f>
        <v>74</v>
      </c>
      <c r="AH611" s="11">
        <f>VLOOKUP(Z611,[1]环任务!$B:$H,6,FALSE)</f>
        <v>116</v>
      </c>
      <c r="AI611" s="11">
        <f>VLOOKUP(Z611,[1]环任务!$B:$H,7,FALSE)</f>
        <v>38</v>
      </c>
      <c r="AL611" s="11" t="str">
        <f t="shared" si="29"/>
        <v>[31006,31006,31006]</v>
      </c>
      <c r="AN611" s="11" t="str">
        <f t="shared" si="28"/>
        <v>["247,127","220,74","116,38"]</v>
      </c>
      <c r="AR611" s="11" t="str">
        <f t="shared" si="30"/>
        <v>[30027,30028,30029]</v>
      </c>
    </row>
    <row r="612" spans="2:44" s="11" customFormat="1" ht="14.25" customHeight="1" x14ac:dyDescent="0.15">
      <c r="B612" s="14" t="s">
        <v>634</v>
      </c>
      <c r="C612" s="14" t="s">
        <v>26</v>
      </c>
      <c r="D612" s="14" t="s">
        <v>27</v>
      </c>
      <c r="E612" s="14">
        <v>2</v>
      </c>
      <c r="F612" s="14" t="s">
        <v>930</v>
      </c>
      <c r="G612" s="14" t="s">
        <v>867</v>
      </c>
      <c r="H612" s="14" t="s">
        <v>1111</v>
      </c>
      <c r="I612" s="14"/>
      <c r="J612" s="14"/>
      <c r="K612" s="14"/>
      <c r="L612" s="14">
        <v>607</v>
      </c>
      <c r="M612" s="11">
        <f>VLOOKUP(T612,[1]环任务!$B:$H,5,FALSE)</f>
        <v>31006</v>
      </c>
      <c r="O612" s="11">
        <f>VLOOKUP(W612,[1]环任务!$B:$H,5,FALSE)</f>
        <v>31006</v>
      </c>
      <c r="Q612" s="11">
        <f>VLOOKUP(Z612,[1]环任务!$B:$H,5,FALSE)</f>
        <v>31006</v>
      </c>
      <c r="R612" s="9" t="str">
        <f>VLOOKUP(T612,[1]环任务!$B$6:$J$361,9,FALSE)</f>
        <v>mon100610</v>
      </c>
      <c r="S612" s="9" t="str">
        <f>VLOOKUP(R612,[3]怪物!$B$6:$C$167,2,FALSE)</f>
        <v>发丘营护卫[91级]</v>
      </c>
      <c r="T612" s="14">
        <v>30027</v>
      </c>
      <c r="U612" s="9" t="str">
        <f>VLOOKUP(W612,[1]环任务!$B$6:$J$361,9,FALSE)</f>
        <v>mon100611</v>
      </c>
      <c r="V612" s="9" t="str">
        <f>VLOOKUP(U612,[3]怪物!$B$6:$C$167,2,FALSE)</f>
        <v>发丘营监军[93级]</v>
      </c>
      <c r="W612" s="14">
        <v>30028</v>
      </c>
      <c r="X612" s="9" t="str">
        <f>VLOOKUP(Z612,[1]环任务!$B$6:$J$361,9,FALSE)</f>
        <v>mon100612</v>
      </c>
      <c r="Y612" s="9" t="str">
        <f>VLOOKUP(X612,[3]怪物!$B$6:$C$167,2,FALSE)</f>
        <v>石卒[95级]</v>
      </c>
      <c r="Z612" s="14">
        <v>30029</v>
      </c>
      <c r="AB612" s="11">
        <f>VLOOKUP(T612,[1]环任务!$B:$H,6,FALSE)</f>
        <v>247</v>
      </c>
      <c r="AC612" s="11">
        <f>VLOOKUP(T612,[1]环任务!$B:$H,7,FALSE)</f>
        <v>127</v>
      </c>
      <c r="AE612" s="11">
        <f>VLOOKUP(W612,[1]环任务!$B:$H,6,FALSE)</f>
        <v>220</v>
      </c>
      <c r="AF612" s="11">
        <f>VLOOKUP(W612,[1]环任务!$B:$H,7,FALSE)</f>
        <v>74</v>
      </c>
      <c r="AH612" s="11">
        <f>VLOOKUP(Z612,[1]环任务!$B:$H,6,FALSE)</f>
        <v>116</v>
      </c>
      <c r="AI612" s="11">
        <f>VLOOKUP(Z612,[1]环任务!$B:$H,7,FALSE)</f>
        <v>38</v>
      </c>
      <c r="AL612" s="11" t="str">
        <f t="shared" si="29"/>
        <v>[31006,31006,31006]</v>
      </c>
      <c r="AN612" s="11" t="str">
        <f t="shared" si="28"/>
        <v>["247,127","220,74","116,38"]</v>
      </c>
      <c r="AR612" s="11" t="str">
        <f t="shared" si="30"/>
        <v>[30027,30028,30029]</v>
      </c>
    </row>
    <row r="613" spans="2:44" s="11" customFormat="1" ht="14.25" customHeight="1" x14ac:dyDescent="0.15">
      <c r="B613" s="14" t="s">
        <v>635</v>
      </c>
      <c r="C613" s="14" t="s">
        <v>26</v>
      </c>
      <c r="D613" s="14" t="s">
        <v>27</v>
      </c>
      <c r="E613" s="14">
        <v>2</v>
      </c>
      <c r="F613" s="14" t="s">
        <v>930</v>
      </c>
      <c r="G613" s="14" t="s">
        <v>867</v>
      </c>
      <c r="H613" s="14" t="s">
        <v>1111</v>
      </c>
      <c r="I613" s="14"/>
      <c r="J613" s="14"/>
      <c r="K613" s="14"/>
      <c r="L613" s="14">
        <v>608</v>
      </c>
      <c r="M613" s="11">
        <f>VLOOKUP(T613,[1]环任务!$B:$H,5,FALSE)</f>
        <v>31006</v>
      </c>
      <c r="O613" s="11">
        <f>VLOOKUP(W613,[1]环任务!$B:$H,5,FALSE)</f>
        <v>31006</v>
      </c>
      <c r="Q613" s="11">
        <f>VLOOKUP(Z613,[1]环任务!$B:$H,5,FALSE)</f>
        <v>31006</v>
      </c>
      <c r="R613" s="9" t="str">
        <f>VLOOKUP(T613,[1]环任务!$B$6:$J$361,9,FALSE)</f>
        <v>mon100610</v>
      </c>
      <c r="S613" s="9" t="str">
        <f>VLOOKUP(R613,[3]怪物!$B$6:$C$167,2,FALSE)</f>
        <v>发丘营护卫[91级]</v>
      </c>
      <c r="T613" s="14">
        <v>30027</v>
      </c>
      <c r="U613" s="9" t="str">
        <f>VLOOKUP(W613,[1]环任务!$B$6:$J$361,9,FALSE)</f>
        <v>mon100611</v>
      </c>
      <c r="V613" s="9" t="str">
        <f>VLOOKUP(U613,[3]怪物!$B$6:$C$167,2,FALSE)</f>
        <v>发丘营监军[93级]</v>
      </c>
      <c r="W613" s="14">
        <v>30028</v>
      </c>
      <c r="X613" s="9" t="str">
        <f>VLOOKUP(Z613,[1]环任务!$B$6:$J$361,9,FALSE)</f>
        <v>mon100612</v>
      </c>
      <c r="Y613" s="9" t="str">
        <f>VLOOKUP(X613,[3]怪物!$B$6:$C$167,2,FALSE)</f>
        <v>石卒[95级]</v>
      </c>
      <c r="Z613" s="14">
        <v>30029</v>
      </c>
      <c r="AB613" s="11">
        <f>VLOOKUP(T613,[1]环任务!$B:$H,6,FALSE)</f>
        <v>247</v>
      </c>
      <c r="AC613" s="11">
        <f>VLOOKUP(T613,[1]环任务!$B:$H,7,FALSE)</f>
        <v>127</v>
      </c>
      <c r="AE613" s="11">
        <f>VLOOKUP(W613,[1]环任务!$B:$H,6,FALSE)</f>
        <v>220</v>
      </c>
      <c r="AF613" s="11">
        <f>VLOOKUP(W613,[1]环任务!$B:$H,7,FALSE)</f>
        <v>74</v>
      </c>
      <c r="AH613" s="11">
        <f>VLOOKUP(Z613,[1]环任务!$B:$H,6,FALSE)</f>
        <v>116</v>
      </c>
      <c r="AI613" s="11">
        <f>VLOOKUP(Z613,[1]环任务!$B:$H,7,FALSE)</f>
        <v>38</v>
      </c>
      <c r="AL613" s="11" t="str">
        <f t="shared" si="29"/>
        <v>[31006,31006,31006]</v>
      </c>
      <c r="AN613" s="11" t="str">
        <f t="shared" si="28"/>
        <v>["247,127","220,74","116,38"]</v>
      </c>
      <c r="AR613" s="11" t="str">
        <f t="shared" si="30"/>
        <v>[30027,30028,30029]</v>
      </c>
    </row>
    <row r="614" spans="2:44" s="11" customFormat="1" ht="14.25" customHeight="1" x14ac:dyDescent="0.15">
      <c r="B614" s="14" t="s">
        <v>636</v>
      </c>
      <c r="C614" s="14" t="s">
        <v>26</v>
      </c>
      <c r="D614" s="14" t="s">
        <v>27</v>
      </c>
      <c r="E614" s="14">
        <v>2</v>
      </c>
      <c r="F614" s="14" t="s">
        <v>930</v>
      </c>
      <c r="G614" s="14" t="s">
        <v>867</v>
      </c>
      <c r="H614" s="14" t="s">
        <v>1111</v>
      </c>
      <c r="I614" s="14"/>
      <c r="J614" s="14"/>
      <c r="K614" s="14"/>
      <c r="L614" s="14">
        <v>609</v>
      </c>
      <c r="M614" s="11">
        <f>VLOOKUP(T614,[1]环任务!$B:$H,5,FALSE)</f>
        <v>31006</v>
      </c>
      <c r="O614" s="11">
        <f>VLOOKUP(W614,[1]环任务!$B:$H,5,FALSE)</f>
        <v>31006</v>
      </c>
      <c r="Q614" s="11">
        <f>VLOOKUP(Z614,[1]环任务!$B:$H,5,FALSE)</f>
        <v>31006</v>
      </c>
      <c r="R614" s="9" t="str">
        <f>VLOOKUP(T614,[1]环任务!$B$6:$J$361,9,FALSE)</f>
        <v>mon100610</v>
      </c>
      <c r="S614" s="9" t="str">
        <f>VLOOKUP(R614,[3]怪物!$B$6:$C$167,2,FALSE)</f>
        <v>发丘营护卫[91级]</v>
      </c>
      <c r="T614" s="14">
        <v>30027</v>
      </c>
      <c r="U614" s="9" t="str">
        <f>VLOOKUP(W614,[1]环任务!$B$6:$J$361,9,FALSE)</f>
        <v>mon100611</v>
      </c>
      <c r="V614" s="9" t="str">
        <f>VLOOKUP(U614,[3]怪物!$B$6:$C$167,2,FALSE)</f>
        <v>发丘营监军[93级]</v>
      </c>
      <c r="W614" s="14">
        <v>30028</v>
      </c>
      <c r="X614" s="9" t="str">
        <f>VLOOKUP(Z614,[1]环任务!$B$6:$J$361,9,FALSE)</f>
        <v>mon100612</v>
      </c>
      <c r="Y614" s="9" t="str">
        <f>VLOOKUP(X614,[3]怪物!$B$6:$C$167,2,FALSE)</f>
        <v>石卒[95级]</v>
      </c>
      <c r="Z614" s="14">
        <v>30029</v>
      </c>
      <c r="AB614" s="11">
        <f>VLOOKUP(T614,[1]环任务!$B:$H,6,FALSE)</f>
        <v>247</v>
      </c>
      <c r="AC614" s="11">
        <f>VLOOKUP(T614,[1]环任务!$B:$H,7,FALSE)</f>
        <v>127</v>
      </c>
      <c r="AE614" s="11">
        <f>VLOOKUP(W614,[1]环任务!$B:$H,6,FALSE)</f>
        <v>220</v>
      </c>
      <c r="AF614" s="11">
        <f>VLOOKUP(W614,[1]环任务!$B:$H,7,FALSE)</f>
        <v>74</v>
      </c>
      <c r="AH614" s="11">
        <f>VLOOKUP(Z614,[1]环任务!$B:$H,6,FALSE)</f>
        <v>116</v>
      </c>
      <c r="AI614" s="11">
        <f>VLOOKUP(Z614,[1]环任务!$B:$H,7,FALSE)</f>
        <v>38</v>
      </c>
      <c r="AL614" s="11" t="str">
        <f t="shared" si="29"/>
        <v>[31006,31006,31006]</v>
      </c>
      <c r="AN614" s="11" t="str">
        <f t="shared" si="28"/>
        <v>["247,127","220,74","116,38"]</v>
      </c>
      <c r="AR614" s="11" t="str">
        <f t="shared" si="30"/>
        <v>[30027,30028,30029]</v>
      </c>
    </row>
    <row r="615" spans="2:44" s="11" customFormat="1" ht="14.25" customHeight="1" x14ac:dyDescent="0.15">
      <c r="B615" s="14" t="s">
        <v>637</v>
      </c>
      <c r="C615" s="14" t="s">
        <v>26</v>
      </c>
      <c r="D615" s="14" t="s">
        <v>27</v>
      </c>
      <c r="E615" s="14">
        <v>2</v>
      </c>
      <c r="F615" s="14" t="s">
        <v>931</v>
      </c>
      <c r="G615" s="14" t="s">
        <v>1193</v>
      </c>
      <c r="H615" s="14" t="s">
        <v>1112</v>
      </c>
      <c r="I615" s="14"/>
      <c r="J615" s="14"/>
      <c r="K615" s="14"/>
      <c r="L615" s="14">
        <v>610</v>
      </c>
      <c r="M615" s="11">
        <f>VLOOKUP(T615,[1]环任务!$B:$H,5,FALSE)</f>
        <v>31006</v>
      </c>
      <c r="O615" s="11">
        <f>VLOOKUP(W615,[1]环任务!$B:$H,5,FALSE)</f>
        <v>31008</v>
      </c>
      <c r="Q615" s="11">
        <f>VLOOKUP(Z615,[1]环任务!$B:$H,5,FALSE)</f>
        <v>31008</v>
      </c>
      <c r="R615" s="9" t="str">
        <f>VLOOKUP(T615,[1]环任务!$B$6:$J$361,9,FALSE)</f>
        <v>mon100612</v>
      </c>
      <c r="S615" s="9" t="str">
        <f>VLOOKUP(R615,[3]怪物!$B$6:$C$167,2,FALSE)</f>
        <v>石卒[95级]</v>
      </c>
      <c r="T615" s="14">
        <v>30029</v>
      </c>
      <c r="U615" s="9" t="str">
        <f>VLOOKUP(W615,[1]环任务!$B$6:$J$361,9,FALSE)</f>
        <v>mon100801</v>
      </c>
      <c r="V615" s="9" t="str">
        <f>VLOOKUP(U615,[3]怪物!$B$6:$C$167,2,FALSE)</f>
        <v>掘金营岗哨[100级]</v>
      </c>
      <c r="W615" s="14">
        <v>30030</v>
      </c>
      <c r="X615" s="9" t="str">
        <f>VLOOKUP(Z615,[1]环任务!$B$6:$J$361,9,FALSE)</f>
        <v>mon100802</v>
      </c>
      <c r="Y615" s="9" t="str">
        <f>VLOOKUP(X615,[3]怪物!$B$6:$C$167,2,FALSE)</f>
        <v>掘金营精锐[103级]</v>
      </c>
      <c r="Z615" s="14">
        <v>30031</v>
      </c>
      <c r="AB615" s="11">
        <f>VLOOKUP(T615,[1]环任务!$B:$H,6,FALSE)</f>
        <v>116</v>
      </c>
      <c r="AC615" s="11">
        <f>VLOOKUP(T615,[1]环任务!$B:$H,7,FALSE)</f>
        <v>38</v>
      </c>
      <c r="AE615" s="11">
        <f>VLOOKUP(W615,[1]环任务!$B:$H,6,FALSE)</f>
        <v>83</v>
      </c>
      <c r="AF615" s="11">
        <f>VLOOKUP(W615,[1]环任务!$B:$H,7,FALSE)</f>
        <v>84</v>
      </c>
      <c r="AH615" s="11">
        <f>VLOOKUP(Z615,[1]环任务!$B:$H,6,FALSE)</f>
        <v>60</v>
      </c>
      <c r="AI615" s="11">
        <f>VLOOKUP(Z615,[1]环任务!$B:$H,7,FALSE)</f>
        <v>54</v>
      </c>
      <c r="AL615" s="11" t="str">
        <f t="shared" si="29"/>
        <v>[31006,31008,31008]</v>
      </c>
      <c r="AN615" s="11" t="str">
        <f t="shared" si="28"/>
        <v>["116,38","83,84","60,54"]</v>
      </c>
      <c r="AR615" s="11" t="str">
        <f t="shared" si="30"/>
        <v>[30029,30030,30031]</v>
      </c>
    </row>
    <row r="616" spans="2:44" s="11" customFormat="1" ht="14.25" customHeight="1" x14ac:dyDescent="0.15">
      <c r="B616" s="14" t="s">
        <v>638</v>
      </c>
      <c r="C616" s="14" t="s">
        <v>26</v>
      </c>
      <c r="D616" s="14" t="s">
        <v>27</v>
      </c>
      <c r="E616" s="14">
        <v>2</v>
      </c>
      <c r="F616" s="14" t="s">
        <v>931</v>
      </c>
      <c r="G616" s="14" t="s">
        <v>1193</v>
      </c>
      <c r="H616" s="14" t="s">
        <v>1112</v>
      </c>
      <c r="I616" s="14"/>
      <c r="J616" s="14"/>
      <c r="K616" s="14"/>
      <c r="L616" s="14">
        <v>611</v>
      </c>
      <c r="M616" s="11">
        <f>VLOOKUP(T616,[1]环任务!$B:$H,5,FALSE)</f>
        <v>31006</v>
      </c>
      <c r="O616" s="11">
        <f>VLOOKUP(W616,[1]环任务!$B:$H,5,FALSE)</f>
        <v>31008</v>
      </c>
      <c r="Q616" s="11">
        <f>VLOOKUP(Z616,[1]环任务!$B:$H,5,FALSE)</f>
        <v>31008</v>
      </c>
      <c r="R616" s="9" t="str">
        <f>VLOOKUP(T616,[1]环任务!$B$6:$J$361,9,FALSE)</f>
        <v>mon100612</v>
      </c>
      <c r="S616" s="9" t="str">
        <f>VLOOKUP(R616,[3]怪物!$B$6:$C$167,2,FALSE)</f>
        <v>石卒[95级]</v>
      </c>
      <c r="T616" s="14">
        <v>30029</v>
      </c>
      <c r="U616" s="9" t="str">
        <f>VLOOKUP(W616,[1]环任务!$B$6:$J$361,9,FALSE)</f>
        <v>mon100801</v>
      </c>
      <c r="V616" s="9" t="str">
        <f>VLOOKUP(U616,[3]怪物!$B$6:$C$167,2,FALSE)</f>
        <v>掘金营岗哨[100级]</v>
      </c>
      <c r="W616" s="14">
        <v>30030</v>
      </c>
      <c r="X616" s="9" t="str">
        <f>VLOOKUP(Z616,[1]环任务!$B$6:$J$361,9,FALSE)</f>
        <v>mon100802</v>
      </c>
      <c r="Y616" s="9" t="str">
        <f>VLOOKUP(X616,[3]怪物!$B$6:$C$167,2,FALSE)</f>
        <v>掘金营精锐[103级]</v>
      </c>
      <c r="Z616" s="14">
        <v>30031</v>
      </c>
      <c r="AB616" s="11">
        <f>VLOOKUP(T616,[1]环任务!$B:$H,6,FALSE)</f>
        <v>116</v>
      </c>
      <c r="AC616" s="11">
        <f>VLOOKUP(T616,[1]环任务!$B:$H,7,FALSE)</f>
        <v>38</v>
      </c>
      <c r="AE616" s="11">
        <f>VLOOKUP(W616,[1]环任务!$B:$H,6,FALSE)</f>
        <v>83</v>
      </c>
      <c r="AF616" s="11">
        <f>VLOOKUP(W616,[1]环任务!$B:$H,7,FALSE)</f>
        <v>84</v>
      </c>
      <c r="AH616" s="11">
        <f>VLOOKUP(Z616,[1]环任务!$B:$H,6,FALSE)</f>
        <v>60</v>
      </c>
      <c r="AI616" s="11">
        <f>VLOOKUP(Z616,[1]环任务!$B:$H,7,FALSE)</f>
        <v>54</v>
      </c>
      <c r="AL616" s="11" t="str">
        <f t="shared" si="29"/>
        <v>[31006,31008,31008]</v>
      </c>
      <c r="AN616" s="11" t="str">
        <f t="shared" si="28"/>
        <v>["116,38","83,84","60,54"]</v>
      </c>
      <c r="AR616" s="11" t="str">
        <f t="shared" si="30"/>
        <v>[30029,30030,30031]</v>
      </c>
    </row>
    <row r="617" spans="2:44" s="11" customFormat="1" ht="14.25" customHeight="1" x14ac:dyDescent="0.15">
      <c r="B617" s="14" t="s">
        <v>639</v>
      </c>
      <c r="C617" s="14" t="s">
        <v>26</v>
      </c>
      <c r="D617" s="14" t="s">
        <v>27</v>
      </c>
      <c r="E617" s="14">
        <v>2</v>
      </c>
      <c r="F617" s="14" t="s">
        <v>931</v>
      </c>
      <c r="G617" s="14" t="s">
        <v>1623</v>
      </c>
      <c r="H617" s="14" t="s">
        <v>1323</v>
      </c>
      <c r="I617" s="14"/>
      <c r="J617" s="14"/>
      <c r="K617" s="14"/>
      <c r="L617" s="14">
        <v>612</v>
      </c>
      <c r="M617" s="11">
        <f>VLOOKUP(T617,[1]环任务!$B:$H,5,FALSE)</f>
        <v>31006</v>
      </c>
      <c r="O617" s="11">
        <f>VLOOKUP(W617,[1]环任务!$B:$H,5,FALSE)</f>
        <v>31008</v>
      </c>
      <c r="Q617" s="11">
        <f>VLOOKUP(Z617,[1]环任务!$B:$H,5,FALSE)</f>
        <v>31008</v>
      </c>
      <c r="R617" s="9" t="str">
        <f>VLOOKUP(T617,[1]环任务!$B$6:$J$361,9,FALSE)</f>
        <v>mon100612</v>
      </c>
      <c r="S617" s="9" t="str">
        <f>VLOOKUP(R617,[3]怪物!$B$6:$C$167,2,FALSE)</f>
        <v>石卒[95级]</v>
      </c>
      <c r="T617" s="14">
        <v>30029</v>
      </c>
      <c r="U617" s="9" t="str">
        <f>VLOOKUP(W617,[1]环任务!$B$6:$J$361,9,FALSE)</f>
        <v>mon100801</v>
      </c>
      <c r="V617" s="9" t="str">
        <f>VLOOKUP(U617,[3]怪物!$B$6:$C$167,2,FALSE)</f>
        <v>掘金营岗哨[100级]</v>
      </c>
      <c r="W617" s="14">
        <v>30030</v>
      </c>
      <c r="X617" s="9" t="str">
        <f>VLOOKUP(Z617,[1]环任务!$B$6:$J$361,9,FALSE)</f>
        <v>mon100803</v>
      </c>
      <c r="Y617" s="9" t="str">
        <f>VLOOKUP(X617,[3]怪物!$B$6:$C$167,2,FALSE)</f>
        <v>木傀儡[107级]</v>
      </c>
      <c r="Z617" s="14">
        <v>30032</v>
      </c>
      <c r="AB617" s="11">
        <f>VLOOKUP(T617,[1]环任务!$B:$H,6,FALSE)</f>
        <v>116</v>
      </c>
      <c r="AC617" s="11">
        <f>VLOOKUP(T617,[1]环任务!$B:$H,7,FALSE)</f>
        <v>38</v>
      </c>
      <c r="AE617" s="11">
        <f>VLOOKUP(W617,[1]环任务!$B:$H,6,FALSE)</f>
        <v>83</v>
      </c>
      <c r="AF617" s="11">
        <f>VLOOKUP(W617,[1]环任务!$B:$H,7,FALSE)</f>
        <v>84</v>
      </c>
      <c r="AH617" s="11">
        <f>VLOOKUP(Z617,[1]环任务!$B:$H,6,FALSE)</f>
        <v>129</v>
      </c>
      <c r="AI617" s="11">
        <f>VLOOKUP(Z617,[1]环任务!$B:$H,7,FALSE)</f>
        <v>27</v>
      </c>
      <c r="AL617" s="11" t="str">
        <f t="shared" si="29"/>
        <v>[31006,31008,31008]</v>
      </c>
      <c r="AN617" s="11" t="str">
        <f t="shared" si="28"/>
        <v>["116,38","83,84","129,27"]</v>
      </c>
      <c r="AR617" s="11" t="str">
        <f t="shared" si="30"/>
        <v>[30029,30030,30032]</v>
      </c>
    </row>
    <row r="618" spans="2:44" s="11" customFormat="1" ht="14.25" customHeight="1" x14ac:dyDescent="0.15">
      <c r="B618" s="14" t="s">
        <v>640</v>
      </c>
      <c r="C618" s="14" t="s">
        <v>26</v>
      </c>
      <c r="D618" s="14" t="s">
        <v>27</v>
      </c>
      <c r="E618" s="14">
        <v>2</v>
      </c>
      <c r="F618" s="14" t="s">
        <v>932</v>
      </c>
      <c r="G618" s="14" t="s">
        <v>1624</v>
      </c>
      <c r="H618" s="14" t="s">
        <v>1113</v>
      </c>
      <c r="I618" s="14"/>
      <c r="J618" s="14"/>
      <c r="K618" s="14"/>
      <c r="L618" s="14">
        <v>613</v>
      </c>
      <c r="M618" s="11">
        <f>VLOOKUP(T618,[1]环任务!$B:$H,5,FALSE)</f>
        <v>31008</v>
      </c>
      <c r="O618" s="11">
        <f>VLOOKUP(W618,[1]环任务!$B:$H,5,FALSE)</f>
        <v>31008</v>
      </c>
      <c r="Q618" s="11">
        <f>VLOOKUP(Z618,[1]环任务!$B:$H,5,FALSE)</f>
        <v>31008</v>
      </c>
      <c r="R618" s="9" t="str">
        <f>VLOOKUP(T618,[1]环任务!$B$6:$J$361,9,FALSE)</f>
        <v>mon100801</v>
      </c>
      <c r="S618" s="9" t="str">
        <f>VLOOKUP(R618,[3]怪物!$B$6:$C$167,2,FALSE)</f>
        <v>掘金营岗哨[100级]</v>
      </c>
      <c r="T618" s="14">
        <v>30030</v>
      </c>
      <c r="U618" s="9" t="str">
        <f>VLOOKUP(W618,[1]环任务!$B$6:$J$361,9,FALSE)</f>
        <v>mon100802</v>
      </c>
      <c r="V618" s="9" t="str">
        <f>VLOOKUP(U618,[3]怪物!$B$6:$C$167,2,FALSE)</f>
        <v>掘金营精锐[103级]</v>
      </c>
      <c r="W618" s="14">
        <v>30031</v>
      </c>
      <c r="X618" s="9" t="str">
        <f>VLOOKUP(Z618,[1]环任务!$B$6:$J$361,9,FALSE)</f>
        <v>mon100803</v>
      </c>
      <c r="Y618" s="9" t="str">
        <f>VLOOKUP(X618,[3]怪物!$B$6:$C$167,2,FALSE)</f>
        <v>木傀儡[107级]</v>
      </c>
      <c r="Z618" s="14">
        <v>30032</v>
      </c>
      <c r="AB618" s="11">
        <f>VLOOKUP(T618,[1]环任务!$B:$H,6,FALSE)</f>
        <v>83</v>
      </c>
      <c r="AC618" s="11">
        <f>VLOOKUP(T618,[1]环任务!$B:$H,7,FALSE)</f>
        <v>84</v>
      </c>
      <c r="AE618" s="11">
        <f>VLOOKUP(W618,[1]环任务!$B:$H,6,FALSE)</f>
        <v>60</v>
      </c>
      <c r="AF618" s="11">
        <f>VLOOKUP(W618,[1]环任务!$B:$H,7,FALSE)</f>
        <v>54</v>
      </c>
      <c r="AH618" s="11">
        <f>VLOOKUP(Z618,[1]环任务!$B:$H,6,FALSE)</f>
        <v>129</v>
      </c>
      <c r="AI618" s="11">
        <f>VLOOKUP(Z618,[1]环任务!$B:$H,7,FALSE)</f>
        <v>27</v>
      </c>
      <c r="AL618" s="11" t="str">
        <f t="shared" si="29"/>
        <v>[31008,31008,31008]</v>
      </c>
      <c r="AN618" s="11" t="str">
        <f t="shared" si="28"/>
        <v>["83,84","60,54","129,27"]</v>
      </c>
      <c r="AR618" s="11" t="str">
        <f t="shared" si="30"/>
        <v>[30030,30031,30032]</v>
      </c>
    </row>
    <row r="619" spans="2:44" s="11" customFormat="1" ht="14.25" customHeight="1" x14ac:dyDescent="0.15">
      <c r="B619" s="14" t="s">
        <v>641</v>
      </c>
      <c r="C619" s="14" t="s">
        <v>26</v>
      </c>
      <c r="D619" s="14" t="s">
        <v>27</v>
      </c>
      <c r="E619" s="14">
        <v>2</v>
      </c>
      <c r="F619" s="14" t="s">
        <v>932</v>
      </c>
      <c r="G619" s="14" t="s">
        <v>1624</v>
      </c>
      <c r="H619" s="14" t="s">
        <v>1113</v>
      </c>
      <c r="I619" s="14"/>
      <c r="J619" s="14"/>
      <c r="K619" s="14"/>
      <c r="L619" s="14">
        <v>614</v>
      </c>
      <c r="M619" s="11">
        <f>VLOOKUP(T619,[1]环任务!$B:$H,5,FALSE)</f>
        <v>31008</v>
      </c>
      <c r="O619" s="11">
        <f>VLOOKUP(W619,[1]环任务!$B:$H,5,FALSE)</f>
        <v>31008</v>
      </c>
      <c r="Q619" s="11">
        <f>VLOOKUP(Z619,[1]环任务!$B:$H,5,FALSE)</f>
        <v>31008</v>
      </c>
      <c r="R619" s="9" t="str">
        <f>VLOOKUP(T619,[1]环任务!$B$6:$J$361,9,FALSE)</f>
        <v>mon100801</v>
      </c>
      <c r="S619" s="9" t="str">
        <f>VLOOKUP(R619,[3]怪物!$B$6:$C$167,2,FALSE)</f>
        <v>掘金营岗哨[100级]</v>
      </c>
      <c r="T619" s="14">
        <v>30030</v>
      </c>
      <c r="U619" s="9" t="str">
        <f>VLOOKUP(W619,[1]环任务!$B$6:$J$361,9,FALSE)</f>
        <v>mon100802</v>
      </c>
      <c r="V619" s="9" t="str">
        <f>VLOOKUP(U619,[3]怪物!$B$6:$C$167,2,FALSE)</f>
        <v>掘金营精锐[103级]</v>
      </c>
      <c r="W619" s="14">
        <v>30031</v>
      </c>
      <c r="X619" s="9" t="str">
        <f>VLOOKUP(Z619,[1]环任务!$B$6:$J$361,9,FALSE)</f>
        <v>mon100803</v>
      </c>
      <c r="Y619" s="9" t="str">
        <f>VLOOKUP(X619,[3]怪物!$B$6:$C$167,2,FALSE)</f>
        <v>木傀儡[107级]</v>
      </c>
      <c r="Z619" s="14">
        <v>30032</v>
      </c>
      <c r="AB619" s="11">
        <f>VLOOKUP(T619,[1]环任务!$B:$H,6,FALSE)</f>
        <v>83</v>
      </c>
      <c r="AC619" s="11">
        <f>VLOOKUP(T619,[1]环任务!$B:$H,7,FALSE)</f>
        <v>84</v>
      </c>
      <c r="AE619" s="11">
        <f>VLOOKUP(W619,[1]环任务!$B:$H,6,FALSE)</f>
        <v>60</v>
      </c>
      <c r="AF619" s="11">
        <f>VLOOKUP(W619,[1]环任务!$B:$H,7,FALSE)</f>
        <v>54</v>
      </c>
      <c r="AH619" s="11">
        <f>VLOOKUP(Z619,[1]环任务!$B:$H,6,FALSE)</f>
        <v>129</v>
      </c>
      <c r="AI619" s="11">
        <f>VLOOKUP(Z619,[1]环任务!$B:$H,7,FALSE)</f>
        <v>27</v>
      </c>
      <c r="AL619" s="11" t="str">
        <f t="shared" si="29"/>
        <v>[31008,31008,31008]</v>
      </c>
      <c r="AN619" s="11" t="str">
        <f t="shared" si="28"/>
        <v>["83,84","60,54","129,27"]</v>
      </c>
      <c r="AR619" s="11" t="str">
        <f t="shared" si="30"/>
        <v>[30030,30031,30032]</v>
      </c>
    </row>
    <row r="620" spans="2:44" s="11" customFormat="1" ht="14.25" customHeight="1" x14ac:dyDescent="0.15">
      <c r="B620" s="14" t="s">
        <v>642</v>
      </c>
      <c r="C620" s="14" t="s">
        <v>26</v>
      </c>
      <c r="D620" s="14" t="s">
        <v>27</v>
      </c>
      <c r="E620" s="14">
        <v>2</v>
      </c>
      <c r="F620" s="14" t="s">
        <v>932</v>
      </c>
      <c r="G620" s="14" t="s">
        <v>1194</v>
      </c>
      <c r="H620" s="14" t="s">
        <v>1324</v>
      </c>
      <c r="I620" s="14"/>
      <c r="J620" s="14"/>
      <c r="K620" s="14"/>
      <c r="L620" s="14">
        <v>615</v>
      </c>
      <c r="M620" s="11">
        <f>VLOOKUP(T620,[1]环任务!$B:$H,5,FALSE)</f>
        <v>31008</v>
      </c>
      <c r="O620" s="11">
        <f>VLOOKUP(W620,[1]环任务!$B:$H,5,FALSE)</f>
        <v>31008</v>
      </c>
      <c r="Q620" s="11">
        <f>VLOOKUP(Z620,[1]环任务!$B:$H,5,FALSE)</f>
        <v>31008</v>
      </c>
      <c r="R620" s="9" t="str">
        <f>VLOOKUP(T620,[1]环任务!$B$6:$J$361,9,FALSE)</f>
        <v>mon100801</v>
      </c>
      <c r="S620" s="9" t="str">
        <f>VLOOKUP(R620,[3]怪物!$B$6:$C$167,2,FALSE)</f>
        <v>掘金营岗哨[100级]</v>
      </c>
      <c r="T620" s="14">
        <v>30030</v>
      </c>
      <c r="U620" s="9" t="str">
        <f>VLOOKUP(W620,[1]环任务!$B$6:$J$361,9,FALSE)</f>
        <v>mon100802</v>
      </c>
      <c r="V620" s="9" t="str">
        <f>VLOOKUP(U620,[3]怪物!$B$6:$C$167,2,FALSE)</f>
        <v>掘金营精锐[103级]</v>
      </c>
      <c r="W620" s="14">
        <v>30031</v>
      </c>
      <c r="X620" s="9" t="str">
        <f>VLOOKUP(Z620,[1]环任务!$B$6:$J$361,9,FALSE)</f>
        <v>mon100804</v>
      </c>
      <c r="Y620" s="9" t="str">
        <f>VLOOKUP(X620,[3]怪物!$B$6:$C$167,2,FALSE)</f>
        <v>镇墓石将[110级]</v>
      </c>
      <c r="Z620" s="14">
        <v>30034</v>
      </c>
      <c r="AB620" s="11">
        <f>VLOOKUP(T620,[1]环任务!$B:$H,6,FALSE)</f>
        <v>83</v>
      </c>
      <c r="AC620" s="11">
        <f>VLOOKUP(T620,[1]环任务!$B:$H,7,FALSE)</f>
        <v>84</v>
      </c>
      <c r="AE620" s="11">
        <f>VLOOKUP(W620,[1]环任务!$B:$H,6,FALSE)</f>
        <v>60</v>
      </c>
      <c r="AF620" s="11">
        <f>VLOOKUP(W620,[1]环任务!$B:$H,7,FALSE)</f>
        <v>54</v>
      </c>
      <c r="AH620" s="11">
        <f>VLOOKUP(Z620,[1]环任务!$B:$H,6,FALSE)</f>
        <v>161</v>
      </c>
      <c r="AI620" s="11">
        <f>VLOOKUP(Z620,[1]环任务!$B:$H,7,FALSE)</f>
        <v>40</v>
      </c>
      <c r="AL620" s="11" t="str">
        <f t="shared" si="29"/>
        <v>[31008,31008,31008]</v>
      </c>
      <c r="AN620" s="11" t="str">
        <f t="shared" si="28"/>
        <v>["83,84","60,54","161,40"]</v>
      </c>
      <c r="AR620" s="11" t="str">
        <f t="shared" si="30"/>
        <v>[30030,30031,30034]</v>
      </c>
    </row>
    <row r="621" spans="2:44" s="11" customFormat="1" ht="14.25" customHeight="1" x14ac:dyDescent="0.15">
      <c r="B621" s="14" t="s">
        <v>643</v>
      </c>
      <c r="C621" s="14" t="s">
        <v>26</v>
      </c>
      <c r="D621" s="14" t="s">
        <v>27</v>
      </c>
      <c r="E621" s="14">
        <v>2</v>
      </c>
      <c r="F621" s="14" t="s">
        <v>932</v>
      </c>
      <c r="G621" s="14" t="s">
        <v>1195</v>
      </c>
      <c r="H621" s="14" t="s">
        <v>1325</v>
      </c>
      <c r="I621" s="14"/>
      <c r="J621" s="14"/>
      <c r="K621" s="14"/>
      <c r="L621" s="14">
        <v>616</v>
      </c>
      <c r="M621" s="11">
        <f>VLOOKUP(T621,[1]环任务!$B:$H,5,FALSE)</f>
        <v>31008</v>
      </c>
      <c r="O621" s="11">
        <f>VLOOKUP(W621,[1]环任务!$B:$H,5,FALSE)</f>
        <v>31008</v>
      </c>
      <c r="Q621" s="11">
        <f>VLOOKUP(Z621,[1]环任务!$B:$H,5,FALSE)</f>
        <v>31008</v>
      </c>
      <c r="R621" s="9" t="str">
        <f>VLOOKUP(T621,[1]环任务!$B$6:$J$361,9,FALSE)</f>
        <v>mon100802</v>
      </c>
      <c r="S621" s="9" t="str">
        <f>VLOOKUP(R621,[3]怪物!$B$6:$C$167,2,FALSE)</f>
        <v>掘金营精锐[103级]</v>
      </c>
      <c r="T621" s="14">
        <v>30031</v>
      </c>
      <c r="U621" s="9" t="str">
        <f>VLOOKUP(W621,[1]环任务!$B$6:$J$361,9,FALSE)</f>
        <v>mon100802</v>
      </c>
      <c r="V621" s="9" t="str">
        <f>VLOOKUP(U621,[3]怪物!$B$6:$C$167,2,FALSE)</f>
        <v>掘金营精锐[103级]</v>
      </c>
      <c r="W621" s="14">
        <v>30031</v>
      </c>
      <c r="X621" s="9" t="str">
        <f>VLOOKUP(Z621,[1]环任务!$B$6:$J$361,9,FALSE)</f>
        <v>mon100804</v>
      </c>
      <c r="Y621" s="9" t="str">
        <f>VLOOKUP(X621,[3]怪物!$B$6:$C$167,2,FALSE)</f>
        <v>镇墓石将[110级]</v>
      </c>
      <c r="Z621" s="14">
        <v>30034</v>
      </c>
      <c r="AB621" s="11">
        <f>VLOOKUP(T621,[1]环任务!$B:$H,6,FALSE)</f>
        <v>60</v>
      </c>
      <c r="AC621" s="11">
        <f>VLOOKUP(T621,[1]环任务!$B:$H,7,FALSE)</f>
        <v>54</v>
      </c>
      <c r="AE621" s="11">
        <f>VLOOKUP(W621,[1]环任务!$B:$H,6,FALSE)</f>
        <v>60</v>
      </c>
      <c r="AF621" s="11">
        <f>VLOOKUP(W621,[1]环任务!$B:$H,7,FALSE)</f>
        <v>54</v>
      </c>
      <c r="AH621" s="11">
        <f>VLOOKUP(Z621,[1]环任务!$B:$H,6,FALSE)</f>
        <v>161</v>
      </c>
      <c r="AI621" s="11">
        <f>VLOOKUP(Z621,[1]环任务!$B:$H,7,FALSE)</f>
        <v>40</v>
      </c>
      <c r="AL621" s="11" t="str">
        <f t="shared" si="29"/>
        <v>[31008,31008,31008]</v>
      </c>
      <c r="AN621" s="11" t="str">
        <f t="shared" si="28"/>
        <v>["60,54","60,54","161,40"]</v>
      </c>
      <c r="AR621" s="11" t="str">
        <f t="shared" si="30"/>
        <v>[30031,30031,30034]</v>
      </c>
    </row>
    <row r="622" spans="2:44" s="11" customFormat="1" ht="14.25" customHeight="1" x14ac:dyDescent="0.15">
      <c r="B622" s="14" t="s">
        <v>644</v>
      </c>
      <c r="C622" s="14" t="s">
        <v>26</v>
      </c>
      <c r="D622" s="14" t="s">
        <v>27</v>
      </c>
      <c r="E622" s="14">
        <v>2</v>
      </c>
      <c r="F622" s="14" t="s">
        <v>932</v>
      </c>
      <c r="G622" s="14" t="s">
        <v>1625</v>
      </c>
      <c r="H622" s="14" t="s">
        <v>1114</v>
      </c>
      <c r="I622" s="14"/>
      <c r="J622" s="14"/>
      <c r="K622" s="14"/>
      <c r="L622" s="14">
        <v>617</v>
      </c>
      <c r="M622" s="11">
        <f>VLOOKUP(T622,[1]环任务!$B:$H,5,FALSE)</f>
        <v>31008</v>
      </c>
      <c r="O622" s="11">
        <f>VLOOKUP(W622,[1]环任务!$B:$H,5,FALSE)</f>
        <v>31008</v>
      </c>
      <c r="Q622" s="11">
        <f>VLOOKUP(Z622,[1]环任务!$B:$H,5,FALSE)</f>
        <v>31008</v>
      </c>
      <c r="R622" s="9" t="str">
        <f>VLOOKUP(T622,[1]环任务!$B$6:$J$361,9,FALSE)</f>
        <v>mon100802</v>
      </c>
      <c r="S622" s="9" t="str">
        <f>VLOOKUP(R622,[3]怪物!$B$6:$C$167,2,FALSE)</f>
        <v>掘金营精锐[103级]</v>
      </c>
      <c r="T622" s="14">
        <v>30031</v>
      </c>
      <c r="U622" s="9" t="str">
        <f>VLOOKUP(W622,[1]环任务!$B$6:$J$361,9,FALSE)</f>
        <v>mon100803</v>
      </c>
      <c r="V622" s="9" t="str">
        <f>VLOOKUP(U622,[3]怪物!$B$6:$C$167,2,FALSE)</f>
        <v>木傀儡[107级]</v>
      </c>
      <c r="W622" s="14">
        <v>30032</v>
      </c>
      <c r="X622" s="9" t="str">
        <f>VLOOKUP(Z622,[1]环任务!$B$6:$J$361,9,FALSE)</f>
        <v>mon100804</v>
      </c>
      <c r="Y622" s="9" t="str">
        <f>VLOOKUP(X622,[3]怪物!$B$6:$C$167,2,FALSE)</f>
        <v>镇墓石将[110级]</v>
      </c>
      <c r="Z622" s="14">
        <v>30034</v>
      </c>
      <c r="AB622" s="11">
        <f>VLOOKUP(T622,[1]环任务!$B:$H,6,FALSE)</f>
        <v>60</v>
      </c>
      <c r="AC622" s="11">
        <f>VLOOKUP(T622,[1]环任务!$B:$H,7,FALSE)</f>
        <v>54</v>
      </c>
      <c r="AE622" s="11">
        <f>VLOOKUP(W622,[1]环任务!$B:$H,6,FALSE)</f>
        <v>129</v>
      </c>
      <c r="AF622" s="11">
        <f>VLOOKUP(W622,[1]环任务!$B:$H,7,FALSE)</f>
        <v>27</v>
      </c>
      <c r="AH622" s="11">
        <f>VLOOKUP(Z622,[1]环任务!$B:$H,6,FALSE)</f>
        <v>161</v>
      </c>
      <c r="AI622" s="11">
        <f>VLOOKUP(Z622,[1]环任务!$B:$H,7,FALSE)</f>
        <v>40</v>
      </c>
      <c r="AL622" s="11" t="str">
        <f t="shared" si="29"/>
        <v>[31008,31008,31008]</v>
      </c>
      <c r="AN622" s="11" t="str">
        <f t="shared" si="28"/>
        <v>["60,54","129,27","161,40"]</v>
      </c>
      <c r="AR622" s="11" t="str">
        <f t="shared" si="30"/>
        <v>[30031,30032,30034]</v>
      </c>
    </row>
    <row r="623" spans="2:44" s="11" customFormat="1" ht="14.25" customHeight="1" x14ac:dyDescent="0.15">
      <c r="B623" s="14" t="s">
        <v>645</v>
      </c>
      <c r="C623" s="14" t="s">
        <v>26</v>
      </c>
      <c r="D623" s="14" t="s">
        <v>27</v>
      </c>
      <c r="E623" s="14">
        <v>2</v>
      </c>
      <c r="F623" s="14" t="s">
        <v>932</v>
      </c>
      <c r="G623" s="14" t="s">
        <v>1626</v>
      </c>
      <c r="H623" s="14" t="s">
        <v>1326</v>
      </c>
      <c r="I623" s="14"/>
      <c r="J623" s="14"/>
      <c r="K623" s="14"/>
      <c r="L623" s="14">
        <v>618</v>
      </c>
      <c r="M623" s="11">
        <f>VLOOKUP(T623,[1]环任务!$B:$H,5,FALSE)</f>
        <v>31008</v>
      </c>
      <c r="O623" s="11">
        <f>VLOOKUP(W623,[1]环任务!$B:$H,5,FALSE)</f>
        <v>31008</v>
      </c>
      <c r="Q623" s="11">
        <f>VLOOKUP(Z623,[1]环任务!$B:$H,5,FALSE)</f>
        <v>31008</v>
      </c>
      <c r="R623" s="9" t="str">
        <f>VLOOKUP(T623,[1]环任务!$B$6:$J$361,9,FALSE)</f>
        <v>mon100802</v>
      </c>
      <c r="S623" s="9" t="str">
        <f>VLOOKUP(R623,[3]怪物!$B$6:$C$167,2,FALSE)</f>
        <v>掘金营精锐[103级]</v>
      </c>
      <c r="T623" s="14">
        <v>30031</v>
      </c>
      <c r="U623" s="9" t="str">
        <f>VLOOKUP(W623,[1]环任务!$B$6:$J$361,9,FALSE)</f>
        <v>mon100803</v>
      </c>
      <c r="V623" s="9" t="str">
        <f>VLOOKUP(U623,[3]怪物!$B$6:$C$167,2,FALSE)</f>
        <v>木傀儡[107级]</v>
      </c>
      <c r="W623" s="14">
        <v>30032</v>
      </c>
      <c r="X623" s="9" t="str">
        <f>VLOOKUP(Z623,[1]环任务!$B$6:$J$361,9,FALSE)</f>
        <v>mon100805</v>
      </c>
      <c r="Y623" s="9" t="str">
        <f>VLOOKUP(X623,[3]怪物!$B$6:$C$167,2,FALSE)</f>
        <v>铁锤傀儡[113级]</v>
      </c>
      <c r="Z623" s="14">
        <v>30033</v>
      </c>
      <c r="AB623" s="11">
        <f>VLOOKUP(T623,[1]环任务!$B:$H,6,FALSE)</f>
        <v>60</v>
      </c>
      <c r="AC623" s="11">
        <f>VLOOKUP(T623,[1]环任务!$B:$H,7,FALSE)</f>
        <v>54</v>
      </c>
      <c r="AE623" s="11">
        <f>VLOOKUP(W623,[1]环任务!$B:$H,6,FALSE)</f>
        <v>129</v>
      </c>
      <c r="AF623" s="11">
        <f>VLOOKUP(W623,[1]环任务!$B:$H,7,FALSE)</f>
        <v>27</v>
      </c>
      <c r="AH623" s="11">
        <f>VLOOKUP(Z623,[1]环任务!$B:$H,6,FALSE)</f>
        <v>219</v>
      </c>
      <c r="AI623" s="11">
        <f>VLOOKUP(Z623,[1]环任务!$B:$H,7,FALSE)</f>
        <v>62</v>
      </c>
      <c r="AL623" s="11" t="str">
        <f t="shared" si="29"/>
        <v>[31008,31008,31008]</v>
      </c>
      <c r="AN623" s="11" t="str">
        <f t="shared" si="28"/>
        <v>["60,54","129,27","219,62"]</v>
      </c>
      <c r="AR623" s="11" t="str">
        <f t="shared" si="30"/>
        <v>[30031,30032,30033]</v>
      </c>
    </row>
    <row r="624" spans="2:44" s="11" customFormat="1" ht="14.25" customHeight="1" x14ac:dyDescent="0.15">
      <c r="B624" s="14" t="s">
        <v>646</v>
      </c>
      <c r="C624" s="14" t="s">
        <v>26</v>
      </c>
      <c r="D624" s="14" t="s">
        <v>27</v>
      </c>
      <c r="E624" s="14">
        <v>2</v>
      </c>
      <c r="F624" s="14" t="s">
        <v>932</v>
      </c>
      <c r="G624" s="14" t="s">
        <v>1626</v>
      </c>
      <c r="H624" s="14" t="s">
        <v>1326</v>
      </c>
      <c r="I624" s="14"/>
      <c r="J624" s="14"/>
      <c r="K624" s="14"/>
      <c r="L624" s="14">
        <v>619</v>
      </c>
      <c r="M624" s="11">
        <f>VLOOKUP(T624,[1]环任务!$B:$H,5,FALSE)</f>
        <v>31008</v>
      </c>
      <c r="O624" s="11">
        <f>VLOOKUP(W624,[1]环任务!$B:$H,5,FALSE)</f>
        <v>31008</v>
      </c>
      <c r="Q624" s="11">
        <f>VLOOKUP(Z624,[1]环任务!$B:$H,5,FALSE)</f>
        <v>31008</v>
      </c>
      <c r="R624" s="9" t="str">
        <f>VLOOKUP(T624,[1]环任务!$B$6:$J$361,9,FALSE)</f>
        <v>mon100802</v>
      </c>
      <c r="S624" s="9" t="str">
        <f>VLOOKUP(R624,[3]怪物!$B$6:$C$167,2,FALSE)</f>
        <v>掘金营精锐[103级]</v>
      </c>
      <c r="T624" s="14">
        <v>30031</v>
      </c>
      <c r="U624" s="9" t="str">
        <f>VLOOKUP(W624,[1]环任务!$B$6:$J$361,9,FALSE)</f>
        <v>mon100803</v>
      </c>
      <c r="V624" s="9" t="str">
        <f>VLOOKUP(U624,[3]怪物!$B$6:$C$167,2,FALSE)</f>
        <v>木傀儡[107级]</v>
      </c>
      <c r="W624" s="14">
        <v>30032</v>
      </c>
      <c r="X624" s="9" t="str">
        <f>VLOOKUP(Z624,[1]环任务!$B$6:$J$361,9,FALSE)</f>
        <v>mon100805</v>
      </c>
      <c r="Y624" s="9" t="str">
        <f>VLOOKUP(X624,[3]怪物!$B$6:$C$167,2,FALSE)</f>
        <v>铁锤傀儡[113级]</v>
      </c>
      <c r="Z624" s="14">
        <v>30033</v>
      </c>
      <c r="AB624" s="11">
        <f>VLOOKUP(T624,[1]环任务!$B:$H,6,FALSE)</f>
        <v>60</v>
      </c>
      <c r="AC624" s="11">
        <f>VLOOKUP(T624,[1]环任务!$B:$H,7,FALSE)</f>
        <v>54</v>
      </c>
      <c r="AE624" s="11">
        <f>VLOOKUP(W624,[1]环任务!$B:$H,6,FALSE)</f>
        <v>129</v>
      </c>
      <c r="AF624" s="11">
        <f>VLOOKUP(W624,[1]环任务!$B:$H,7,FALSE)</f>
        <v>27</v>
      </c>
      <c r="AH624" s="11">
        <f>VLOOKUP(Z624,[1]环任务!$B:$H,6,FALSE)</f>
        <v>219</v>
      </c>
      <c r="AI624" s="11">
        <f>VLOOKUP(Z624,[1]环任务!$B:$H,7,FALSE)</f>
        <v>62</v>
      </c>
      <c r="AL624" s="11" t="str">
        <f t="shared" si="29"/>
        <v>[31008,31008,31008]</v>
      </c>
      <c r="AN624" s="11" t="str">
        <f t="shared" si="28"/>
        <v>["60,54","129,27","219,62"]</v>
      </c>
      <c r="AR624" s="11" t="str">
        <f t="shared" si="30"/>
        <v>[30031,30032,30033]</v>
      </c>
    </row>
    <row r="625" spans="2:44" s="11" customFormat="1" ht="14.25" customHeight="1" x14ac:dyDescent="0.15">
      <c r="B625" s="14" t="s">
        <v>647</v>
      </c>
      <c r="C625" s="14" t="s">
        <v>26</v>
      </c>
      <c r="D625" s="14" t="s">
        <v>27</v>
      </c>
      <c r="E625" s="14">
        <v>2</v>
      </c>
      <c r="F625" s="14" t="s">
        <v>932</v>
      </c>
      <c r="G625" s="14" t="s">
        <v>1627</v>
      </c>
      <c r="H625" s="14" t="s">
        <v>1115</v>
      </c>
      <c r="I625" s="14"/>
      <c r="J625" s="14"/>
      <c r="K625" s="14"/>
      <c r="L625" s="14">
        <v>620</v>
      </c>
      <c r="M625" s="11">
        <f>VLOOKUP(T625,[1]环任务!$B:$H,5,FALSE)</f>
        <v>31008</v>
      </c>
      <c r="O625" s="11">
        <f>VLOOKUP(W625,[1]环任务!$B:$H,5,FALSE)</f>
        <v>31008</v>
      </c>
      <c r="Q625" s="11">
        <f>VLOOKUP(Z625,[1]环任务!$B:$H,5,FALSE)</f>
        <v>31008</v>
      </c>
      <c r="R625" s="9" t="str">
        <f>VLOOKUP(T625,[1]环任务!$B$6:$J$361,9,FALSE)</f>
        <v>mon100803</v>
      </c>
      <c r="S625" s="9" t="str">
        <f>VLOOKUP(R625,[3]怪物!$B$6:$C$167,2,FALSE)</f>
        <v>木傀儡[107级]</v>
      </c>
      <c r="T625" s="14">
        <v>30032</v>
      </c>
      <c r="U625" s="9" t="str">
        <f>VLOOKUP(W625,[1]环任务!$B$6:$J$361,9,FALSE)</f>
        <v>mon100804</v>
      </c>
      <c r="V625" s="9" t="str">
        <f>VLOOKUP(U625,[3]怪物!$B$6:$C$167,2,FALSE)</f>
        <v>镇墓石将[110级]</v>
      </c>
      <c r="W625" s="14">
        <v>30034</v>
      </c>
      <c r="X625" s="9" t="str">
        <f>VLOOKUP(Z625,[1]环任务!$B$6:$J$361,9,FALSE)</f>
        <v>mon100805</v>
      </c>
      <c r="Y625" s="9" t="str">
        <f>VLOOKUP(X625,[3]怪物!$B$6:$C$167,2,FALSE)</f>
        <v>铁锤傀儡[113级]</v>
      </c>
      <c r="Z625" s="14">
        <v>30033</v>
      </c>
      <c r="AB625" s="11">
        <f>VLOOKUP(T625,[1]环任务!$B:$H,6,FALSE)</f>
        <v>129</v>
      </c>
      <c r="AC625" s="11">
        <f>VLOOKUP(T625,[1]环任务!$B:$H,7,FALSE)</f>
        <v>27</v>
      </c>
      <c r="AE625" s="11">
        <f>VLOOKUP(W625,[1]环任务!$B:$H,6,FALSE)</f>
        <v>161</v>
      </c>
      <c r="AF625" s="11">
        <f>VLOOKUP(W625,[1]环任务!$B:$H,7,FALSE)</f>
        <v>40</v>
      </c>
      <c r="AH625" s="11">
        <f>VLOOKUP(Z625,[1]环任务!$B:$H,6,FALSE)</f>
        <v>219</v>
      </c>
      <c r="AI625" s="11">
        <f>VLOOKUP(Z625,[1]环任务!$B:$H,7,FALSE)</f>
        <v>62</v>
      </c>
      <c r="AL625" s="11" t="str">
        <f t="shared" si="29"/>
        <v>[31008,31008,31008]</v>
      </c>
      <c r="AN625" s="11" t="str">
        <f t="shared" si="28"/>
        <v>["129,27","161,40","219,62"]</v>
      </c>
      <c r="AR625" s="11" t="str">
        <f t="shared" si="30"/>
        <v>[30032,30034,30033]</v>
      </c>
    </row>
    <row r="626" spans="2:44" s="11" customFormat="1" ht="14.25" customHeight="1" x14ac:dyDescent="0.15">
      <c r="B626" s="14" t="s">
        <v>648</v>
      </c>
      <c r="C626" s="14" t="s">
        <v>26</v>
      </c>
      <c r="D626" s="14" t="s">
        <v>27</v>
      </c>
      <c r="E626" s="14">
        <v>2</v>
      </c>
      <c r="F626" s="14" t="s">
        <v>932</v>
      </c>
      <c r="G626" s="14" t="s">
        <v>1627</v>
      </c>
      <c r="H626" s="14" t="s">
        <v>1115</v>
      </c>
      <c r="I626" s="14"/>
      <c r="J626" s="14"/>
      <c r="K626" s="14"/>
      <c r="L626" s="14">
        <v>621</v>
      </c>
      <c r="M626" s="11">
        <f>VLOOKUP(T626,[1]环任务!$B:$H,5,FALSE)</f>
        <v>31008</v>
      </c>
      <c r="O626" s="11">
        <f>VLOOKUP(W626,[1]环任务!$B:$H,5,FALSE)</f>
        <v>31008</v>
      </c>
      <c r="Q626" s="11">
        <f>VLOOKUP(Z626,[1]环任务!$B:$H,5,FALSE)</f>
        <v>31008</v>
      </c>
      <c r="R626" s="9" t="str">
        <f>VLOOKUP(T626,[1]环任务!$B$6:$J$361,9,FALSE)</f>
        <v>mon100803</v>
      </c>
      <c r="S626" s="9" t="str">
        <f>VLOOKUP(R626,[3]怪物!$B$6:$C$167,2,FALSE)</f>
        <v>木傀儡[107级]</v>
      </c>
      <c r="T626" s="14">
        <v>30032</v>
      </c>
      <c r="U626" s="9" t="str">
        <f>VLOOKUP(W626,[1]环任务!$B$6:$J$361,9,FALSE)</f>
        <v>mon100804</v>
      </c>
      <c r="V626" s="9" t="str">
        <f>VLOOKUP(U626,[3]怪物!$B$6:$C$167,2,FALSE)</f>
        <v>镇墓石将[110级]</v>
      </c>
      <c r="W626" s="14">
        <v>30034</v>
      </c>
      <c r="X626" s="9" t="str">
        <f>VLOOKUP(Z626,[1]环任务!$B$6:$J$361,9,FALSE)</f>
        <v>mon100805</v>
      </c>
      <c r="Y626" s="9" t="str">
        <f>VLOOKUP(X626,[3]怪物!$B$6:$C$167,2,FALSE)</f>
        <v>铁锤傀儡[113级]</v>
      </c>
      <c r="Z626" s="14">
        <v>30033</v>
      </c>
      <c r="AB626" s="11">
        <f>VLOOKUP(T626,[1]环任务!$B:$H,6,FALSE)</f>
        <v>129</v>
      </c>
      <c r="AC626" s="11">
        <f>VLOOKUP(T626,[1]环任务!$B:$H,7,FALSE)</f>
        <v>27</v>
      </c>
      <c r="AE626" s="11">
        <f>VLOOKUP(W626,[1]环任务!$B:$H,6,FALSE)</f>
        <v>161</v>
      </c>
      <c r="AF626" s="11">
        <f>VLOOKUP(W626,[1]环任务!$B:$H,7,FALSE)</f>
        <v>40</v>
      </c>
      <c r="AH626" s="11">
        <f>VLOOKUP(Z626,[1]环任务!$B:$H,6,FALSE)</f>
        <v>219</v>
      </c>
      <c r="AI626" s="11">
        <f>VLOOKUP(Z626,[1]环任务!$B:$H,7,FALSE)</f>
        <v>62</v>
      </c>
      <c r="AL626" s="11" t="str">
        <f t="shared" si="29"/>
        <v>[31008,31008,31008]</v>
      </c>
      <c r="AN626" s="11" t="str">
        <f t="shared" si="28"/>
        <v>["129,27","161,40","219,62"]</v>
      </c>
      <c r="AR626" s="11" t="str">
        <f t="shared" si="30"/>
        <v>[30032,30034,30033]</v>
      </c>
    </row>
    <row r="627" spans="2:44" s="11" customFormat="1" ht="14.25" customHeight="1" x14ac:dyDescent="0.15">
      <c r="B627" s="14" t="s">
        <v>649</v>
      </c>
      <c r="C627" s="14" t="s">
        <v>26</v>
      </c>
      <c r="D627" s="14" t="s">
        <v>27</v>
      </c>
      <c r="E627" s="14">
        <v>2</v>
      </c>
      <c r="F627" s="14" t="s">
        <v>932</v>
      </c>
      <c r="G627" s="14" t="s">
        <v>1628</v>
      </c>
      <c r="H627" s="14" t="s">
        <v>1327</v>
      </c>
      <c r="I627" s="14"/>
      <c r="J627" s="14"/>
      <c r="K627" s="14"/>
      <c r="L627" s="14">
        <v>622</v>
      </c>
      <c r="M627" s="11">
        <f>VLOOKUP(T627,[1]环任务!$B:$H,5,FALSE)</f>
        <v>31008</v>
      </c>
      <c r="O627" s="11">
        <f>VLOOKUP(W627,[1]环任务!$B:$H,5,FALSE)</f>
        <v>31008</v>
      </c>
      <c r="Q627" s="11">
        <f>VLOOKUP(Z627,[1]环任务!$B:$H,5,FALSE)</f>
        <v>31008</v>
      </c>
      <c r="R627" s="9" t="str">
        <f>VLOOKUP(T627,[1]环任务!$B$6:$J$361,9,FALSE)</f>
        <v>mon100803</v>
      </c>
      <c r="S627" s="9" t="str">
        <f>VLOOKUP(R627,[3]怪物!$B$6:$C$167,2,FALSE)</f>
        <v>木傀儡[107级]</v>
      </c>
      <c r="T627" s="14">
        <v>30032</v>
      </c>
      <c r="U627" s="9" t="str">
        <f>VLOOKUP(W627,[1]环任务!$B$6:$J$361,9,FALSE)</f>
        <v>mon100804</v>
      </c>
      <c r="V627" s="9" t="str">
        <f>VLOOKUP(U627,[3]怪物!$B$6:$C$167,2,FALSE)</f>
        <v>镇墓石将[110级]</v>
      </c>
      <c r="W627" s="14">
        <v>30034</v>
      </c>
      <c r="X627" s="9" t="str">
        <f>VLOOKUP(Z627,[1]环任务!$B$6:$J$361,9,FALSE)</f>
        <v>mon100806</v>
      </c>
      <c r="Y627" s="9" t="str">
        <f>VLOOKUP(X627,[3]怪物!$B$6:$C$167,2,FALSE)</f>
        <v>发丘营苦力[117级]</v>
      </c>
      <c r="Z627" s="14">
        <v>30035</v>
      </c>
      <c r="AB627" s="11">
        <f>VLOOKUP(T627,[1]环任务!$B:$H,6,FALSE)</f>
        <v>129</v>
      </c>
      <c r="AC627" s="11">
        <f>VLOOKUP(T627,[1]环任务!$B:$H,7,FALSE)</f>
        <v>27</v>
      </c>
      <c r="AE627" s="11">
        <f>VLOOKUP(W627,[1]环任务!$B:$H,6,FALSE)</f>
        <v>161</v>
      </c>
      <c r="AF627" s="11">
        <f>VLOOKUP(W627,[1]环任务!$B:$H,7,FALSE)</f>
        <v>40</v>
      </c>
      <c r="AH627" s="11">
        <f>VLOOKUP(Z627,[1]环任务!$B:$H,6,FALSE)</f>
        <v>274</v>
      </c>
      <c r="AI627" s="11">
        <f>VLOOKUP(Z627,[1]环任务!$B:$H,7,FALSE)</f>
        <v>86</v>
      </c>
      <c r="AL627" s="11" t="str">
        <f t="shared" si="29"/>
        <v>[31008,31008,31008]</v>
      </c>
      <c r="AN627" s="11" t="str">
        <f t="shared" si="28"/>
        <v>["129,27","161,40","274,86"]</v>
      </c>
      <c r="AR627" s="11" t="str">
        <f t="shared" si="30"/>
        <v>[30032,30034,30035]</v>
      </c>
    </row>
    <row r="628" spans="2:44" s="11" customFormat="1" ht="14.25" customHeight="1" x14ac:dyDescent="0.15">
      <c r="B628" s="14" t="s">
        <v>650</v>
      </c>
      <c r="C628" s="14" t="s">
        <v>26</v>
      </c>
      <c r="D628" s="14" t="s">
        <v>27</v>
      </c>
      <c r="E628" s="14">
        <v>2</v>
      </c>
      <c r="F628" s="14" t="s">
        <v>932</v>
      </c>
      <c r="G628" s="14" t="s">
        <v>1196</v>
      </c>
      <c r="H628" s="14" t="s">
        <v>1116</v>
      </c>
      <c r="I628" s="14"/>
      <c r="J628" s="14"/>
      <c r="K628" s="14"/>
      <c r="L628" s="14">
        <v>623</v>
      </c>
      <c r="M628" s="11">
        <f>VLOOKUP(T628,[1]环任务!$B:$H,5,FALSE)</f>
        <v>31008</v>
      </c>
      <c r="O628" s="11">
        <f>VLOOKUP(W628,[1]环任务!$B:$H,5,FALSE)</f>
        <v>31008</v>
      </c>
      <c r="Q628" s="11">
        <f>VLOOKUP(Z628,[1]环任务!$B:$H,5,FALSE)</f>
        <v>31008</v>
      </c>
      <c r="R628" s="9" t="str">
        <f>VLOOKUP(T628,[1]环任务!$B$6:$J$361,9,FALSE)</f>
        <v>mon100804</v>
      </c>
      <c r="S628" s="9" t="str">
        <f>VLOOKUP(R628,[3]怪物!$B$6:$C$167,2,FALSE)</f>
        <v>镇墓石将[110级]</v>
      </c>
      <c r="T628" s="14">
        <v>30034</v>
      </c>
      <c r="U628" s="9" t="str">
        <f>VLOOKUP(W628,[1]环任务!$B$6:$J$361,9,FALSE)</f>
        <v>mon100805</v>
      </c>
      <c r="V628" s="9" t="str">
        <f>VLOOKUP(U628,[3]怪物!$B$6:$C$167,2,FALSE)</f>
        <v>铁锤傀儡[113级]</v>
      </c>
      <c r="W628" s="14">
        <v>30033</v>
      </c>
      <c r="X628" s="9" t="str">
        <f>VLOOKUP(Z628,[1]环任务!$B$6:$J$361,9,FALSE)</f>
        <v>mon100806</v>
      </c>
      <c r="Y628" s="9" t="str">
        <f>VLOOKUP(X628,[3]怪物!$B$6:$C$167,2,FALSE)</f>
        <v>发丘营苦力[117级]</v>
      </c>
      <c r="Z628" s="14">
        <v>30035</v>
      </c>
      <c r="AB628" s="11">
        <f>VLOOKUP(T628,[1]环任务!$B:$H,6,FALSE)</f>
        <v>161</v>
      </c>
      <c r="AC628" s="11">
        <f>VLOOKUP(T628,[1]环任务!$B:$H,7,FALSE)</f>
        <v>40</v>
      </c>
      <c r="AE628" s="11">
        <f>VLOOKUP(W628,[1]环任务!$B:$H,6,FALSE)</f>
        <v>219</v>
      </c>
      <c r="AF628" s="11">
        <f>VLOOKUP(W628,[1]环任务!$B:$H,7,FALSE)</f>
        <v>62</v>
      </c>
      <c r="AH628" s="11">
        <f>VLOOKUP(Z628,[1]环任务!$B:$H,6,FALSE)</f>
        <v>274</v>
      </c>
      <c r="AI628" s="11">
        <f>VLOOKUP(Z628,[1]环任务!$B:$H,7,FALSE)</f>
        <v>86</v>
      </c>
      <c r="AL628" s="11" t="str">
        <f t="shared" si="29"/>
        <v>[31008,31008,31008]</v>
      </c>
      <c r="AN628" s="11" t="str">
        <f t="shared" si="28"/>
        <v>["161,40","219,62","274,86"]</v>
      </c>
      <c r="AR628" s="11" t="str">
        <f t="shared" si="30"/>
        <v>[30034,30033,30035]</v>
      </c>
    </row>
    <row r="629" spans="2:44" s="11" customFormat="1" ht="14.25" customHeight="1" x14ac:dyDescent="0.15">
      <c r="B629" s="14" t="s">
        <v>651</v>
      </c>
      <c r="C629" s="14" t="s">
        <v>26</v>
      </c>
      <c r="D629" s="14" t="s">
        <v>27</v>
      </c>
      <c r="E629" s="14">
        <v>2</v>
      </c>
      <c r="F629" s="14" t="s">
        <v>932</v>
      </c>
      <c r="G629" s="14" t="s">
        <v>1196</v>
      </c>
      <c r="H629" s="14" t="s">
        <v>1116</v>
      </c>
      <c r="I629" s="14"/>
      <c r="J629" s="14"/>
      <c r="K629" s="14"/>
      <c r="L629" s="14">
        <v>624</v>
      </c>
      <c r="M629" s="11">
        <f>VLOOKUP(T629,[1]环任务!$B:$H,5,FALSE)</f>
        <v>31008</v>
      </c>
      <c r="O629" s="11">
        <f>VLOOKUP(W629,[1]环任务!$B:$H,5,FALSE)</f>
        <v>31008</v>
      </c>
      <c r="Q629" s="11">
        <f>VLOOKUP(Z629,[1]环任务!$B:$H,5,FALSE)</f>
        <v>31008</v>
      </c>
      <c r="R629" s="9" t="str">
        <f>VLOOKUP(T629,[1]环任务!$B$6:$J$361,9,FALSE)</f>
        <v>mon100804</v>
      </c>
      <c r="S629" s="9" t="str">
        <f>VLOOKUP(R629,[3]怪物!$B$6:$C$167,2,FALSE)</f>
        <v>镇墓石将[110级]</v>
      </c>
      <c r="T629" s="14">
        <v>30034</v>
      </c>
      <c r="U629" s="9" t="str">
        <f>VLOOKUP(W629,[1]环任务!$B$6:$J$361,9,FALSE)</f>
        <v>mon100805</v>
      </c>
      <c r="V629" s="9" t="str">
        <f>VLOOKUP(U629,[3]怪物!$B$6:$C$167,2,FALSE)</f>
        <v>铁锤傀儡[113级]</v>
      </c>
      <c r="W629" s="14">
        <v>30033</v>
      </c>
      <c r="X629" s="9" t="str">
        <f>VLOOKUP(Z629,[1]环任务!$B$6:$J$361,9,FALSE)</f>
        <v>mon100806</v>
      </c>
      <c r="Y629" s="9" t="str">
        <f>VLOOKUP(X629,[3]怪物!$B$6:$C$167,2,FALSE)</f>
        <v>发丘营苦力[117级]</v>
      </c>
      <c r="Z629" s="14">
        <v>30035</v>
      </c>
      <c r="AB629" s="11">
        <f>VLOOKUP(T629,[1]环任务!$B:$H,6,FALSE)</f>
        <v>161</v>
      </c>
      <c r="AC629" s="11">
        <f>VLOOKUP(T629,[1]环任务!$B:$H,7,FALSE)</f>
        <v>40</v>
      </c>
      <c r="AE629" s="11">
        <f>VLOOKUP(W629,[1]环任务!$B:$H,6,FALSE)</f>
        <v>219</v>
      </c>
      <c r="AF629" s="11">
        <f>VLOOKUP(W629,[1]环任务!$B:$H,7,FALSE)</f>
        <v>62</v>
      </c>
      <c r="AH629" s="11">
        <f>VLOOKUP(Z629,[1]环任务!$B:$H,6,FALSE)</f>
        <v>274</v>
      </c>
      <c r="AI629" s="11">
        <f>VLOOKUP(Z629,[1]环任务!$B:$H,7,FALSE)</f>
        <v>86</v>
      </c>
      <c r="AL629" s="11" t="str">
        <f t="shared" si="29"/>
        <v>[31008,31008,31008]</v>
      </c>
      <c r="AN629" s="11" t="str">
        <f t="shared" si="28"/>
        <v>["161,40","219,62","274,86"]</v>
      </c>
      <c r="AR629" s="11" t="str">
        <f t="shared" si="30"/>
        <v>[30034,30033,30035]</v>
      </c>
    </row>
    <row r="630" spans="2:44" s="11" customFormat="1" ht="14.25" customHeight="1" x14ac:dyDescent="0.15">
      <c r="B630" s="14" t="s">
        <v>652</v>
      </c>
      <c r="C630" s="14" t="s">
        <v>26</v>
      </c>
      <c r="D630" s="14" t="s">
        <v>27</v>
      </c>
      <c r="E630" s="14">
        <v>2</v>
      </c>
      <c r="F630" s="14" t="s">
        <v>932</v>
      </c>
      <c r="G630" s="14" t="s">
        <v>1197</v>
      </c>
      <c r="H630" s="14" t="s">
        <v>1328</v>
      </c>
      <c r="I630" s="14"/>
      <c r="J630" s="14"/>
      <c r="K630" s="14"/>
      <c r="L630" s="14">
        <v>625</v>
      </c>
      <c r="M630" s="11">
        <f>VLOOKUP(T630,[1]环任务!$B:$H,5,FALSE)</f>
        <v>31008</v>
      </c>
      <c r="O630" s="11">
        <f>VLOOKUP(W630,[1]环任务!$B:$H,5,FALSE)</f>
        <v>31008</v>
      </c>
      <c r="Q630" s="11">
        <f>VLOOKUP(Z630,[1]环任务!$B:$H,5,FALSE)</f>
        <v>31008</v>
      </c>
      <c r="R630" s="9" t="str">
        <f>VLOOKUP(T630,[1]环任务!$B$6:$J$361,9,FALSE)</f>
        <v>mon100804</v>
      </c>
      <c r="S630" s="9" t="str">
        <f>VLOOKUP(R630,[3]怪物!$B$6:$C$167,2,FALSE)</f>
        <v>镇墓石将[110级]</v>
      </c>
      <c r="T630" s="14">
        <v>30034</v>
      </c>
      <c r="U630" s="9" t="str">
        <f>VLOOKUP(W630,[1]环任务!$B$6:$J$361,9,FALSE)</f>
        <v>mon100805</v>
      </c>
      <c r="V630" s="9" t="str">
        <f>VLOOKUP(U630,[3]怪物!$B$6:$C$167,2,FALSE)</f>
        <v>铁锤傀儡[113级]</v>
      </c>
      <c r="W630" s="14">
        <v>30033</v>
      </c>
      <c r="X630" s="9" t="str">
        <f>VLOOKUP(Z630,[1]环任务!$B$6:$J$361,9,FALSE)</f>
        <v>mon100807</v>
      </c>
      <c r="Y630" s="9" t="str">
        <f>VLOOKUP(X630,[3]怪物!$B$6:$C$167,2,FALSE)</f>
        <v>发丘营执首[120级]</v>
      </c>
      <c r="Z630" s="14">
        <v>30036</v>
      </c>
      <c r="AB630" s="11">
        <f>VLOOKUP(T630,[1]环任务!$B:$H,6,FALSE)</f>
        <v>161</v>
      </c>
      <c r="AC630" s="11">
        <f>VLOOKUP(T630,[1]环任务!$B:$H,7,FALSE)</f>
        <v>40</v>
      </c>
      <c r="AE630" s="11">
        <f>VLOOKUP(W630,[1]环任务!$B:$H,6,FALSE)</f>
        <v>219</v>
      </c>
      <c r="AF630" s="11">
        <f>VLOOKUP(W630,[1]环任务!$B:$H,7,FALSE)</f>
        <v>62</v>
      </c>
      <c r="AH630" s="11">
        <f>VLOOKUP(Z630,[1]环任务!$B:$H,6,FALSE)</f>
        <v>159</v>
      </c>
      <c r="AI630" s="11">
        <f>VLOOKUP(Z630,[1]环任务!$B:$H,7,FALSE)</f>
        <v>93</v>
      </c>
      <c r="AL630" s="11" t="str">
        <f t="shared" si="29"/>
        <v>[31008,31008,31008]</v>
      </c>
      <c r="AN630" s="11" t="str">
        <f t="shared" si="28"/>
        <v>["161,40","219,62","159,93"]</v>
      </c>
      <c r="AR630" s="11" t="str">
        <f t="shared" si="30"/>
        <v>[30034,30033,30036]</v>
      </c>
    </row>
    <row r="631" spans="2:44" s="11" customFormat="1" ht="14.25" customHeight="1" x14ac:dyDescent="0.15">
      <c r="B631" s="14" t="s">
        <v>653</v>
      </c>
      <c r="C631" s="14" t="s">
        <v>26</v>
      </c>
      <c r="D631" s="14" t="s">
        <v>27</v>
      </c>
      <c r="E631" s="14">
        <v>2</v>
      </c>
      <c r="F631" s="14" t="s">
        <v>932</v>
      </c>
      <c r="G631" s="14" t="s">
        <v>1198</v>
      </c>
      <c r="H631" s="14" t="s">
        <v>1329</v>
      </c>
      <c r="I631" s="14"/>
      <c r="J631" s="14"/>
      <c r="K631" s="14"/>
      <c r="L631" s="14">
        <v>626</v>
      </c>
      <c r="M631" s="11">
        <f>VLOOKUP(T631,[1]环任务!$B:$H,5,FALSE)</f>
        <v>31008</v>
      </c>
      <c r="O631" s="11">
        <f>VLOOKUP(W631,[1]环任务!$B:$H,5,FALSE)</f>
        <v>31008</v>
      </c>
      <c r="Q631" s="11">
        <f>VLOOKUP(Z631,[1]环任务!$B:$H,5,FALSE)</f>
        <v>31008</v>
      </c>
      <c r="R631" s="9" t="str">
        <f>VLOOKUP(T631,[1]环任务!$B$6:$J$361,9,FALSE)</f>
        <v>mon100805</v>
      </c>
      <c r="S631" s="9" t="str">
        <f>VLOOKUP(R631,[3]怪物!$B$6:$C$167,2,FALSE)</f>
        <v>铁锤傀儡[113级]</v>
      </c>
      <c r="T631" s="14">
        <v>30033</v>
      </c>
      <c r="U631" s="9" t="str">
        <f>VLOOKUP(W631,[1]环任务!$B$6:$J$361,9,FALSE)</f>
        <v>mon100805</v>
      </c>
      <c r="V631" s="9" t="str">
        <f>VLOOKUP(U631,[3]怪物!$B$6:$C$167,2,FALSE)</f>
        <v>铁锤傀儡[113级]</v>
      </c>
      <c r="W631" s="14">
        <v>30033</v>
      </c>
      <c r="X631" s="9" t="str">
        <f>VLOOKUP(Z631,[1]环任务!$B$6:$J$361,9,FALSE)</f>
        <v>mon100807</v>
      </c>
      <c r="Y631" s="9" t="str">
        <f>VLOOKUP(X631,[3]怪物!$B$6:$C$167,2,FALSE)</f>
        <v>发丘营执首[120级]</v>
      </c>
      <c r="Z631" s="14">
        <v>30036</v>
      </c>
      <c r="AB631" s="11">
        <f>VLOOKUP(T631,[1]环任务!$B:$H,6,FALSE)</f>
        <v>219</v>
      </c>
      <c r="AC631" s="11">
        <f>VLOOKUP(T631,[1]环任务!$B:$H,7,FALSE)</f>
        <v>62</v>
      </c>
      <c r="AE631" s="11">
        <f>VLOOKUP(W631,[1]环任务!$B:$H,6,FALSE)</f>
        <v>219</v>
      </c>
      <c r="AF631" s="11">
        <f>VLOOKUP(W631,[1]环任务!$B:$H,7,FALSE)</f>
        <v>62</v>
      </c>
      <c r="AH631" s="11">
        <f>VLOOKUP(Z631,[1]环任务!$B:$H,6,FALSE)</f>
        <v>159</v>
      </c>
      <c r="AI631" s="11">
        <f>VLOOKUP(Z631,[1]环任务!$B:$H,7,FALSE)</f>
        <v>93</v>
      </c>
      <c r="AL631" s="11" t="str">
        <f t="shared" si="29"/>
        <v>[31008,31008,31008]</v>
      </c>
      <c r="AN631" s="11" t="str">
        <f t="shared" si="28"/>
        <v>["219,62","219,62","159,93"]</v>
      </c>
      <c r="AR631" s="11" t="str">
        <f t="shared" si="30"/>
        <v>[30033,30033,30036]</v>
      </c>
    </row>
    <row r="632" spans="2:44" s="11" customFormat="1" ht="14.25" customHeight="1" x14ac:dyDescent="0.15">
      <c r="B632" s="14" t="s">
        <v>654</v>
      </c>
      <c r="C632" s="14" t="s">
        <v>26</v>
      </c>
      <c r="D632" s="14" t="s">
        <v>27</v>
      </c>
      <c r="E632" s="14">
        <v>2</v>
      </c>
      <c r="F632" s="14" t="s">
        <v>932</v>
      </c>
      <c r="G632" s="14" t="s">
        <v>1199</v>
      </c>
      <c r="H632" s="14" t="s">
        <v>1330</v>
      </c>
      <c r="I632" s="14"/>
      <c r="J632" s="14"/>
      <c r="K632" s="14"/>
      <c r="L632" s="14">
        <v>627</v>
      </c>
      <c r="M632" s="11">
        <f>VLOOKUP(T632,[1]环任务!$B:$H,5,FALSE)</f>
        <v>31008</v>
      </c>
      <c r="O632" s="11">
        <f>VLOOKUP(W632,[1]环任务!$B:$H,5,FALSE)</f>
        <v>31008</v>
      </c>
      <c r="Q632" s="11">
        <f>VLOOKUP(Z632,[1]环任务!$B:$H,5,FALSE)</f>
        <v>31008</v>
      </c>
      <c r="R632" s="9" t="str">
        <f>VLOOKUP(T632,[1]环任务!$B$6:$J$361,9,FALSE)</f>
        <v>mon100805</v>
      </c>
      <c r="S632" s="9" t="str">
        <f>VLOOKUP(R632,[3]怪物!$B$6:$C$167,2,FALSE)</f>
        <v>铁锤傀儡[113级]</v>
      </c>
      <c r="T632" s="14">
        <v>30033</v>
      </c>
      <c r="U632" s="9" t="str">
        <f>VLOOKUP(W632,[1]环任务!$B$6:$J$361,9,FALSE)</f>
        <v>mon100806</v>
      </c>
      <c r="V632" s="9" t="str">
        <f>VLOOKUP(U632,[3]怪物!$B$6:$C$167,2,FALSE)</f>
        <v>发丘营苦力[117级]</v>
      </c>
      <c r="W632" s="14">
        <v>30035</v>
      </c>
      <c r="X632" s="9" t="str">
        <f>VLOOKUP(Z632,[1]环任务!$B$6:$J$361,9,FALSE)</f>
        <v>mon100807</v>
      </c>
      <c r="Y632" s="9" t="str">
        <f>VLOOKUP(X632,[3]怪物!$B$6:$C$167,2,FALSE)</f>
        <v>发丘营执首[120级]</v>
      </c>
      <c r="Z632" s="14">
        <v>30036</v>
      </c>
      <c r="AB632" s="11">
        <f>VLOOKUP(T632,[1]环任务!$B:$H,6,FALSE)</f>
        <v>219</v>
      </c>
      <c r="AC632" s="11">
        <f>VLOOKUP(T632,[1]环任务!$B:$H,7,FALSE)</f>
        <v>62</v>
      </c>
      <c r="AE632" s="11">
        <f>VLOOKUP(W632,[1]环任务!$B:$H,6,FALSE)</f>
        <v>274</v>
      </c>
      <c r="AF632" s="11">
        <f>VLOOKUP(W632,[1]环任务!$B:$H,7,FALSE)</f>
        <v>86</v>
      </c>
      <c r="AH632" s="11">
        <f>VLOOKUP(Z632,[1]环任务!$B:$H,6,FALSE)</f>
        <v>159</v>
      </c>
      <c r="AI632" s="11">
        <f>VLOOKUP(Z632,[1]环任务!$B:$H,7,FALSE)</f>
        <v>93</v>
      </c>
      <c r="AL632" s="11" t="str">
        <f t="shared" si="29"/>
        <v>[31008,31008,31008]</v>
      </c>
      <c r="AN632" s="11" t="str">
        <f t="shared" si="28"/>
        <v>["219,62","274,86","159,93"]</v>
      </c>
      <c r="AR632" s="11" t="str">
        <f t="shared" si="30"/>
        <v>[30033,30035,30036]</v>
      </c>
    </row>
    <row r="633" spans="2:44" s="11" customFormat="1" ht="14.25" customHeight="1" x14ac:dyDescent="0.15">
      <c r="B633" s="14" t="s">
        <v>655</v>
      </c>
      <c r="C633" s="14" t="s">
        <v>26</v>
      </c>
      <c r="D633" s="14" t="s">
        <v>27</v>
      </c>
      <c r="E633" s="14">
        <v>2</v>
      </c>
      <c r="F633" s="14" t="s">
        <v>932</v>
      </c>
      <c r="G633" s="14" t="s">
        <v>1199</v>
      </c>
      <c r="H633" s="14" t="s">
        <v>1330</v>
      </c>
      <c r="I633" s="14"/>
      <c r="J633" s="14"/>
      <c r="K633" s="14"/>
      <c r="L633" s="14">
        <v>628</v>
      </c>
      <c r="M633" s="11">
        <f>VLOOKUP(T633,[1]环任务!$B:$H,5,FALSE)</f>
        <v>31008</v>
      </c>
      <c r="O633" s="11">
        <f>VLOOKUP(W633,[1]环任务!$B:$H,5,FALSE)</f>
        <v>31008</v>
      </c>
      <c r="Q633" s="11">
        <f>VLOOKUP(Z633,[1]环任务!$B:$H,5,FALSE)</f>
        <v>31008</v>
      </c>
      <c r="R633" s="9" t="str">
        <f>VLOOKUP(T633,[1]环任务!$B$6:$J$361,9,FALSE)</f>
        <v>mon100805</v>
      </c>
      <c r="S633" s="9" t="str">
        <f>VLOOKUP(R633,[3]怪物!$B$6:$C$167,2,FALSE)</f>
        <v>铁锤傀儡[113级]</v>
      </c>
      <c r="T633" s="14">
        <v>30033</v>
      </c>
      <c r="U633" s="9" t="str">
        <f>VLOOKUP(W633,[1]环任务!$B$6:$J$361,9,FALSE)</f>
        <v>mon100806</v>
      </c>
      <c r="V633" s="9" t="str">
        <f>VLOOKUP(U633,[3]怪物!$B$6:$C$167,2,FALSE)</f>
        <v>发丘营苦力[117级]</v>
      </c>
      <c r="W633" s="14">
        <v>30035</v>
      </c>
      <c r="X633" s="9" t="str">
        <f>VLOOKUP(Z633,[1]环任务!$B$6:$J$361,9,FALSE)</f>
        <v>mon100807</v>
      </c>
      <c r="Y633" s="9" t="str">
        <f>VLOOKUP(X633,[3]怪物!$B$6:$C$167,2,FALSE)</f>
        <v>发丘营执首[120级]</v>
      </c>
      <c r="Z633" s="14">
        <v>30036</v>
      </c>
      <c r="AB633" s="11">
        <f>VLOOKUP(T633,[1]环任务!$B:$H,6,FALSE)</f>
        <v>219</v>
      </c>
      <c r="AC633" s="11">
        <f>VLOOKUP(T633,[1]环任务!$B:$H,7,FALSE)</f>
        <v>62</v>
      </c>
      <c r="AE633" s="11">
        <f>VLOOKUP(W633,[1]环任务!$B:$H,6,FALSE)</f>
        <v>274</v>
      </c>
      <c r="AF633" s="11">
        <f>VLOOKUP(W633,[1]环任务!$B:$H,7,FALSE)</f>
        <v>86</v>
      </c>
      <c r="AH633" s="11">
        <f>VLOOKUP(Z633,[1]环任务!$B:$H,6,FALSE)</f>
        <v>159</v>
      </c>
      <c r="AI633" s="11">
        <f>VLOOKUP(Z633,[1]环任务!$B:$H,7,FALSE)</f>
        <v>93</v>
      </c>
      <c r="AL633" s="11" t="str">
        <f t="shared" si="29"/>
        <v>[31008,31008,31008]</v>
      </c>
      <c r="AN633" s="11" t="str">
        <f t="shared" si="28"/>
        <v>["219,62","274,86","159,93"]</v>
      </c>
      <c r="AR633" s="11" t="str">
        <f t="shared" si="30"/>
        <v>[30033,30035,30036]</v>
      </c>
    </row>
    <row r="634" spans="2:44" s="11" customFormat="1" ht="14.25" customHeight="1" x14ac:dyDescent="0.15">
      <c r="B634" s="14" t="s">
        <v>656</v>
      </c>
      <c r="C634" s="14" t="s">
        <v>26</v>
      </c>
      <c r="D634" s="14" t="s">
        <v>27</v>
      </c>
      <c r="E634" s="14">
        <v>2</v>
      </c>
      <c r="F634" s="14" t="s">
        <v>932</v>
      </c>
      <c r="G634" s="14" t="s">
        <v>1200</v>
      </c>
      <c r="H634" s="14" t="s">
        <v>1331</v>
      </c>
      <c r="I634" s="14"/>
      <c r="J634" s="14"/>
      <c r="K634" s="14"/>
      <c r="L634" s="14">
        <v>629</v>
      </c>
      <c r="M634" s="11">
        <f>VLOOKUP(T634,[1]环任务!$B:$H,5,FALSE)</f>
        <v>31008</v>
      </c>
      <c r="O634" s="11">
        <f>VLOOKUP(W634,[1]环任务!$B:$H,5,FALSE)</f>
        <v>31008</v>
      </c>
      <c r="Q634" s="11">
        <f>VLOOKUP(Z634,[1]环任务!$B:$H,5,FALSE)</f>
        <v>31008</v>
      </c>
      <c r="R634" s="9" t="str">
        <f>VLOOKUP(T634,[1]环任务!$B$6:$J$361,9,FALSE)</f>
        <v>mon100805</v>
      </c>
      <c r="S634" s="9" t="str">
        <f>VLOOKUP(R634,[3]怪物!$B$6:$C$167,2,FALSE)</f>
        <v>铁锤傀儡[113级]</v>
      </c>
      <c r="T634" s="14">
        <v>30033</v>
      </c>
      <c r="U634" s="9" t="str">
        <f>VLOOKUP(W634,[1]环任务!$B$6:$J$361,9,FALSE)</f>
        <v>mon100806</v>
      </c>
      <c r="V634" s="9" t="str">
        <f>VLOOKUP(U634,[3]怪物!$B$6:$C$167,2,FALSE)</f>
        <v>发丘营苦力[117级]</v>
      </c>
      <c r="W634" s="14">
        <v>30035</v>
      </c>
      <c r="X634" s="9" t="str">
        <f>VLOOKUP(Z634,[1]环任务!$B$6:$J$361,9,FALSE)</f>
        <v>mon100808</v>
      </c>
      <c r="Y634" s="9" t="str">
        <f>VLOOKUP(X634,[3]怪物!$B$6:$C$167,2,FALSE)</f>
        <v>发丘营行令[124级]</v>
      </c>
      <c r="Z634" s="14">
        <v>30038</v>
      </c>
      <c r="AB634" s="11">
        <f>VLOOKUP(T634,[1]环任务!$B:$H,6,FALSE)</f>
        <v>219</v>
      </c>
      <c r="AC634" s="11">
        <f>VLOOKUP(T634,[1]环任务!$B:$H,7,FALSE)</f>
        <v>62</v>
      </c>
      <c r="AE634" s="11">
        <f>VLOOKUP(W634,[1]环任务!$B:$H,6,FALSE)</f>
        <v>274</v>
      </c>
      <c r="AF634" s="11">
        <f>VLOOKUP(W634,[1]环任务!$B:$H,7,FALSE)</f>
        <v>86</v>
      </c>
      <c r="AH634" s="11">
        <f>VLOOKUP(Z634,[1]环任务!$B:$H,6,FALSE)</f>
        <v>182</v>
      </c>
      <c r="AI634" s="11">
        <f>VLOOKUP(Z634,[1]环任务!$B:$H,7,FALSE)</f>
        <v>113</v>
      </c>
      <c r="AL634" s="11" t="str">
        <f t="shared" si="29"/>
        <v>[31008,31008,31008]</v>
      </c>
      <c r="AN634" s="11" t="str">
        <f t="shared" si="28"/>
        <v>["219,62","274,86","182,113"]</v>
      </c>
      <c r="AR634" s="11" t="str">
        <f t="shared" si="30"/>
        <v>[30033,30035,30038]</v>
      </c>
    </row>
    <row r="635" spans="2:44" s="11" customFormat="1" ht="14.25" customHeight="1" x14ac:dyDescent="0.15">
      <c r="B635" s="14" t="s">
        <v>657</v>
      </c>
      <c r="C635" s="14" t="s">
        <v>26</v>
      </c>
      <c r="D635" s="14" t="s">
        <v>27</v>
      </c>
      <c r="E635" s="14">
        <v>2</v>
      </c>
      <c r="F635" s="14" t="s">
        <v>932</v>
      </c>
      <c r="G635" s="14" t="s">
        <v>1201</v>
      </c>
      <c r="H635" s="14" t="s">
        <v>1332</v>
      </c>
      <c r="I635" s="14"/>
      <c r="J635" s="14"/>
      <c r="K635" s="14"/>
      <c r="L635" s="14">
        <v>630</v>
      </c>
      <c r="M635" s="11">
        <f>VLOOKUP(T635,[1]环任务!$B:$H,5,FALSE)</f>
        <v>31008</v>
      </c>
      <c r="O635" s="11">
        <f>VLOOKUP(W635,[1]环任务!$B:$H,5,FALSE)</f>
        <v>31008</v>
      </c>
      <c r="Q635" s="11">
        <f>VLOOKUP(Z635,[1]环任务!$B:$H,5,FALSE)</f>
        <v>31008</v>
      </c>
      <c r="R635" s="9" t="str">
        <f>VLOOKUP(T635,[1]环任务!$B$6:$J$361,9,FALSE)</f>
        <v>mon100806</v>
      </c>
      <c r="S635" s="9" t="str">
        <f>VLOOKUP(R635,[3]怪物!$B$6:$C$167,2,FALSE)</f>
        <v>发丘营苦力[117级]</v>
      </c>
      <c r="T635" s="14">
        <v>30035</v>
      </c>
      <c r="U635" s="9" t="str">
        <f>VLOOKUP(W635,[1]环任务!$B$6:$J$361,9,FALSE)</f>
        <v>mon100807</v>
      </c>
      <c r="V635" s="9" t="str">
        <f>VLOOKUP(U635,[3]怪物!$B$6:$C$167,2,FALSE)</f>
        <v>发丘营执首[120级]</v>
      </c>
      <c r="W635" s="14">
        <v>30036</v>
      </c>
      <c r="X635" s="9" t="str">
        <f>VLOOKUP(Z635,[1]环任务!$B$6:$J$361,9,FALSE)</f>
        <v>mon100808</v>
      </c>
      <c r="Y635" s="9" t="str">
        <f>VLOOKUP(X635,[3]怪物!$B$6:$C$167,2,FALSE)</f>
        <v>发丘营行令[124级]</v>
      </c>
      <c r="Z635" s="14">
        <v>30038</v>
      </c>
      <c r="AB635" s="11">
        <f>VLOOKUP(T635,[1]环任务!$B:$H,6,FALSE)</f>
        <v>274</v>
      </c>
      <c r="AC635" s="11">
        <f>VLOOKUP(T635,[1]环任务!$B:$H,7,FALSE)</f>
        <v>86</v>
      </c>
      <c r="AE635" s="11">
        <f>VLOOKUP(W635,[1]环任务!$B:$H,6,FALSE)</f>
        <v>159</v>
      </c>
      <c r="AF635" s="11">
        <f>VLOOKUP(W635,[1]环任务!$B:$H,7,FALSE)</f>
        <v>93</v>
      </c>
      <c r="AH635" s="11">
        <f>VLOOKUP(Z635,[1]环任务!$B:$H,6,FALSE)</f>
        <v>182</v>
      </c>
      <c r="AI635" s="11">
        <f>VLOOKUP(Z635,[1]环任务!$B:$H,7,FALSE)</f>
        <v>113</v>
      </c>
      <c r="AL635" s="11" t="str">
        <f t="shared" si="29"/>
        <v>[31008,31008,31008]</v>
      </c>
      <c r="AN635" s="11" t="str">
        <f t="shared" si="28"/>
        <v>["274,86","159,93","182,113"]</v>
      </c>
      <c r="AR635" s="11" t="str">
        <f t="shared" si="30"/>
        <v>[30035,30036,30038]</v>
      </c>
    </row>
    <row r="636" spans="2:44" s="11" customFormat="1" ht="14.25" customHeight="1" x14ac:dyDescent="0.15">
      <c r="B636" s="14" t="s">
        <v>658</v>
      </c>
      <c r="C636" s="14" t="s">
        <v>26</v>
      </c>
      <c r="D636" s="14" t="s">
        <v>27</v>
      </c>
      <c r="E636" s="14">
        <v>2</v>
      </c>
      <c r="F636" s="14" t="s">
        <v>932</v>
      </c>
      <c r="G636" s="14" t="s">
        <v>1201</v>
      </c>
      <c r="H636" s="14" t="s">
        <v>1332</v>
      </c>
      <c r="I636" s="14"/>
      <c r="J636" s="14"/>
      <c r="K636" s="14"/>
      <c r="L636" s="14">
        <v>631</v>
      </c>
      <c r="M636" s="11">
        <f>VLOOKUP(T636,[1]环任务!$B:$H,5,FALSE)</f>
        <v>31008</v>
      </c>
      <c r="O636" s="11">
        <f>VLOOKUP(W636,[1]环任务!$B:$H,5,FALSE)</f>
        <v>31008</v>
      </c>
      <c r="Q636" s="11">
        <f>VLOOKUP(Z636,[1]环任务!$B:$H,5,FALSE)</f>
        <v>31008</v>
      </c>
      <c r="R636" s="9" t="str">
        <f>VLOOKUP(T636,[1]环任务!$B$6:$J$361,9,FALSE)</f>
        <v>mon100806</v>
      </c>
      <c r="S636" s="9" t="str">
        <f>VLOOKUP(R636,[3]怪物!$B$6:$C$167,2,FALSE)</f>
        <v>发丘营苦力[117级]</v>
      </c>
      <c r="T636" s="14">
        <v>30035</v>
      </c>
      <c r="U636" s="9" t="str">
        <f>VLOOKUP(W636,[1]环任务!$B$6:$J$361,9,FALSE)</f>
        <v>mon100807</v>
      </c>
      <c r="V636" s="9" t="str">
        <f>VLOOKUP(U636,[3]怪物!$B$6:$C$167,2,FALSE)</f>
        <v>发丘营执首[120级]</v>
      </c>
      <c r="W636" s="14">
        <v>30036</v>
      </c>
      <c r="X636" s="9" t="str">
        <f>VLOOKUP(Z636,[1]环任务!$B$6:$J$361,9,FALSE)</f>
        <v>mon100808</v>
      </c>
      <c r="Y636" s="9" t="str">
        <f>VLOOKUP(X636,[3]怪物!$B$6:$C$167,2,FALSE)</f>
        <v>发丘营行令[124级]</v>
      </c>
      <c r="Z636" s="14">
        <v>30038</v>
      </c>
      <c r="AB636" s="11">
        <f>VLOOKUP(T636,[1]环任务!$B:$H,6,FALSE)</f>
        <v>274</v>
      </c>
      <c r="AC636" s="11">
        <f>VLOOKUP(T636,[1]环任务!$B:$H,7,FALSE)</f>
        <v>86</v>
      </c>
      <c r="AE636" s="11">
        <f>VLOOKUP(W636,[1]环任务!$B:$H,6,FALSE)</f>
        <v>159</v>
      </c>
      <c r="AF636" s="11">
        <f>VLOOKUP(W636,[1]环任务!$B:$H,7,FALSE)</f>
        <v>93</v>
      </c>
      <c r="AH636" s="11">
        <f>VLOOKUP(Z636,[1]环任务!$B:$H,6,FALSE)</f>
        <v>182</v>
      </c>
      <c r="AI636" s="11">
        <f>VLOOKUP(Z636,[1]环任务!$B:$H,7,FALSE)</f>
        <v>113</v>
      </c>
      <c r="AL636" s="11" t="str">
        <f t="shared" si="29"/>
        <v>[31008,31008,31008]</v>
      </c>
      <c r="AN636" s="11" t="str">
        <f t="shared" si="28"/>
        <v>["274,86","159,93","182,113"]</v>
      </c>
      <c r="AR636" s="11" t="str">
        <f t="shared" si="30"/>
        <v>[30035,30036,30038]</v>
      </c>
    </row>
    <row r="637" spans="2:44" s="11" customFormat="1" ht="14.25" customHeight="1" x14ac:dyDescent="0.15">
      <c r="B637" s="14" t="s">
        <v>659</v>
      </c>
      <c r="C637" s="14" t="s">
        <v>26</v>
      </c>
      <c r="D637" s="14" t="s">
        <v>27</v>
      </c>
      <c r="E637" s="14">
        <v>2</v>
      </c>
      <c r="F637" s="14" t="s">
        <v>932</v>
      </c>
      <c r="G637" s="14" t="s">
        <v>1202</v>
      </c>
      <c r="H637" s="14" t="s">
        <v>1333</v>
      </c>
      <c r="I637" s="14"/>
      <c r="J637" s="14"/>
      <c r="K637" s="14"/>
      <c r="L637" s="14">
        <v>632</v>
      </c>
      <c r="M637" s="11">
        <f>VLOOKUP(T637,[1]环任务!$B:$H,5,FALSE)</f>
        <v>31008</v>
      </c>
      <c r="O637" s="11">
        <f>VLOOKUP(W637,[1]环任务!$B:$H,5,FALSE)</f>
        <v>31008</v>
      </c>
      <c r="Q637" s="11">
        <f>VLOOKUP(Z637,[1]环任务!$B:$H,5,FALSE)</f>
        <v>31008</v>
      </c>
      <c r="R637" s="9" t="str">
        <f>VLOOKUP(T637,[1]环任务!$B$6:$J$361,9,FALSE)</f>
        <v>mon100806</v>
      </c>
      <c r="S637" s="9" t="str">
        <f>VLOOKUP(R637,[3]怪物!$B$6:$C$167,2,FALSE)</f>
        <v>发丘营苦力[117级]</v>
      </c>
      <c r="T637" s="14">
        <v>30035</v>
      </c>
      <c r="U637" s="9" t="str">
        <f>VLOOKUP(W637,[1]环任务!$B$6:$J$361,9,FALSE)</f>
        <v>mon100807</v>
      </c>
      <c r="V637" s="9" t="str">
        <f>VLOOKUP(U637,[3]怪物!$B$6:$C$167,2,FALSE)</f>
        <v>发丘营执首[120级]</v>
      </c>
      <c r="W637" s="14">
        <v>30036</v>
      </c>
      <c r="X637" s="9" t="str">
        <f>VLOOKUP(Z637,[1]环任务!$B$6:$J$361,9,FALSE)</f>
        <v>mon100809</v>
      </c>
      <c r="Y637" s="9" t="str">
        <f>VLOOKUP(X637,[3]怪物!$B$6:$C$167,2,FALSE)</f>
        <v>发丘营监工[127级]</v>
      </c>
      <c r="Z637" s="14">
        <v>30103</v>
      </c>
      <c r="AB637" s="11">
        <f>VLOOKUP(T637,[1]环任务!$B:$H,6,FALSE)</f>
        <v>274</v>
      </c>
      <c r="AC637" s="11">
        <f>VLOOKUP(T637,[1]环任务!$B:$H,7,FALSE)</f>
        <v>86</v>
      </c>
      <c r="AE637" s="11">
        <f>VLOOKUP(W637,[1]环任务!$B:$H,6,FALSE)</f>
        <v>159</v>
      </c>
      <c r="AF637" s="11">
        <f>VLOOKUP(W637,[1]环任务!$B:$H,7,FALSE)</f>
        <v>93</v>
      </c>
      <c r="AH637" s="11">
        <f>VLOOKUP(Z637,[1]环任务!$B:$H,6,FALSE)</f>
        <v>247</v>
      </c>
      <c r="AI637" s="11">
        <f>VLOOKUP(Z637,[1]环任务!$B:$H,7,FALSE)</f>
        <v>138</v>
      </c>
      <c r="AL637" s="11" t="str">
        <f t="shared" si="29"/>
        <v>[31008,31008,31008]</v>
      </c>
      <c r="AN637" s="11" t="str">
        <f t="shared" si="28"/>
        <v>["274,86","159,93","247,138"]</v>
      </c>
      <c r="AR637" s="11" t="str">
        <f t="shared" si="30"/>
        <v>[30035,30036,30103]</v>
      </c>
    </row>
    <row r="638" spans="2:44" s="11" customFormat="1" ht="14.25" customHeight="1" x14ac:dyDescent="0.15">
      <c r="B638" s="14" t="s">
        <v>660</v>
      </c>
      <c r="C638" s="14" t="s">
        <v>26</v>
      </c>
      <c r="D638" s="14" t="s">
        <v>27</v>
      </c>
      <c r="E638" s="14">
        <v>2</v>
      </c>
      <c r="F638" s="14" t="s">
        <v>932</v>
      </c>
      <c r="G638" s="14" t="s">
        <v>1203</v>
      </c>
      <c r="H638" s="14" t="s">
        <v>1334</v>
      </c>
      <c r="I638" s="14"/>
      <c r="J638" s="14"/>
      <c r="K638" s="14"/>
      <c r="L638" s="14">
        <v>633</v>
      </c>
      <c r="M638" s="11">
        <f>VLOOKUP(T638,[1]环任务!$B:$H,5,FALSE)</f>
        <v>31008</v>
      </c>
      <c r="O638" s="11">
        <f>VLOOKUP(W638,[1]环任务!$B:$H,5,FALSE)</f>
        <v>31008</v>
      </c>
      <c r="Q638" s="11">
        <f>VLOOKUP(Z638,[1]环任务!$B:$H,5,FALSE)</f>
        <v>31008</v>
      </c>
      <c r="R638" s="9" t="str">
        <f>VLOOKUP(T638,[1]环任务!$B$6:$J$361,9,FALSE)</f>
        <v>mon100807</v>
      </c>
      <c r="S638" s="9" t="str">
        <f>VLOOKUP(R638,[3]怪物!$B$6:$C$167,2,FALSE)</f>
        <v>发丘营执首[120级]</v>
      </c>
      <c r="T638" s="14">
        <v>30036</v>
      </c>
      <c r="U638" s="9" t="str">
        <f>VLOOKUP(W638,[1]环任务!$B$6:$J$361,9,FALSE)</f>
        <v>mon100807</v>
      </c>
      <c r="V638" s="9" t="str">
        <f>VLOOKUP(U638,[3]怪物!$B$6:$C$167,2,FALSE)</f>
        <v>发丘营执首[120级]</v>
      </c>
      <c r="W638" s="14">
        <v>30036</v>
      </c>
      <c r="X638" s="9" t="str">
        <f>VLOOKUP(Z638,[1]环任务!$B$6:$J$361,9,FALSE)</f>
        <v>mon100809</v>
      </c>
      <c r="Y638" s="9" t="str">
        <f>VLOOKUP(X638,[3]怪物!$B$6:$C$167,2,FALSE)</f>
        <v>发丘营监工[127级]</v>
      </c>
      <c r="Z638" s="14">
        <v>30103</v>
      </c>
      <c r="AB638" s="11">
        <f>VLOOKUP(T638,[1]环任务!$B:$H,6,FALSE)</f>
        <v>159</v>
      </c>
      <c r="AC638" s="11">
        <f>VLOOKUP(T638,[1]环任务!$B:$H,7,FALSE)</f>
        <v>93</v>
      </c>
      <c r="AE638" s="11">
        <f>VLOOKUP(W638,[1]环任务!$B:$H,6,FALSE)</f>
        <v>159</v>
      </c>
      <c r="AF638" s="11">
        <f>VLOOKUP(W638,[1]环任务!$B:$H,7,FALSE)</f>
        <v>93</v>
      </c>
      <c r="AH638" s="11">
        <f>VLOOKUP(Z638,[1]环任务!$B:$H,6,FALSE)</f>
        <v>247</v>
      </c>
      <c r="AI638" s="11">
        <f>VLOOKUP(Z638,[1]环任务!$B:$H,7,FALSE)</f>
        <v>138</v>
      </c>
      <c r="AL638" s="11" t="str">
        <f t="shared" si="29"/>
        <v>[31008,31008,31008]</v>
      </c>
      <c r="AN638" s="11" t="str">
        <f t="shared" si="28"/>
        <v>["159,93","159,93","247,138"]</v>
      </c>
      <c r="AR638" s="11" t="str">
        <f t="shared" si="30"/>
        <v>[30036,30036,30103]</v>
      </c>
    </row>
    <row r="639" spans="2:44" s="11" customFormat="1" ht="14.25" customHeight="1" x14ac:dyDescent="0.15">
      <c r="B639" s="14" t="s">
        <v>661</v>
      </c>
      <c r="C639" s="14" t="s">
        <v>26</v>
      </c>
      <c r="D639" s="14" t="s">
        <v>27</v>
      </c>
      <c r="E639" s="14">
        <v>2</v>
      </c>
      <c r="F639" s="14" t="s">
        <v>932</v>
      </c>
      <c r="G639" s="14" t="s">
        <v>1204</v>
      </c>
      <c r="H639" s="14" t="s">
        <v>1335</v>
      </c>
      <c r="I639" s="14"/>
      <c r="J639" s="14"/>
      <c r="K639" s="14"/>
      <c r="L639" s="14">
        <v>634</v>
      </c>
      <c r="M639" s="11">
        <f>VLOOKUP(T639,[1]环任务!$B:$H,5,FALSE)</f>
        <v>31008</v>
      </c>
      <c r="O639" s="11">
        <f>VLOOKUP(W639,[1]环任务!$B:$H,5,FALSE)</f>
        <v>31008</v>
      </c>
      <c r="Q639" s="11">
        <f>VLOOKUP(Z639,[1]环任务!$B:$H,5,FALSE)</f>
        <v>31008</v>
      </c>
      <c r="R639" s="9" t="str">
        <f>VLOOKUP(T639,[1]环任务!$B$6:$J$361,9,FALSE)</f>
        <v>mon100807</v>
      </c>
      <c r="S639" s="9" t="str">
        <f>VLOOKUP(R639,[3]怪物!$B$6:$C$167,2,FALSE)</f>
        <v>发丘营执首[120级]</v>
      </c>
      <c r="T639" s="14">
        <v>30036</v>
      </c>
      <c r="U639" s="9" t="str">
        <f>VLOOKUP(W639,[1]环任务!$B$6:$J$361,9,FALSE)</f>
        <v>mon100808</v>
      </c>
      <c r="V639" s="9" t="str">
        <f>VLOOKUP(U639,[3]怪物!$B$6:$C$167,2,FALSE)</f>
        <v>发丘营行令[124级]</v>
      </c>
      <c r="W639" s="14">
        <v>30038</v>
      </c>
      <c r="X639" s="9" t="str">
        <f>VLOOKUP(Z639,[1]环任务!$B$6:$J$361,9,FALSE)</f>
        <v>mon100809</v>
      </c>
      <c r="Y639" s="9" t="str">
        <f>VLOOKUP(X639,[3]怪物!$B$6:$C$167,2,FALSE)</f>
        <v>发丘营监工[127级]</v>
      </c>
      <c r="Z639" s="14">
        <v>30103</v>
      </c>
      <c r="AB639" s="11">
        <f>VLOOKUP(T639,[1]环任务!$B:$H,6,FALSE)</f>
        <v>159</v>
      </c>
      <c r="AC639" s="11">
        <f>VLOOKUP(T639,[1]环任务!$B:$H,7,FALSE)</f>
        <v>93</v>
      </c>
      <c r="AE639" s="11">
        <f>VLOOKUP(W639,[1]环任务!$B:$H,6,FALSE)</f>
        <v>182</v>
      </c>
      <c r="AF639" s="11">
        <f>VLOOKUP(W639,[1]环任务!$B:$H,7,FALSE)</f>
        <v>113</v>
      </c>
      <c r="AH639" s="11">
        <f>VLOOKUP(Z639,[1]环任务!$B:$H,6,FALSE)</f>
        <v>247</v>
      </c>
      <c r="AI639" s="11">
        <f>VLOOKUP(Z639,[1]环任务!$B:$H,7,FALSE)</f>
        <v>138</v>
      </c>
      <c r="AL639" s="11" t="str">
        <f t="shared" si="29"/>
        <v>[31008,31008,31008]</v>
      </c>
      <c r="AN639" s="11" t="str">
        <f t="shared" si="28"/>
        <v>["159,93","182,113","247,138"]</v>
      </c>
      <c r="AR639" s="11" t="str">
        <f t="shared" si="30"/>
        <v>[30036,30038,30103]</v>
      </c>
    </row>
    <row r="640" spans="2:44" s="11" customFormat="1" ht="14.25" customHeight="1" x14ac:dyDescent="0.15">
      <c r="B640" s="14" t="s">
        <v>662</v>
      </c>
      <c r="C640" s="14" t="s">
        <v>26</v>
      </c>
      <c r="D640" s="14" t="s">
        <v>27</v>
      </c>
      <c r="E640" s="14">
        <v>2</v>
      </c>
      <c r="F640" s="14" t="s">
        <v>932</v>
      </c>
      <c r="G640" s="14" t="s">
        <v>1204</v>
      </c>
      <c r="H640" s="14" t="s">
        <v>1335</v>
      </c>
      <c r="I640" s="14"/>
      <c r="J640" s="14"/>
      <c r="K640" s="14"/>
      <c r="L640" s="14">
        <v>635</v>
      </c>
      <c r="M640" s="11">
        <f>VLOOKUP(T640,[1]环任务!$B:$H,5,FALSE)</f>
        <v>31008</v>
      </c>
      <c r="O640" s="11">
        <f>VLOOKUP(W640,[1]环任务!$B:$H,5,FALSE)</f>
        <v>31008</v>
      </c>
      <c r="Q640" s="11">
        <f>VLOOKUP(Z640,[1]环任务!$B:$H,5,FALSE)</f>
        <v>31008</v>
      </c>
      <c r="R640" s="9" t="str">
        <f>VLOOKUP(T640,[1]环任务!$B$6:$J$361,9,FALSE)</f>
        <v>mon100807</v>
      </c>
      <c r="S640" s="9" t="str">
        <f>VLOOKUP(R640,[3]怪物!$B$6:$C$167,2,FALSE)</f>
        <v>发丘营执首[120级]</v>
      </c>
      <c r="T640" s="14">
        <v>30036</v>
      </c>
      <c r="U640" s="9" t="str">
        <f>VLOOKUP(W640,[1]环任务!$B$6:$J$361,9,FALSE)</f>
        <v>mon100808</v>
      </c>
      <c r="V640" s="9" t="str">
        <f>VLOOKUP(U640,[3]怪物!$B$6:$C$167,2,FALSE)</f>
        <v>发丘营行令[124级]</v>
      </c>
      <c r="W640" s="14">
        <v>30038</v>
      </c>
      <c r="X640" s="9" t="str">
        <f>VLOOKUP(Z640,[1]环任务!$B$6:$J$361,9,FALSE)</f>
        <v>mon100809</v>
      </c>
      <c r="Y640" s="9" t="str">
        <f>VLOOKUP(X640,[3]怪物!$B$6:$C$167,2,FALSE)</f>
        <v>发丘营监工[127级]</v>
      </c>
      <c r="Z640" s="14">
        <v>30103</v>
      </c>
      <c r="AB640" s="11">
        <f>VLOOKUP(T640,[1]环任务!$B:$H,6,FALSE)</f>
        <v>159</v>
      </c>
      <c r="AC640" s="11">
        <f>VLOOKUP(T640,[1]环任务!$B:$H,7,FALSE)</f>
        <v>93</v>
      </c>
      <c r="AE640" s="11">
        <f>VLOOKUP(W640,[1]环任务!$B:$H,6,FALSE)</f>
        <v>182</v>
      </c>
      <c r="AF640" s="11">
        <f>VLOOKUP(W640,[1]环任务!$B:$H,7,FALSE)</f>
        <v>113</v>
      </c>
      <c r="AH640" s="11">
        <f>VLOOKUP(Z640,[1]环任务!$B:$H,6,FALSE)</f>
        <v>247</v>
      </c>
      <c r="AI640" s="11">
        <f>VLOOKUP(Z640,[1]环任务!$B:$H,7,FALSE)</f>
        <v>138</v>
      </c>
      <c r="AL640" s="11" t="str">
        <f t="shared" si="29"/>
        <v>[31008,31008,31008]</v>
      </c>
      <c r="AN640" s="11" t="str">
        <f t="shared" si="28"/>
        <v>["159,93","182,113","247,138"]</v>
      </c>
      <c r="AR640" s="11" t="str">
        <f t="shared" si="30"/>
        <v>[30036,30038,30103]</v>
      </c>
    </row>
    <row r="641" spans="2:44" s="11" customFormat="1" ht="14.25" customHeight="1" x14ac:dyDescent="0.15">
      <c r="B641" s="14" t="s">
        <v>663</v>
      </c>
      <c r="C641" s="14" t="s">
        <v>26</v>
      </c>
      <c r="D641" s="14" t="s">
        <v>27</v>
      </c>
      <c r="E641" s="14">
        <v>2</v>
      </c>
      <c r="F641" s="14" t="s">
        <v>932</v>
      </c>
      <c r="G641" s="14" t="s">
        <v>1205</v>
      </c>
      <c r="H641" s="14" t="s">
        <v>1336</v>
      </c>
      <c r="I641" s="14"/>
      <c r="J641" s="14"/>
      <c r="K641" s="14"/>
      <c r="L641" s="14">
        <v>636</v>
      </c>
      <c r="M641" s="11">
        <f>VLOOKUP(T641,[1]环任务!$B:$H,5,FALSE)</f>
        <v>31008</v>
      </c>
      <c r="O641" s="11">
        <f>VLOOKUP(W641,[1]环任务!$B:$H,5,FALSE)</f>
        <v>31008</v>
      </c>
      <c r="Q641" s="11">
        <f>VLOOKUP(Z641,[1]环任务!$B:$H,5,FALSE)</f>
        <v>31008</v>
      </c>
      <c r="R641" s="9" t="str">
        <f>VLOOKUP(T641,[1]环任务!$B$6:$J$361,9,FALSE)</f>
        <v>mon100807</v>
      </c>
      <c r="S641" s="9" t="str">
        <f>VLOOKUP(R641,[3]怪物!$B$6:$C$167,2,FALSE)</f>
        <v>发丘营执首[120级]</v>
      </c>
      <c r="T641" s="14">
        <v>30036</v>
      </c>
      <c r="U641" s="9" t="str">
        <f>VLOOKUP(W641,[1]环任务!$B$6:$J$361,9,FALSE)</f>
        <v>mon100808</v>
      </c>
      <c r="V641" s="9" t="str">
        <f>VLOOKUP(U641,[3]怪物!$B$6:$C$167,2,FALSE)</f>
        <v>发丘营行令[124级]</v>
      </c>
      <c r="W641" s="14">
        <v>30038</v>
      </c>
      <c r="X641" s="9" t="str">
        <f>VLOOKUP(Z641,[1]环任务!$B$6:$J$361,9,FALSE)</f>
        <v>mon100810</v>
      </c>
      <c r="Y641" s="9" t="str">
        <f>VLOOKUP(X641,[3]怪物!$B$6:$C$167,2,FALSE)</f>
        <v>神秘术士[131级]</v>
      </c>
      <c r="Z641" s="14">
        <v>30104</v>
      </c>
      <c r="AB641" s="11">
        <f>VLOOKUP(T641,[1]环任务!$B:$H,6,FALSE)</f>
        <v>159</v>
      </c>
      <c r="AC641" s="11">
        <f>VLOOKUP(T641,[1]环任务!$B:$H,7,FALSE)</f>
        <v>93</v>
      </c>
      <c r="AE641" s="11">
        <f>VLOOKUP(W641,[1]环任务!$B:$H,6,FALSE)</f>
        <v>182</v>
      </c>
      <c r="AF641" s="11">
        <f>VLOOKUP(W641,[1]环任务!$B:$H,7,FALSE)</f>
        <v>113</v>
      </c>
      <c r="AH641" s="11">
        <f>VLOOKUP(Z641,[1]环任务!$B:$H,6,FALSE)</f>
        <v>196</v>
      </c>
      <c r="AI641" s="11">
        <f>VLOOKUP(Z641,[1]环任务!$B:$H,7,FALSE)</f>
        <v>168</v>
      </c>
      <c r="AL641" s="11" t="str">
        <f t="shared" si="29"/>
        <v>[31008,31008,31008]</v>
      </c>
      <c r="AN641" s="11" t="str">
        <f t="shared" si="28"/>
        <v>["159,93","182,113","196,168"]</v>
      </c>
      <c r="AR641" s="11" t="str">
        <f t="shared" si="30"/>
        <v>[30036,30038,30104]</v>
      </c>
    </row>
    <row r="642" spans="2:44" s="11" customFormat="1" ht="14.25" customHeight="1" x14ac:dyDescent="0.15">
      <c r="B642" s="14" t="s">
        <v>664</v>
      </c>
      <c r="C642" s="14" t="s">
        <v>26</v>
      </c>
      <c r="D642" s="14" t="s">
        <v>27</v>
      </c>
      <c r="E642" s="14">
        <v>2</v>
      </c>
      <c r="F642" s="14" t="s">
        <v>932</v>
      </c>
      <c r="G642" s="14" t="s">
        <v>1206</v>
      </c>
      <c r="H642" s="14" t="s">
        <v>1337</v>
      </c>
      <c r="I642" s="14"/>
      <c r="J642" s="14"/>
      <c r="K642" s="14"/>
      <c r="L642" s="14">
        <v>637</v>
      </c>
      <c r="M642" s="11">
        <f>VLOOKUP(T642,[1]环任务!$B:$H,5,FALSE)</f>
        <v>31008</v>
      </c>
      <c r="O642" s="11">
        <f>VLOOKUP(W642,[1]环任务!$B:$H,5,FALSE)</f>
        <v>31008</v>
      </c>
      <c r="Q642" s="11">
        <f>VLOOKUP(Z642,[1]环任务!$B:$H,5,FALSE)</f>
        <v>31008</v>
      </c>
      <c r="R642" s="9" t="str">
        <f>VLOOKUP(T642,[1]环任务!$B$6:$J$361,9,FALSE)</f>
        <v>mon100808</v>
      </c>
      <c r="S642" s="9" t="str">
        <f>VLOOKUP(R642,[3]怪物!$B$6:$C$167,2,FALSE)</f>
        <v>发丘营行令[124级]</v>
      </c>
      <c r="T642" s="14">
        <v>30038</v>
      </c>
      <c r="U642" s="9" t="str">
        <f>VLOOKUP(W642,[1]环任务!$B$6:$J$361,9,FALSE)</f>
        <v>mon100809</v>
      </c>
      <c r="V642" s="9" t="str">
        <f>VLOOKUP(U642,[3]怪物!$B$6:$C$167,2,FALSE)</f>
        <v>发丘营监工[127级]</v>
      </c>
      <c r="W642" s="14">
        <v>30103</v>
      </c>
      <c r="X642" s="9" t="str">
        <f>VLOOKUP(Z642,[1]环任务!$B$6:$J$361,9,FALSE)</f>
        <v>mon100810</v>
      </c>
      <c r="Y642" s="9" t="str">
        <f>VLOOKUP(X642,[3]怪物!$B$6:$C$167,2,FALSE)</f>
        <v>神秘术士[131级]</v>
      </c>
      <c r="Z642" s="14">
        <v>30104</v>
      </c>
      <c r="AB642" s="11">
        <f>VLOOKUP(T642,[1]环任务!$B:$H,6,FALSE)</f>
        <v>182</v>
      </c>
      <c r="AC642" s="11">
        <f>VLOOKUP(T642,[1]环任务!$B:$H,7,FALSE)</f>
        <v>113</v>
      </c>
      <c r="AE642" s="11">
        <f>VLOOKUP(W642,[1]环任务!$B:$H,6,FALSE)</f>
        <v>247</v>
      </c>
      <c r="AF642" s="11">
        <f>VLOOKUP(W642,[1]环任务!$B:$H,7,FALSE)</f>
        <v>138</v>
      </c>
      <c r="AH642" s="11">
        <f>VLOOKUP(Z642,[1]环任务!$B:$H,6,FALSE)</f>
        <v>196</v>
      </c>
      <c r="AI642" s="11">
        <f>VLOOKUP(Z642,[1]环任务!$B:$H,7,FALSE)</f>
        <v>168</v>
      </c>
      <c r="AL642" s="11" t="str">
        <f t="shared" si="29"/>
        <v>[31008,31008,31008]</v>
      </c>
      <c r="AN642" s="11" t="str">
        <f t="shared" si="28"/>
        <v>["182,113","247,138","196,168"]</v>
      </c>
      <c r="AR642" s="11" t="str">
        <f t="shared" si="30"/>
        <v>[30038,30103,30104]</v>
      </c>
    </row>
    <row r="643" spans="2:44" s="11" customFormat="1" ht="14.25" customHeight="1" x14ac:dyDescent="0.15">
      <c r="B643" s="14" t="s">
        <v>665</v>
      </c>
      <c r="C643" s="14" t="s">
        <v>26</v>
      </c>
      <c r="D643" s="14" t="s">
        <v>27</v>
      </c>
      <c r="E643" s="14">
        <v>2</v>
      </c>
      <c r="F643" s="14" t="s">
        <v>932</v>
      </c>
      <c r="G643" s="14" t="s">
        <v>1206</v>
      </c>
      <c r="H643" s="14" t="s">
        <v>1337</v>
      </c>
      <c r="I643" s="14"/>
      <c r="J643" s="14"/>
      <c r="K643" s="14"/>
      <c r="L643" s="14">
        <v>638</v>
      </c>
      <c r="M643" s="11">
        <f>VLOOKUP(T643,[1]环任务!$B:$H,5,FALSE)</f>
        <v>31008</v>
      </c>
      <c r="O643" s="11">
        <f>VLOOKUP(W643,[1]环任务!$B:$H,5,FALSE)</f>
        <v>31008</v>
      </c>
      <c r="Q643" s="11">
        <f>VLOOKUP(Z643,[1]环任务!$B:$H,5,FALSE)</f>
        <v>31008</v>
      </c>
      <c r="R643" s="9" t="str">
        <f>VLOOKUP(T643,[1]环任务!$B$6:$J$361,9,FALSE)</f>
        <v>mon100808</v>
      </c>
      <c r="S643" s="9" t="str">
        <f>VLOOKUP(R643,[3]怪物!$B$6:$C$167,2,FALSE)</f>
        <v>发丘营行令[124级]</v>
      </c>
      <c r="T643" s="14">
        <v>30038</v>
      </c>
      <c r="U643" s="9" t="str">
        <f>VLOOKUP(W643,[1]环任务!$B$6:$J$361,9,FALSE)</f>
        <v>mon100809</v>
      </c>
      <c r="V643" s="9" t="str">
        <f>VLOOKUP(U643,[3]怪物!$B$6:$C$167,2,FALSE)</f>
        <v>发丘营监工[127级]</v>
      </c>
      <c r="W643" s="14">
        <v>30103</v>
      </c>
      <c r="X643" s="9" t="str">
        <f>VLOOKUP(Z643,[1]环任务!$B$6:$J$361,9,FALSE)</f>
        <v>mon100810</v>
      </c>
      <c r="Y643" s="9" t="str">
        <f>VLOOKUP(X643,[3]怪物!$B$6:$C$167,2,FALSE)</f>
        <v>神秘术士[131级]</v>
      </c>
      <c r="Z643" s="14">
        <v>30104</v>
      </c>
      <c r="AB643" s="11">
        <f>VLOOKUP(T643,[1]环任务!$B:$H,6,FALSE)</f>
        <v>182</v>
      </c>
      <c r="AC643" s="11">
        <f>VLOOKUP(T643,[1]环任务!$B:$H,7,FALSE)</f>
        <v>113</v>
      </c>
      <c r="AE643" s="11">
        <f>VLOOKUP(W643,[1]环任务!$B:$H,6,FALSE)</f>
        <v>247</v>
      </c>
      <c r="AF643" s="11">
        <f>VLOOKUP(W643,[1]环任务!$B:$H,7,FALSE)</f>
        <v>138</v>
      </c>
      <c r="AH643" s="11">
        <f>VLOOKUP(Z643,[1]环任务!$B:$H,6,FALSE)</f>
        <v>196</v>
      </c>
      <c r="AI643" s="11">
        <f>VLOOKUP(Z643,[1]环任务!$B:$H,7,FALSE)</f>
        <v>168</v>
      </c>
      <c r="AL643" s="11" t="str">
        <f t="shared" si="29"/>
        <v>[31008,31008,31008]</v>
      </c>
      <c r="AN643" s="11" t="str">
        <f t="shared" si="28"/>
        <v>["182,113","247,138","196,168"]</v>
      </c>
      <c r="AR643" s="11" t="str">
        <f t="shared" si="30"/>
        <v>[30038,30103,30104]</v>
      </c>
    </row>
    <row r="644" spans="2:44" s="11" customFormat="1" ht="14.25" customHeight="1" x14ac:dyDescent="0.15">
      <c r="B644" s="14" t="s">
        <v>666</v>
      </c>
      <c r="C644" s="14" t="s">
        <v>26</v>
      </c>
      <c r="D644" s="14" t="s">
        <v>27</v>
      </c>
      <c r="E644" s="14">
        <v>2</v>
      </c>
      <c r="F644" s="14" t="s">
        <v>932</v>
      </c>
      <c r="G644" s="14" t="s">
        <v>1206</v>
      </c>
      <c r="H644" s="14" t="s">
        <v>1337</v>
      </c>
      <c r="I644" s="14"/>
      <c r="J644" s="14"/>
      <c r="K644" s="14"/>
      <c r="L644" s="14">
        <v>639</v>
      </c>
      <c r="M644" s="11">
        <f>VLOOKUP(T644,[1]环任务!$B:$H,5,FALSE)</f>
        <v>31008</v>
      </c>
      <c r="O644" s="11">
        <f>VLOOKUP(W644,[1]环任务!$B:$H,5,FALSE)</f>
        <v>31008</v>
      </c>
      <c r="Q644" s="11">
        <f>VLOOKUP(Z644,[1]环任务!$B:$H,5,FALSE)</f>
        <v>31008</v>
      </c>
      <c r="R644" s="9" t="str">
        <f>VLOOKUP(T644,[1]环任务!$B$6:$J$361,9,FALSE)</f>
        <v>mon100808</v>
      </c>
      <c r="S644" s="9" t="str">
        <f>VLOOKUP(R644,[3]怪物!$B$6:$C$167,2,FALSE)</f>
        <v>发丘营行令[124级]</v>
      </c>
      <c r="T644" s="14">
        <v>30038</v>
      </c>
      <c r="U644" s="9" t="str">
        <f>VLOOKUP(W644,[1]环任务!$B$6:$J$361,9,FALSE)</f>
        <v>mon100809</v>
      </c>
      <c r="V644" s="9" t="str">
        <f>VLOOKUP(U644,[3]怪物!$B$6:$C$167,2,FALSE)</f>
        <v>发丘营监工[127级]</v>
      </c>
      <c r="W644" s="14">
        <v>30103</v>
      </c>
      <c r="X644" s="9" t="str">
        <f>VLOOKUP(Z644,[1]环任务!$B$6:$J$361,9,FALSE)</f>
        <v>mon100810</v>
      </c>
      <c r="Y644" s="9" t="str">
        <f>VLOOKUP(X644,[3]怪物!$B$6:$C$167,2,FALSE)</f>
        <v>神秘术士[131级]</v>
      </c>
      <c r="Z644" s="14">
        <v>30104</v>
      </c>
      <c r="AB644" s="11">
        <f>VLOOKUP(T644,[1]环任务!$B:$H,6,FALSE)</f>
        <v>182</v>
      </c>
      <c r="AC644" s="11">
        <f>VLOOKUP(T644,[1]环任务!$B:$H,7,FALSE)</f>
        <v>113</v>
      </c>
      <c r="AE644" s="11">
        <f>VLOOKUP(W644,[1]环任务!$B:$H,6,FALSE)</f>
        <v>247</v>
      </c>
      <c r="AF644" s="11">
        <f>VLOOKUP(W644,[1]环任务!$B:$H,7,FALSE)</f>
        <v>138</v>
      </c>
      <c r="AH644" s="11">
        <f>VLOOKUP(Z644,[1]环任务!$B:$H,6,FALSE)</f>
        <v>196</v>
      </c>
      <c r="AI644" s="11">
        <f>VLOOKUP(Z644,[1]环任务!$B:$H,7,FALSE)</f>
        <v>168</v>
      </c>
      <c r="AL644" s="11" t="str">
        <f t="shared" si="29"/>
        <v>[31008,31008,31008]</v>
      </c>
      <c r="AN644" s="11" t="str">
        <f t="shared" si="28"/>
        <v>["182,113","247,138","196,168"]</v>
      </c>
      <c r="AR644" s="11" t="str">
        <f t="shared" si="30"/>
        <v>[30038,30103,30104]</v>
      </c>
    </row>
    <row r="645" spans="2:44" s="11" customFormat="1" ht="14.25" customHeight="1" x14ac:dyDescent="0.15">
      <c r="B645" s="14" t="s">
        <v>667</v>
      </c>
      <c r="C645" s="14" t="s">
        <v>26</v>
      </c>
      <c r="D645" s="14" t="s">
        <v>27</v>
      </c>
      <c r="E645" s="14">
        <v>2</v>
      </c>
      <c r="F645" s="14" t="s">
        <v>932</v>
      </c>
      <c r="G645" s="14" t="s">
        <v>1207</v>
      </c>
      <c r="H645" s="14" t="s">
        <v>1338</v>
      </c>
      <c r="I645" s="14"/>
      <c r="J645" s="14"/>
      <c r="K645" s="14"/>
      <c r="L645" s="14">
        <v>640</v>
      </c>
      <c r="M645" s="11">
        <f>VLOOKUP(T645,[1]环任务!$B:$H,5,FALSE)</f>
        <v>31008</v>
      </c>
      <c r="O645" s="11">
        <f>VLOOKUP(W645,[1]环任务!$B:$H,5,FALSE)</f>
        <v>31008</v>
      </c>
      <c r="Q645" s="11">
        <f>VLOOKUP(Z645,[1]环任务!$B:$H,5,FALSE)</f>
        <v>31008</v>
      </c>
      <c r="R645" s="9" t="str">
        <f>VLOOKUP(T645,[1]环任务!$B$6:$J$361,9,FALSE)</f>
        <v>mon100809</v>
      </c>
      <c r="S645" s="9" t="str">
        <f>VLOOKUP(R645,[3]怪物!$B$6:$C$167,2,FALSE)</f>
        <v>发丘营监工[127级]</v>
      </c>
      <c r="T645" s="14">
        <v>30103</v>
      </c>
      <c r="U645" s="9" t="str">
        <f>VLOOKUP(W645,[1]环任务!$B$6:$J$361,9,FALSE)</f>
        <v>mon100809</v>
      </c>
      <c r="V645" s="9" t="str">
        <f>VLOOKUP(U645,[3]怪物!$B$6:$C$167,2,FALSE)</f>
        <v>发丘营监工[127级]</v>
      </c>
      <c r="W645" s="14">
        <v>30103</v>
      </c>
      <c r="X645" s="9" t="str">
        <f>VLOOKUP(Z645,[1]环任务!$B$6:$J$361,9,FALSE)</f>
        <v>mon100811</v>
      </c>
      <c r="Y645" s="9" t="str">
        <f>VLOOKUP(X645,[3]怪物!$B$6:$C$167,2,FALSE)</f>
        <v>神秘舞姬[135级]</v>
      </c>
      <c r="Z645" s="14">
        <v>30105</v>
      </c>
      <c r="AB645" s="11">
        <f>VLOOKUP(T645,[1]环任务!$B:$H,6,FALSE)</f>
        <v>247</v>
      </c>
      <c r="AC645" s="11">
        <f>VLOOKUP(T645,[1]环任务!$B:$H,7,FALSE)</f>
        <v>138</v>
      </c>
      <c r="AE645" s="11">
        <f>VLOOKUP(W645,[1]环任务!$B:$H,6,FALSE)</f>
        <v>247</v>
      </c>
      <c r="AF645" s="11">
        <f>VLOOKUP(W645,[1]环任务!$B:$H,7,FALSE)</f>
        <v>138</v>
      </c>
      <c r="AH645" s="11">
        <f>VLOOKUP(Z645,[1]环任务!$B:$H,6,FALSE)</f>
        <v>145</v>
      </c>
      <c r="AI645" s="11">
        <f>VLOOKUP(Z645,[1]环任务!$B:$H,7,FALSE)</f>
        <v>148</v>
      </c>
      <c r="AL645" s="11" t="str">
        <f t="shared" si="29"/>
        <v>[31008,31008,31008]</v>
      </c>
      <c r="AN645" s="11" t="str">
        <f t="shared" ref="AN645:AN708" si="31">"["""&amp;AB645&amp;","&amp;AC645&amp;""","&amp;""""&amp;AE645&amp;","&amp;AF645&amp;""","&amp;""""&amp;AH645&amp;","&amp;AI645&amp;"""]"</f>
        <v>["247,138","247,138","145,148"]</v>
      </c>
      <c r="AR645" s="11" t="str">
        <f t="shared" si="30"/>
        <v>[30103,30103,30105]</v>
      </c>
    </row>
    <row r="646" spans="2:44" s="11" customFormat="1" ht="14.25" customHeight="1" x14ac:dyDescent="0.15">
      <c r="B646" s="14" t="s">
        <v>668</v>
      </c>
      <c r="C646" s="14" t="s">
        <v>26</v>
      </c>
      <c r="D646" s="14" t="s">
        <v>27</v>
      </c>
      <c r="E646" s="14">
        <v>2</v>
      </c>
      <c r="F646" s="14" t="s">
        <v>932</v>
      </c>
      <c r="G646" s="14" t="s">
        <v>1208</v>
      </c>
      <c r="H646" s="14" t="s">
        <v>1339</v>
      </c>
      <c r="I646" s="14"/>
      <c r="J646" s="14"/>
      <c r="K646" s="14"/>
      <c r="L646" s="14">
        <v>641</v>
      </c>
      <c r="M646" s="11">
        <f>VLOOKUP(T646,[1]环任务!$B:$H,5,FALSE)</f>
        <v>31008</v>
      </c>
      <c r="O646" s="11">
        <f>VLOOKUP(W646,[1]环任务!$B:$H,5,FALSE)</f>
        <v>31008</v>
      </c>
      <c r="Q646" s="11">
        <f>VLOOKUP(Z646,[1]环任务!$B:$H,5,FALSE)</f>
        <v>31008</v>
      </c>
      <c r="R646" s="9" t="str">
        <f>VLOOKUP(T646,[1]环任务!$B$6:$J$361,9,FALSE)</f>
        <v>mon100809</v>
      </c>
      <c r="S646" s="9" t="str">
        <f>VLOOKUP(R646,[3]怪物!$B$6:$C$167,2,FALSE)</f>
        <v>发丘营监工[127级]</v>
      </c>
      <c r="T646" s="14">
        <v>30103</v>
      </c>
      <c r="U646" s="9" t="str">
        <f>VLOOKUP(W646,[1]环任务!$B$6:$J$361,9,FALSE)</f>
        <v>mon100810</v>
      </c>
      <c r="V646" s="9" t="str">
        <f>VLOOKUP(U646,[3]怪物!$B$6:$C$167,2,FALSE)</f>
        <v>神秘术士[131级]</v>
      </c>
      <c r="W646" s="14">
        <v>30104</v>
      </c>
      <c r="X646" s="9" t="str">
        <f>VLOOKUP(Z646,[1]环任务!$B$6:$J$361,9,FALSE)</f>
        <v>mon100811</v>
      </c>
      <c r="Y646" s="9" t="str">
        <f>VLOOKUP(X646,[3]怪物!$B$6:$C$167,2,FALSE)</f>
        <v>神秘舞姬[135级]</v>
      </c>
      <c r="Z646" s="14">
        <v>30105</v>
      </c>
      <c r="AB646" s="11">
        <f>VLOOKUP(T646,[1]环任务!$B:$H,6,FALSE)</f>
        <v>247</v>
      </c>
      <c r="AC646" s="11">
        <f>VLOOKUP(T646,[1]环任务!$B:$H,7,FALSE)</f>
        <v>138</v>
      </c>
      <c r="AE646" s="11">
        <f>VLOOKUP(W646,[1]环任务!$B:$H,6,FALSE)</f>
        <v>196</v>
      </c>
      <c r="AF646" s="11">
        <f>VLOOKUP(W646,[1]环任务!$B:$H,7,FALSE)</f>
        <v>168</v>
      </c>
      <c r="AH646" s="11">
        <f>VLOOKUP(Z646,[1]环任务!$B:$H,6,FALSE)</f>
        <v>145</v>
      </c>
      <c r="AI646" s="11">
        <f>VLOOKUP(Z646,[1]环任务!$B:$H,7,FALSE)</f>
        <v>148</v>
      </c>
      <c r="AL646" s="11" t="str">
        <f t="shared" ref="AL646:AL709" si="32">"["&amp;M646&amp;","&amp;O646&amp;","&amp;Q646&amp;"]"</f>
        <v>[31008,31008,31008]</v>
      </c>
      <c r="AN646" s="11" t="str">
        <f t="shared" si="31"/>
        <v>["247,138","196,168","145,148"]</v>
      </c>
      <c r="AR646" s="11" t="str">
        <f t="shared" ref="AR646:AR709" si="33">"["&amp;T646&amp;","&amp;W646&amp;","&amp;Z646&amp;"]"</f>
        <v>[30103,30104,30105]</v>
      </c>
    </row>
    <row r="647" spans="2:44" s="11" customFormat="1" ht="14.25" customHeight="1" x14ac:dyDescent="0.15">
      <c r="B647" s="14" t="s">
        <v>669</v>
      </c>
      <c r="C647" s="14" t="s">
        <v>26</v>
      </c>
      <c r="D647" s="14" t="s">
        <v>27</v>
      </c>
      <c r="E647" s="14">
        <v>2</v>
      </c>
      <c r="F647" s="14" t="s">
        <v>932</v>
      </c>
      <c r="G647" s="14" t="s">
        <v>1208</v>
      </c>
      <c r="H647" s="14" t="s">
        <v>1339</v>
      </c>
      <c r="I647" s="14"/>
      <c r="J647" s="14"/>
      <c r="K647" s="14"/>
      <c r="L647" s="14">
        <v>642</v>
      </c>
      <c r="M647" s="11">
        <f>VLOOKUP(T647,[1]环任务!$B:$H,5,FALSE)</f>
        <v>31008</v>
      </c>
      <c r="O647" s="11">
        <f>VLOOKUP(W647,[1]环任务!$B:$H,5,FALSE)</f>
        <v>31008</v>
      </c>
      <c r="Q647" s="11">
        <f>VLOOKUP(Z647,[1]环任务!$B:$H,5,FALSE)</f>
        <v>31008</v>
      </c>
      <c r="R647" s="9" t="str">
        <f>VLOOKUP(T647,[1]环任务!$B$6:$J$361,9,FALSE)</f>
        <v>mon100809</v>
      </c>
      <c r="S647" s="9" t="str">
        <f>VLOOKUP(R647,[3]怪物!$B$6:$C$167,2,FALSE)</f>
        <v>发丘营监工[127级]</v>
      </c>
      <c r="T647" s="14">
        <v>30103</v>
      </c>
      <c r="U647" s="9" t="str">
        <f>VLOOKUP(W647,[1]环任务!$B$6:$J$361,9,FALSE)</f>
        <v>mon100810</v>
      </c>
      <c r="V647" s="9" t="str">
        <f>VLOOKUP(U647,[3]怪物!$B$6:$C$167,2,FALSE)</f>
        <v>神秘术士[131级]</v>
      </c>
      <c r="W647" s="14">
        <v>30104</v>
      </c>
      <c r="X647" s="9" t="str">
        <f>VLOOKUP(Z647,[1]环任务!$B$6:$J$361,9,FALSE)</f>
        <v>mon100811</v>
      </c>
      <c r="Y647" s="9" t="str">
        <f>VLOOKUP(X647,[3]怪物!$B$6:$C$167,2,FALSE)</f>
        <v>神秘舞姬[135级]</v>
      </c>
      <c r="Z647" s="14">
        <v>30105</v>
      </c>
      <c r="AB647" s="11">
        <f>VLOOKUP(T647,[1]环任务!$B:$H,6,FALSE)</f>
        <v>247</v>
      </c>
      <c r="AC647" s="11">
        <f>VLOOKUP(T647,[1]环任务!$B:$H,7,FALSE)</f>
        <v>138</v>
      </c>
      <c r="AE647" s="11">
        <f>VLOOKUP(W647,[1]环任务!$B:$H,6,FALSE)</f>
        <v>196</v>
      </c>
      <c r="AF647" s="11">
        <f>VLOOKUP(W647,[1]环任务!$B:$H,7,FALSE)</f>
        <v>168</v>
      </c>
      <c r="AH647" s="11">
        <f>VLOOKUP(Z647,[1]环任务!$B:$H,6,FALSE)</f>
        <v>145</v>
      </c>
      <c r="AI647" s="11">
        <f>VLOOKUP(Z647,[1]环任务!$B:$H,7,FALSE)</f>
        <v>148</v>
      </c>
      <c r="AL647" s="11" t="str">
        <f t="shared" si="32"/>
        <v>[31008,31008,31008]</v>
      </c>
      <c r="AN647" s="11" t="str">
        <f t="shared" si="31"/>
        <v>["247,138","196,168","145,148"]</v>
      </c>
      <c r="AR647" s="11" t="str">
        <f t="shared" si="33"/>
        <v>[30103,30104,30105]</v>
      </c>
    </row>
    <row r="648" spans="2:44" s="11" customFormat="1" ht="14.25" customHeight="1" x14ac:dyDescent="0.15">
      <c r="B648" s="14" t="s">
        <v>670</v>
      </c>
      <c r="C648" s="14" t="s">
        <v>26</v>
      </c>
      <c r="D648" s="14" t="s">
        <v>27</v>
      </c>
      <c r="E648" s="14">
        <v>2</v>
      </c>
      <c r="F648" s="14" t="s">
        <v>934</v>
      </c>
      <c r="G648" s="14" t="s">
        <v>1209</v>
      </c>
      <c r="H648" s="14" t="s">
        <v>1340</v>
      </c>
      <c r="I648" s="14"/>
      <c r="J648" s="14"/>
      <c r="K648" s="14"/>
      <c r="L648" s="14">
        <v>643</v>
      </c>
      <c r="M648" s="11">
        <f>VLOOKUP(T648,[1]环任务!$B:$H,5,FALSE)</f>
        <v>31007</v>
      </c>
      <c r="O648" s="11">
        <f>VLOOKUP(W648,[1]环任务!$B:$H,5,FALSE)</f>
        <v>31008</v>
      </c>
      <c r="Q648" s="11">
        <f>VLOOKUP(Z648,[1]环任务!$B:$H,5,FALSE)</f>
        <v>31007</v>
      </c>
      <c r="R648" s="9" t="str">
        <f>VLOOKUP(T648,[1]环任务!$B$6:$J$361,9,FALSE)</f>
        <v>mon100701</v>
      </c>
      <c r="S648" s="9" t="str">
        <f>VLOOKUP(R648,[3]怪物!$B$6:$C$167,2,FALSE)</f>
        <v>流浪山民[130级]</v>
      </c>
      <c r="T648" s="14">
        <v>30037</v>
      </c>
      <c r="U648" s="9" t="str">
        <f>VLOOKUP(W648,[1]环任务!$B$6:$J$361,9,FALSE)</f>
        <v>mon100810</v>
      </c>
      <c r="V648" s="9" t="str">
        <f>VLOOKUP(U648,[3]怪物!$B$6:$C$167,2,FALSE)</f>
        <v>神秘术士[131级]</v>
      </c>
      <c r="W648" s="14">
        <v>30104</v>
      </c>
      <c r="X648" s="9" t="str">
        <f>VLOOKUP(Z648,[1]环任务!$B$6:$J$361,9,FALSE)</f>
        <v>mon100704</v>
      </c>
      <c r="Y648" s="9" t="str">
        <f>VLOOKUP(X648,[3]怪物!$B$6:$C$167,2,FALSE)</f>
        <v>山越男祭[138级]</v>
      </c>
      <c r="Z648" s="14">
        <v>30040</v>
      </c>
      <c r="AB648" s="11">
        <f>VLOOKUP(T648,[1]环任务!$B:$H,6,FALSE)</f>
        <v>139</v>
      </c>
      <c r="AC648" s="11">
        <f>VLOOKUP(T648,[1]环任务!$B:$H,7,FALSE)</f>
        <v>204</v>
      </c>
      <c r="AE648" s="11">
        <f>VLOOKUP(W648,[1]环任务!$B:$H,6,FALSE)</f>
        <v>196</v>
      </c>
      <c r="AF648" s="11">
        <f>VLOOKUP(W648,[1]环任务!$B:$H,7,FALSE)</f>
        <v>168</v>
      </c>
      <c r="AH648" s="11">
        <f>VLOOKUP(Z648,[1]环任务!$B:$H,6,FALSE)</f>
        <v>53</v>
      </c>
      <c r="AI648" s="11">
        <f>VLOOKUP(Z648,[1]环任务!$B:$H,7,FALSE)</f>
        <v>152</v>
      </c>
      <c r="AL648" s="11" t="str">
        <f t="shared" si="32"/>
        <v>[31007,31008,31007]</v>
      </c>
      <c r="AN648" s="11" t="str">
        <f t="shared" si="31"/>
        <v>["139,204","196,168","53,152"]</v>
      </c>
      <c r="AR648" s="11" t="str">
        <f t="shared" si="33"/>
        <v>[30037,30104,30040]</v>
      </c>
    </row>
    <row r="649" spans="2:44" s="11" customFormat="1" ht="14.25" customHeight="1" x14ac:dyDescent="0.15">
      <c r="B649" s="14" t="s">
        <v>671</v>
      </c>
      <c r="C649" s="14" t="s">
        <v>26</v>
      </c>
      <c r="D649" s="14" t="s">
        <v>27</v>
      </c>
      <c r="E649" s="14">
        <v>2</v>
      </c>
      <c r="F649" s="14" t="s">
        <v>933</v>
      </c>
      <c r="G649" s="14" t="s">
        <v>1210</v>
      </c>
      <c r="H649" s="14" t="s">
        <v>1341</v>
      </c>
      <c r="I649" s="14"/>
      <c r="J649" s="14"/>
      <c r="K649" s="14"/>
      <c r="L649" s="14">
        <v>644</v>
      </c>
      <c r="M649" s="11">
        <f>VLOOKUP(T649,[1]环任务!$B:$H,5,FALSE)</f>
        <v>31008</v>
      </c>
      <c r="O649" s="11">
        <f>VLOOKUP(W649,[1]环任务!$B:$H,5,FALSE)</f>
        <v>31007</v>
      </c>
      <c r="Q649" s="11">
        <f>VLOOKUP(Z649,[1]环任务!$B:$H,5,FALSE)</f>
        <v>31007</v>
      </c>
      <c r="R649" s="9" t="str">
        <f>VLOOKUP(T649,[1]环任务!$B$6:$J$361,9,FALSE)</f>
        <v>mon100810</v>
      </c>
      <c r="S649" s="9" t="str">
        <f>VLOOKUP(R649,[3]怪物!$B$6:$C$167,2,FALSE)</f>
        <v>神秘术士[131级]</v>
      </c>
      <c r="T649" s="14">
        <v>30104</v>
      </c>
      <c r="U649" s="9" t="str">
        <f>VLOOKUP(W649,[1]环任务!$B$6:$J$361,9,FALSE)</f>
        <v>mon100703</v>
      </c>
      <c r="V649" s="9" t="str">
        <f>VLOOKUP(U649,[3]怪物!$B$6:$C$167,2,FALSE)</f>
        <v>蛮族勇士[134级]</v>
      </c>
      <c r="W649" s="14">
        <v>30039</v>
      </c>
      <c r="X649" s="9" t="str">
        <f>VLOOKUP(Z649,[1]环任务!$B$6:$J$361,9,FALSE)</f>
        <v>mon100704</v>
      </c>
      <c r="Y649" s="9" t="str">
        <f>VLOOKUP(X649,[3]怪物!$B$6:$C$167,2,FALSE)</f>
        <v>山越男祭[138级]</v>
      </c>
      <c r="Z649" s="14">
        <v>30040</v>
      </c>
      <c r="AB649" s="11">
        <f>VLOOKUP(T649,[1]环任务!$B:$H,6,FALSE)</f>
        <v>196</v>
      </c>
      <c r="AC649" s="11">
        <f>VLOOKUP(T649,[1]环任务!$B:$H,7,FALSE)</f>
        <v>168</v>
      </c>
      <c r="AE649" s="11">
        <f>VLOOKUP(W649,[1]环任务!$B:$H,6,FALSE)</f>
        <v>76</v>
      </c>
      <c r="AF649" s="11">
        <f>VLOOKUP(W649,[1]环任务!$B:$H,7,FALSE)</f>
        <v>202</v>
      </c>
      <c r="AH649" s="11">
        <f>VLOOKUP(Z649,[1]环任务!$B:$H,6,FALSE)</f>
        <v>53</v>
      </c>
      <c r="AI649" s="11">
        <f>VLOOKUP(Z649,[1]环任务!$B:$H,7,FALSE)</f>
        <v>152</v>
      </c>
      <c r="AL649" s="11" t="str">
        <f t="shared" si="32"/>
        <v>[31008,31007,31007]</v>
      </c>
      <c r="AN649" s="11" t="str">
        <f t="shared" si="31"/>
        <v>["196,168","76,202","53,152"]</v>
      </c>
      <c r="AR649" s="11" t="str">
        <f t="shared" si="33"/>
        <v>[30104,30039,30040]</v>
      </c>
    </row>
    <row r="650" spans="2:44" s="11" customFormat="1" ht="14.25" customHeight="1" x14ac:dyDescent="0.15">
      <c r="B650" s="14" t="s">
        <v>672</v>
      </c>
      <c r="C650" s="14" t="s">
        <v>26</v>
      </c>
      <c r="D650" s="14" t="s">
        <v>27</v>
      </c>
      <c r="E650" s="14">
        <v>2</v>
      </c>
      <c r="F650" s="14" t="s">
        <v>1312</v>
      </c>
      <c r="G650" s="14" t="s">
        <v>1211</v>
      </c>
      <c r="H650" s="14" t="s">
        <v>1342</v>
      </c>
      <c r="I650" s="14"/>
      <c r="J650" s="14"/>
      <c r="K650" s="14"/>
      <c r="L650" s="14">
        <v>645</v>
      </c>
      <c r="M650" s="11">
        <f>VLOOKUP(T650,[1]环任务!$B:$H,5,FALSE)</f>
        <v>31008</v>
      </c>
      <c r="O650" s="11">
        <f>VLOOKUP(W650,[1]环任务!$B:$H,5,FALSE)</f>
        <v>31008</v>
      </c>
      <c r="Q650" s="11">
        <f>VLOOKUP(Z650,[1]环任务!$B:$H,5,FALSE)</f>
        <v>31007</v>
      </c>
      <c r="R650" s="9" t="str">
        <f>VLOOKUP(T650,[1]环任务!$B$6:$J$361,9,FALSE)</f>
        <v>mon100810</v>
      </c>
      <c r="S650" s="9" t="str">
        <f>VLOOKUP(R650,[3]怪物!$B$6:$C$167,2,FALSE)</f>
        <v>神秘术士[131级]</v>
      </c>
      <c r="T650" s="14">
        <v>30104</v>
      </c>
      <c r="U650" s="9" t="str">
        <f>VLOOKUP(W650,[1]环任务!$B$6:$J$361,9,FALSE)</f>
        <v>mon100811</v>
      </c>
      <c r="V650" s="9" t="str">
        <f>VLOOKUP(U650,[3]怪物!$B$6:$C$167,2,FALSE)</f>
        <v>神秘舞姬[135级]</v>
      </c>
      <c r="W650" s="14">
        <v>30105</v>
      </c>
      <c r="X650" s="9" t="str">
        <f>VLOOKUP(Z650,[1]环任务!$B$6:$J$361,9,FALSE)</f>
        <v>mon100704</v>
      </c>
      <c r="Y650" s="9" t="str">
        <f>VLOOKUP(X650,[3]怪物!$B$6:$C$167,2,FALSE)</f>
        <v>山越男祭[138级]</v>
      </c>
      <c r="Z650" s="14">
        <v>30040</v>
      </c>
      <c r="AB650" s="11">
        <f>VLOOKUP(T650,[1]环任务!$B:$H,6,FALSE)</f>
        <v>196</v>
      </c>
      <c r="AC650" s="11">
        <f>VLOOKUP(T650,[1]环任务!$B:$H,7,FALSE)</f>
        <v>168</v>
      </c>
      <c r="AE650" s="11">
        <f>VLOOKUP(W650,[1]环任务!$B:$H,6,FALSE)</f>
        <v>145</v>
      </c>
      <c r="AF650" s="11">
        <f>VLOOKUP(W650,[1]环任务!$B:$H,7,FALSE)</f>
        <v>148</v>
      </c>
      <c r="AH650" s="11">
        <f>VLOOKUP(Z650,[1]环任务!$B:$H,6,FALSE)</f>
        <v>53</v>
      </c>
      <c r="AI650" s="11">
        <f>VLOOKUP(Z650,[1]环任务!$B:$H,7,FALSE)</f>
        <v>152</v>
      </c>
      <c r="AL650" s="11" t="str">
        <f t="shared" si="32"/>
        <v>[31008,31008,31007]</v>
      </c>
      <c r="AN650" s="11" t="str">
        <f t="shared" si="31"/>
        <v>["196,168","145,148","53,152"]</v>
      </c>
      <c r="AR650" s="11" t="str">
        <f t="shared" si="33"/>
        <v>[30104,30105,30040]</v>
      </c>
    </row>
    <row r="651" spans="2:44" s="11" customFormat="1" ht="14.25" customHeight="1" x14ac:dyDescent="0.15">
      <c r="B651" s="14" t="s">
        <v>673</v>
      </c>
      <c r="C651" s="14" t="s">
        <v>26</v>
      </c>
      <c r="D651" s="14" t="s">
        <v>27</v>
      </c>
      <c r="E651" s="14">
        <v>2</v>
      </c>
      <c r="F651" s="14" t="s">
        <v>1312</v>
      </c>
      <c r="G651" s="14" t="s">
        <v>1211</v>
      </c>
      <c r="H651" s="14" t="s">
        <v>1342</v>
      </c>
      <c r="I651" s="14"/>
      <c r="J651" s="14"/>
      <c r="K651" s="14"/>
      <c r="L651" s="14">
        <v>646</v>
      </c>
      <c r="M651" s="11">
        <f>VLOOKUP(T651,[1]环任务!$B:$H,5,FALSE)</f>
        <v>31008</v>
      </c>
      <c r="O651" s="11">
        <f>VLOOKUP(W651,[1]环任务!$B:$H,5,FALSE)</f>
        <v>31008</v>
      </c>
      <c r="Q651" s="11">
        <f>VLOOKUP(Z651,[1]环任务!$B:$H,5,FALSE)</f>
        <v>31007</v>
      </c>
      <c r="R651" s="9" t="str">
        <f>VLOOKUP(T651,[1]环任务!$B$6:$J$361,9,FALSE)</f>
        <v>mon100810</v>
      </c>
      <c r="S651" s="9" t="str">
        <f>VLOOKUP(R651,[3]怪物!$B$6:$C$167,2,FALSE)</f>
        <v>神秘术士[131级]</v>
      </c>
      <c r="T651" s="14">
        <v>30104</v>
      </c>
      <c r="U651" s="9" t="str">
        <f>VLOOKUP(W651,[1]环任务!$B$6:$J$361,9,FALSE)</f>
        <v>mon100811</v>
      </c>
      <c r="V651" s="9" t="str">
        <f>VLOOKUP(U651,[3]怪物!$B$6:$C$167,2,FALSE)</f>
        <v>神秘舞姬[135级]</v>
      </c>
      <c r="W651" s="14">
        <v>30105</v>
      </c>
      <c r="X651" s="9" t="str">
        <f>VLOOKUP(Z651,[1]环任务!$B$6:$J$361,9,FALSE)</f>
        <v>mon100704</v>
      </c>
      <c r="Y651" s="9" t="str">
        <f>VLOOKUP(X651,[3]怪物!$B$6:$C$167,2,FALSE)</f>
        <v>山越男祭[138级]</v>
      </c>
      <c r="Z651" s="14">
        <v>30040</v>
      </c>
      <c r="AB651" s="11">
        <f>VLOOKUP(T651,[1]环任务!$B:$H,6,FALSE)</f>
        <v>196</v>
      </c>
      <c r="AC651" s="11">
        <f>VLOOKUP(T651,[1]环任务!$B:$H,7,FALSE)</f>
        <v>168</v>
      </c>
      <c r="AE651" s="11">
        <f>VLOOKUP(W651,[1]环任务!$B:$H,6,FALSE)</f>
        <v>145</v>
      </c>
      <c r="AF651" s="11">
        <f>VLOOKUP(W651,[1]环任务!$B:$H,7,FALSE)</f>
        <v>148</v>
      </c>
      <c r="AH651" s="11">
        <f>VLOOKUP(Z651,[1]环任务!$B:$H,6,FALSE)</f>
        <v>53</v>
      </c>
      <c r="AI651" s="11">
        <f>VLOOKUP(Z651,[1]环任务!$B:$H,7,FALSE)</f>
        <v>152</v>
      </c>
      <c r="AL651" s="11" t="str">
        <f t="shared" si="32"/>
        <v>[31008,31008,31007]</v>
      </c>
      <c r="AN651" s="11" t="str">
        <f t="shared" si="31"/>
        <v>["196,168","145,148","53,152"]</v>
      </c>
      <c r="AR651" s="11" t="str">
        <f t="shared" si="33"/>
        <v>[30104,30105,30040]</v>
      </c>
    </row>
    <row r="652" spans="2:44" s="11" customFormat="1" ht="14.25" customHeight="1" x14ac:dyDescent="0.15">
      <c r="B652" s="14" t="s">
        <v>674</v>
      </c>
      <c r="C652" s="14" t="s">
        <v>26</v>
      </c>
      <c r="D652" s="14" t="s">
        <v>27</v>
      </c>
      <c r="E652" s="14">
        <v>2</v>
      </c>
      <c r="F652" s="14" t="s">
        <v>934</v>
      </c>
      <c r="G652" s="14" t="s">
        <v>1212</v>
      </c>
      <c r="H652" s="14" t="s">
        <v>1343</v>
      </c>
      <c r="I652" s="14"/>
      <c r="J652" s="14"/>
      <c r="K652" s="14"/>
      <c r="L652" s="14">
        <v>647</v>
      </c>
      <c r="M652" s="11">
        <f>VLOOKUP(T652,[1]环任务!$B:$H,5,FALSE)</f>
        <v>31007</v>
      </c>
      <c r="O652" s="11">
        <f>VLOOKUP(W652,[1]环任务!$B:$H,5,FALSE)</f>
        <v>31008</v>
      </c>
      <c r="Q652" s="11">
        <f>VLOOKUP(Z652,[1]环任务!$B:$H,5,FALSE)</f>
        <v>31007</v>
      </c>
      <c r="R652" s="9" t="str">
        <f>VLOOKUP(T652,[1]环任务!$B$6:$J$361,9,FALSE)</f>
        <v>mon100703</v>
      </c>
      <c r="S652" s="9" t="str">
        <f>VLOOKUP(R652,[3]怪物!$B$6:$C$167,2,FALSE)</f>
        <v>蛮族勇士[134级]</v>
      </c>
      <c r="T652" s="14">
        <v>30039</v>
      </c>
      <c r="U652" s="9" t="str">
        <f>VLOOKUP(W652,[1]环任务!$B$6:$J$361,9,FALSE)</f>
        <v>mon100811</v>
      </c>
      <c r="V652" s="9" t="str">
        <f>VLOOKUP(U652,[3]怪物!$B$6:$C$167,2,FALSE)</f>
        <v>神秘舞姬[135级]</v>
      </c>
      <c r="W652" s="14">
        <v>30105</v>
      </c>
      <c r="X652" s="9" t="str">
        <f>VLOOKUP(Z652,[1]环任务!$B$6:$J$361,9,FALSE)</f>
        <v>mon100705</v>
      </c>
      <c r="Y652" s="9" t="str">
        <f>VLOOKUP(X652,[3]怪物!$B$6:$C$167,2,FALSE)</f>
        <v>贼寇锤兵[142级]</v>
      </c>
      <c r="Z652" s="14">
        <v>30041</v>
      </c>
      <c r="AB652" s="11">
        <f>VLOOKUP(T652,[1]环任务!$B:$H,6,FALSE)</f>
        <v>76</v>
      </c>
      <c r="AC652" s="11">
        <f>VLOOKUP(T652,[1]环任务!$B:$H,7,FALSE)</f>
        <v>202</v>
      </c>
      <c r="AE652" s="11">
        <f>VLOOKUP(W652,[1]环任务!$B:$H,6,FALSE)</f>
        <v>145</v>
      </c>
      <c r="AF652" s="11">
        <f>VLOOKUP(W652,[1]环任务!$B:$H,7,FALSE)</f>
        <v>148</v>
      </c>
      <c r="AH652" s="11">
        <f>VLOOKUP(Z652,[1]环任务!$B:$H,6,FALSE)</f>
        <v>17</v>
      </c>
      <c r="AI652" s="11">
        <f>VLOOKUP(Z652,[1]环任务!$B:$H,7,FALSE)</f>
        <v>130</v>
      </c>
      <c r="AL652" s="11" t="str">
        <f t="shared" si="32"/>
        <v>[31007,31008,31007]</v>
      </c>
      <c r="AN652" s="11" t="str">
        <f t="shared" si="31"/>
        <v>["76,202","145,148","17,130"]</v>
      </c>
      <c r="AR652" s="11" t="str">
        <f t="shared" si="33"/>
        <v>[30039,30105,30041]</v>
      </c>
    </row>
    <row r="653" spans="2:44" s="11" customFormat="1" ht="14.25" customHeight="1" x14ac:dyDescent="0.15">
      <c r="B653" s="14" t="s">
        <v>675</v>
      </c>
      <c r="C653" s="14" t="s">
        <v>26</v>
      </c>
      <c r="D653" s="14" t="s">
        <v>27</v>
      </c>
      <c r="E653" s="14">
        <v>2</v>
      </c>
      <c r="F653" s="14" t="s">
        <v>933</v>
      </c>
      <c r="G653" s="14" t="s">
        <v>1213</v>
      </c>
      <c r="H653" s="14" t="s">
        <v>1344</v>
      </c>
      <c r="I653" s="14"/>
      <c r="J653" s="14"/>
      <c r="K653" s="14"/>
      <c r="L653" s="14">
        <v>648</v>
      </c>
      <c r="M653" s="11">
        <f>VLOOKUP(T653,[1]环任务!$B:$H,5,FALSE)</f>
        <v>31008</v>
      </c>
      <c r="O653" s="11">
        <f>VLOOKUP(W653,[1]环任务!$B:$H,5,FALSE)</f>
        <v>31007</v>
      </c>
      <c r="Q653" s="11">
        <f>VLOOKUP(Z653,[1]环任务!$B:$H,5,FALSE)</f>
        <v>31007</v>
      </c>
      <c r="R653" s="9" t="str">
        <f>VLOOKUP(T653,[1]环任务!$B$6:$J$361,9,FALSE)</f>
        <v>mon100811</v>
      </c>
      <c r="S653" s="9" t="str">
        <f>VLOOKUP(R653,[3]怪物!$B$6:$C$167,2,FALSE)</f>
        <v>神秘舞姬[135级]</v>
      </c>
      <c r="T653" s="14">
        <v>30105</v>
      </c>
      <c r="U653" s="9" t="str">
        <f>VLOOKUP(W653,[1]环任务!$B$6:$J$361,9,FALSE)</f>
        <v>mon100704</v>
      </c>
      <c r="V653" s="9" t="str">
        <f>VLOOKUP(U653,[3]怪物!$B$6:$C$167,2,FALSE)</f>
        <v>山越男祭[138级]</v>
      </c>
      <c r="W653" s="14">
        <v>30040</v>
      </c>
      <c r="X653" s="9" t="str">
        <f>VLOOKUP(Z653,[1]环任务!$B$6:$J$361,9,FALSE)</f>
        <v>mon100705</v>
      </c>
      <c r="Y653" s="9" t="str">
        <f>VLOOKUP(X653,[3]怪物!$B$6:$C$167,2,FALSE)</f>
        <v>贼寇锤兵[142级]</v>
      </c>
      <c r="Z653" s="14">
        <v>30041</v>
      </c>
      <c r="AB653" s="11">
        <f>VLOOKUP(T653,[1]环任务!$B:$H,6,FALSE)</f>
        <v>145</v>
      </c>
      <c r="AC653" s="11">
        <f>VLOOKUP(T653,[1]环任务!$B:$H,7,FALSE)</f>
        <v>148</v>
      </c>
      <c r="AE653" s="11">
        <f>VLOOKUP(W653,[1]环任务!$B:$H,6,FALSE)</f>
        <v>53</v>
      </c>
      <c r="AF653" s="11">
        <f>VLOOKUP(W653,[1]环任务!$B:$H,7,FALSE)</f>
        <v>152</v>
      </c>
      <c r="AH653" s="11">
        <f>VLOOKUP(Z653,[1]环任务!$B:$H,6,FALSE)</f>
        <v>17</v>
      </c>
      <c r="AI653" s="11">
        <f>VLOOKUP(Z653,[1]环任务!$B:$H,7,FALSE)</f>
        <v>130</v>
      </c>
      <c r="AL653" s="11" t="str">
        <f t="shared" si="32"/>
        <v>[31008,31007,31007]</v>
      </c>
      <c r="AN653" s="11" t="str">
        <f t="shared" si="31"/>
        <v>["145,148","53,152","17,130"]</v>
      </c>
      <c r="AR653" s="11" t="str">
        <f t="shared" si="33"/>
        <v>[30105,30040,30041]</v>
      </c>
    </row>
    <row r="654" spans="2:44" s="11" customFormat="1" ht="14.25" customHeight="1" x14ac:dyDescent="0.15">
      <c r="B654" s="14" t="s">
        <v>676</v>
      </c>
      <c r="C654" s="14" t="s">
        <v>26</v>
      </c>
      <c r="D654" s="14" t="s">
        <v>27</v>
      </c>
      <c r="E654" s="14">
        <v>2</v>
      </c>
      <c r="F654" s="14" t="s">
        <v>933</v>
      </c>
      <c r="G654" s="14" t="s">
        <v>1213</v>
      </c>
      <c r="H654" s="14" t="s">
        <v>1344</v>
      </c>
      <c r="I654" s="14"/>
      <c r="J654" s="14"/>
      <c r="K654" s="14"/>
      <c r="L654" s="14">
        <v>649</v>
      </c>
      <c r="M654" s="11">
        <f>VLOOKUP(T654,[1]环任务!$B:$H,5,FALSE)</f>
        <v>31008</v>
      </c>
      <c r="O654" s="11">
        <f>VLOOKUP(W654,[1]环任务!$B:$H,5,FALSE)</f>
        <v>31007</v>
      </c>
      <c r="Q654" s="11">
        <f>VLOOKUP(Z654,[1]环任务!$B:$H,5,FALSE)</f>
        <v>31007</v>
      </c>
      <c r="R654" s="9" t="str">
        <f>VLOOKUP(T654,[1]环任务!$B$6:$J$361,9,FALSE)</f>
        <v>mon100811</v>
      </c>
      <c r="S654" s="9" t="str">
        <f>VLOOKUP(R654,[3]怪物!$B$6:$C$167,2,FALSE)</f>
        <v>神秘舞姬[135级]</v>
      </c>
      <c r="T654" s="14">
        <v>30105</v>
      </c>
      <c r="U654" s="9" t="str">
        <f>VLOOKUP(W654,[1]环任务!$B$6:$J$361,9,FALSE)</f>
        <v>mon100704</v>
      </c>
      <c r="V654" s="9" t="str">
        <f>VLOOKUP(U654,[3]怪物!$B$6:$C$167,2,FALSE)</f>
        <v>山越男祭[138级]</v>
      </c>
      <c r="W654" s="14">
        <v>30040</v>
      </c>
      <c r="X654" s="9" t="str">
        <f>VLOOKUP(Z654,[1]环任务!$B$6:$J$361,9,FALSE)</f>
        <v>mon100705</v>
      </c>
      <c r="Y654" s="9" t="str">
        <f>VLOOKUP(X654,[3]怪物!$B$6:$C$167,2,FALSE)</f>
        <v>贼寇锤兵[142级]</v>
      </c>
      <c r="Z654" s="14">
        <v>30041</v>
      </c>
      <c r="AB654" s="11">
        <f>VLOOKUP(T654,[1]环任务!$B:$H,6,FALSE)</f>
        <v>145</v>
      </c>
      <c r="AC654" s="11">
        <f>VLOOKUP(T654,[1]环任务!$B:$H,7,FALSE)</f>
        <v>148</v>
      </c>
      <c r="AE654" s="11">
        <f>VLOOKUP(W654,[1]环任务!$B:$H,6,FALSE)</f>
        <v>53</v>
      </c>
      <c r="AF654" s="11">
        <f>VLOOKUP(W654,[1]环任务!$B:$H,7,FALSE)</f>
        <v>152</v>
      </c>
      <c r="AH654" s="11">
        <f>VLOOKUP(Z654,[1]环任务!$B:$H,6,FALSE)</f>
        <v>17</v>
      </c>
      <c r="AI654" s="11">
        <f>VLOOKUP(Z654,[1]环任务!$B:$H,7,FALSE)</f>
        <v>130</v>
      </c>
      <c r="AL654" s="11" t="str">
        <f t="shared" si="32"/>
        <v>[31008,31007,31007]</v>
      </c>
      <c r="AN654" s="11" t="str">
        <f t="shared" si="31"/>
        <v>["145,148","53,152","17,130"]</v>
      </c>
      <c r="AR654" s="11" t="str">
        <f t="shared" si="33"/>
        <v>[30105,30040,30041]</v>
      </c>
    </row>
    <row r="655" spans="2:44" s="11" customFormat="1" ht="14.25" customHeight="1" x14ac:dyDescent="0.15">
      <c r="B655" s="14" t="s">
        <v>677</v>
      </c>
      <c r="C655" s="14" t="s">
        <v>26</v>
      </c>
      <c r="D655" s="14" t="s">
        <v>27</v>
      </c>
      <c r="E655" s="14">
        <v>2</v>
      </c>
      <c r="F655" s="14" t="s">
        <v>933</v>
      </c>
      <c r="G655" s="14" t="s">
        <v>1213</v>
      </c>
      <c r="H655" s="14" t="s">
        <v>1344</v>
      </c>
      <c r="I655" s="14"/>
      <c r="J655" s="14"/>
      <c r="K655" s="14"/>
      <c r="L655" s="14">
        <v>650</v>
      </c>
      <c r="M655" s="11">
        <f>VLOOKUP(T655,[1]环任务!$B:$H,5,FALSE)</f>
        <v>31008</v>
      </c>
      <c r="O655" s="11">
        <f>VLOOKUP(W655,[1]环任务!$B:$H,5,FALSE)</f>
        <v>31007</v>
      </c>
      <c r="Q655" s="11">
        <f>VLOOKUP(Z655,[1]环任务!$B:$H,5,FALSE)</f>
        <v>31007</v>
      </c>
      <c r="R655" s="9" t="str">
        <f>VLOOKUP(T655,[1]环任务!$B$6:$J$361,9,FALSE)</f>
        <v>mon100811</v>
      </c>
      <c r="S655" s="9" t="str">
        <f>VLOOKUP(R655,[3]怪物!$B$6:$C$167,2,FALSE)</f>
        <v>神秘舞姬[135级]</v>
      </c>
      <c r="T655" s="14">
        <v>30105</v>
      </c>
      <c r="U655" s="9" t="str">
        <f>VLOOKUP(W655,[1]环任务!$B$6:$J$361,9,FALSE)</f>
        <v>mon100704</v>
      </c>
      <c r="V655" s="9" t="str">
        <f>VLOOKUP(U655,[3]怪物!$B$6:$C$167,2,FALSE)</f>
        <v>山越男祭[138级]</v>
      </c>
      <c r="W655" s="14">
        <v>30040</v>
      </c>
      <c r="X655" s="9" t="str">
        <f>VLOOKUP(Z655,[1]环任务!$B$6:$J$361,9,FALSE)</f>
        <v>mon100705</v>
      </c>
      <c r="Y655" s="9" t="str">
        <f>VLOOKUP(X655,[3]怪物!$B$6:$C$167,2,FALSE)</f>
        <v>贼寇锤兵[142级]</v>
      </c>
      <c r="Z655" s="14">
        <v>30041</v>
      </c>
      <c r="AB655" s="11">
        <f>VLOOKUP(T655,[1]环任务!$B:$H,6,FALSE)</f>
        <v>145</v>
      </c>
      <c r="AC655" s="11">
        <f>VLOOKUP(T655,[1]环任务!$B:$H,7,FALSE)</f>
        <v>148</v>
      </c>
      <c r="AE655" s="11">
        <f>VLOOKUP(W655,[1]环任务!$B:$H,6,FALSE)</f>
        <v>53</v>
      </c>
      <c r="AF655" s="11">
        <f>VLOOKUP(W655,[1]环任务!$B:$H,7,FALSE)</f>
        <v>152</v>
      </c>
      <c r="AH655" s="11">
        <f>VLOOKUP(Z655,[1]环任务!$B:$H,6,FALSE)</f>
        <v>17</v>
      </c>
      <c r="AI655" s="11">
        <f>VLOOKUP(Z655,[1]环任务!$B:$H,7,FALSE)</f>
        <v>130</v>
      </c>
      <c r="AL655" s="11" t="str">
        <f t="shared" si="32"/>
        <v>[31008,31007,31007]</v>
      </c>
      <c r="AN655" s="11" t="str">
        <f t="shared" si="31"/>
        <v>["145,148","53,152","17,130"]</v>
      </c>
      <c r="AR655" s="11" t="str">
        <f t="shared" si="33"/>
        <v>[30105,30040,30041]</v>
      </c>
    </row>
    <row r="656" spans="2:44" s="11" customFormat="1" ht="14.25" customHeight="1" x14ac:dyDescent="0.15">
      <c r="B656" s="14" t="s">
        <v>678</v>
      </c>
      <c r="C656" s="14" t="s">
        <v>26</v>
      </c>
      <c r="D656" s="14" t="s">
        <v>27</v>
      </c>
      <c r="E656" s="14">
        <v>2</v>
      </c>
      <c r="F656" s="14" t="s">
        <v>935</v>
      </c>
      <c r="G656" s="14" t="s">
        <v>868</v>
      </c>
      <c r="H656" s="14" t="s">
        <v>1117</v>
      </c>
      <c r="I656" s="14"/>
      <c r="J656" s="14"/>
      <c r="K656" s="14"/>
      <c r="L656" s="14">
        <v>651</v>
      </c>
      <c r="M656" s="11">
        <f>VLOOKUP(T656,[1]环任务!$B:$H,5,FALSE)</f>
        <v>31007</v>
      </c>
      <c r="O656" s="11">
        <f>VLOOKUP(W656,[1]环任务!$B:$H,5,FALSE)</f>
        <v>31007</v>
      </c>
      <c r="Q656" s="11">
        <f>VLOOKUP(Z656,[1]环任务!$B:$H,5,FALSE)</f>
        <v>31007</v>
      </c>
      <c r="R656" s="9" t="str">
        <f>VLOOKUP(T656,[1]环任务!$B$6:$J$361,9,FALSE)</f>
        <v>mon100704</v>
      </c>
      <c r="S656" s="9" t="str">
        <f>VLOOKUP(R656,[3]怪物!$B$6:$C$167,2,FALSE)</f>
        <v>山越男祭[138级]</v>
      </c>
      <c r="T656" s="14">
        <v>30040</v>
      </c>
      <c r="U656" s="9" t="str">
        <f>VLOOKUP(W656,[1]环任务!$B$6:$J$361,9,FALSE)</f>
        <v>mon100704</v>
      </c>
      <c r="V656" s="9" t="str">
        <f>VLOOKUP(U656,[3]怪物!$B$6:$C$167,2,FALSE)</f>
        <v>山越男祭[138级]</v>
      </c>
      <c r="W656" s="14">
        <v>30040</v>
      </c>
      <c r="X656" s="9" t="str">
        <f>VLOOKUP(Z656,[1]环任务!$B$6:$J$361,9,FALSE)</f>
        <v>mon100706</v>
      </c>
      <c r="Y656" s="9" t="str">
        <f>VLOOKUP(X656,[3]怪物!$B$6:$C$167,2,FALSE)</f>
        <v>山越勇士[146级]</v>
      </c>
      <c r="Z656" s="14">
        <v>30043</v>
      </c>
      <c r="AB656" s="11">
        <f>VLOOKUP(T656,[1]环任务!$B:$H,6,FALSE)</f>
        <v>53</v>
      </c>
      <c r="AC656" s="11">
        <f>VLOOKUP(T656,[1]环任务!$B:$H,7,FALSE)</f>
        <v>152</v>
      </c>
      <c r="AE656" s="11">
        <f>VLOOKUP(W656,[1]环任务!$B:$H,6,FALSE)</f>
        <v>53</v>
      </c>
      <c r="AF656" s="11">
        <f>VLOOKUP(W656,[1]环任务!$B:$H,7,FALSE)</f>
        <v>152</v>
      </c>
      <c r="AH656" s="11">
        <f>VLOOKUP(Z656,[1]环任务!$B:$H,6,FALSE)</f>
        <v>58</v>
      </c>
      <c r="AI656" s="11">
        <f>VLOOKUP(Z656,[1]环任务!$B:$H,7,FALSE)</f>
        <v>87</v>
      </c>
      <c r="AL656" s="11" t="str">
        <f t="shared" si="32"/>
        <v>[31007,31007,31007]</v>
      </c>
      <c r="AN656" s="11" t="str">
        <f t="shared" si="31"/>
        <v>["53,152","53,152","58,87"]</v>
      </c>
      <c r="AR656" s="11" t="str">
        <f t="shared" si="33"/>
        <v>[30040,30040,30043]</v>
      </c>
    </row>
    <row r="657" spans="2:44" s="11" customFormat="1" ht="14.25" customHeight="1" x14ac:dyDescent="0.15">
      <c r="B657" s="14" t="s">
        <v>679</v>
      </c>
      <c r="C657" s="14" t="s">
        <v>26</v>
      </c>
      <c r="D657" s="14" t="s">
        <v>27</v>
      </c>
      <c r="E657" s="14">
        <v>2</v>
      </c>
      <c r="F657" s="14" t="s">
        <v>935</v>
      </c>
      <c r="G657" s="14" t="s">
        <v>869</v>
      </c>
      <c r="H657" s="14" t="s">
        <v>1118</v>
      </c>
      <c r="I657" s="14"/>
      <c r="J657" s="14"/>
      <c r="K657" s="14"/>
      <c r="L657" s="14">
        <v>652</v>
      </c>
      <c r="M657" s="11">
        <f>VLOOKUP(T657,[1]环任务!$B:$H,5,FALSE)</f>
        <v>31007</v>
      </c>
      <c r="O657" s="11">
        <f>VLOOKUP(W657,[1]环任务!$B:$H,5,FALSE)</f>
        <v>31007</v>
      </c>
      <c r="Q657" s="11">
        <f>VLOOKUP(Z657,[1]环任务!$B:$H,5,FALSE)</f>
        <v>31007</v>
      </c>
      <c r="R657" s="9" t="str">
        <f>VLOOKUP(T657,[1]环任务!$B$6:$J$361,9,FALSE)</f>
        <v>mon100704</v>
      </c>
      <c r="S657" s="9" t="str">
        <f>VLOOKUP(R657,[3]怪物!$B$6:$C$167,2,FALSE)</f>
        <v>山越男祭[138级]</v>
      </c>
      <c r="T657" s="14">
        <v>30040</v>
      </c>
      <c r="U657" s="9" t="str">
        <f>VLOOKUP(W657,[1]环任务!$B$6:$J$361,9,FALSE)</f>
        <v>mon100705</v>
      </c>
      <c r="V657" s="9" t="str">
        <f>VLOOKUP(U657,[3]怪物!$B$6:$C$167,2,FALSE)</f>
        <v>贼寇锤兵[142级]</v>
      </c>
      <c r="W657" s="14">
        <v>30041</v>
      </c>
      <c r="X657" s="9" t="str">
        <f>VLOOKUP(Z657,[1]环任务!$B$6:$J$361,9,FALSE)</f>
        <v>mon100706</v>
      </c>
      <c r="Y657" s="9" t="str">
        <f>VLOOKUP(X657,[3]怪物!$B$6:$C$167,2,FALSE)</f>
        <v>山越勇士[146级]</v>
      </c>
      <c r="Z657" s="14">
        <v>30043</v>
      </c>
      <c r="AB657" s="11">
        <f>VLOOKUP(T657,[1]环任务!$B:$H,6,FALSE)</f>
        <v>53</v>
      </c>
      <c r="AC657" s="11">
        <f>VLOOKUP(T657,[1]环任务!$B:$H,7,FALSE)</f>
        <v>152</v>
      </c>
      <c r="AE657" s="11">
        <f>VLOOKUP(W657,[1]环任务!$B:$H,6,FALSE)</f>
        <v>17</v>
      </c>
      <c r="AF657" s="11">
        <f>VLOOKUP(W657,[1]环任务!$B:$H,7,FALSE)</f>
        <v>130</v>
      </c>
      <c r="AH657" s="11">
        <f>VLOOKUP(Z657,[1]环任务!$B:$H,6,FALSE)</f>
        <v>58</v>
      </c>
      <c r="AI657" s="11">
        <f>VLOOKUP(Z657,[1]环任务!$B:$H,7,FALSE)</f>
        <v>87</v>
      </c>
      <c r="AL657" s="11" t="str">
        <f t="shared" si="32"/>
        <v>[31007,31007,31007]</v>
      </c>
      <c r="AN657" s="11" t="str">
        <f t="shared" si="31"/>
        <v>["53,152","17,130","58,87"]</v>
      </c>
      <c r="AR657" s="11" t="str">
        <f t="shared" si="33"/>
        <v>[30040,30041,30043]</v>
      </c>
    </row>
    <row r="658" spans="2:44" s="11" customFormat="1" ht="14.25" customHeight="1" x14ac:dyDescent="0.15">
      <c r="B658" s="14" t="s">
        <v>680</v>
      </c>
      <c r="C658" s="14" t="s">
        <v>26</v>
      </c>
      <c r="D658" s="14" t="s">
        <v>27</v>
      </c>
      <c r="E658" s="14">
        <v>2</v>
      </c>
      <c r="F658" s="14" t="s">
        <v>935</v>
      </c>
      <c r="G658" s="14" t="s">
        <v>869</v>
      </c>
      <c r="H658" s="14" t="s">
        <v>1118</v>
      </c>
      <c r="I658" s="14"/>
      <c r="J658" s="14"/>
      <c r="K658" s="14"/>
      <c r="L658" s="14">
        <v>653</v>
      </c>
      <c r="M658" s="11">
        <f>VLOOKUP(T658,[1]环任务!$B:$H,5,FALSE)</f>
        <v>31007</v>
      </c>
      <c r="O658" s="11">
        <f>VLOOKUP(W658,[1]环任务!$B:$H,5,FALSE)</f>
        <v>31007</v>
      </c>
      <c r="Q658" s="11">
        <f>VLOOKUP(Z658,[1]环任务!$B:$H,5,FALSE)</f>
        <v>31007</v>
      </c>
      <c r="R658" s="9" t="str">
        <f>VLOOKUP(T658,[1]环任务!$B$6:$J$361,9,FALSE)</f>
        <v>mon100704</v>
      </c>
      <c r="S658" s="9" t="str">
        <f>VLOOKUP(R658,[3]怪物!$B$6:$C$167,2,FALSE)</f>
        <v>山越男祭[138级]</v>
      </c>
      <c r="T658" s="14">
        <v>30040</v>
      </c>
      <c r="U658" s="9" t="str">
        <f>VLOOKUP(W658,[1]环任务!$B$6:$J$361,9,FALSE)</f>
        <v>mon100705</v>
      </c>
      <c r="V658" s="9" t="str">
        <f>VLOOKUP(U658,[3]怪物!$B$6:$C$167,2,FALSE)</f>
        <v>贼寇锤兵[142级]</v>
      </c>
      <c r="W658" s="14">
        <v>30041</v>
      </c>
      <c r="X658" s="9" t="str">
        <f>VLOOKUP(Z658,[1]环任务!$B$6:$J$361,9,FALSE)</f>
        <v>mon100706</v>
      </c>
      <c r="Y658" s="9" t="str">
        <f>VLOOKUP(X658,[3]怪物!$B$6:$C$167,2,FALSE)</f>
        <v>山越勇士[146级]</v>
      </c>
      <c r="Z658" s="14">
        <v>30043</v>
      </c>
      <c r="AB658" s="11">
        <f>VLOOKUP(T658,[1]环任务!$B:$H,6,FALSE)</f>
        <v>53</v>
      </c>
      <c r="AC658" s="11">
        <f>VLOOKUP(T658,[1]环任务!$B:$H,7,FALSE)</f>
        <v>152</v>
      </c>
      <c r="AE658" s="11">
        <f>VLOOKUP(W658,[1]环任务!$B:$H,6,FALSE)</f>
        <v>17</v>
      </c>
      <c r="AF658" s="11">
        <f>VLOOKUP(W658,[1]环任务!$B:$H,7,FALSE)</f>
        <v>130</v>
      </c>
      <c r="AH658" s="11">
        <f>VLOOKUP(Z658,[1]环任务!$B:$H,6,FALSE)</f>
        <v>58</v>
      </c>
      <c r="AI658" s="11">
        <f>VLOOKUP(Z658,[1]环任务!$B:$H,7,FALSE)</f>
        <v>87</v>
      </c>
      <c r="AL658" s="11" t="str">
        <f t="shared" si="32"/>
        <v>[31007,31007,31007]</v>
      </c>
      <c r="AN658" s="11" t="str">
        <f t="shared" si="31"/>
        <v>["53,152","17,130","58,87"]</v>
      </c>
      <c r="AR658" s="11" t="str">
        <f t="shared" si="33"/>
        <v>[30040,30041,30043]</v>
      </c>
    </row>
    <row r="659" spans="2:44" s="11" customFormat="1" ht="14.25" customHeight="1" x14ac:dyDescent="0.15">
      <c r="B659" s="14" t="s">
        <v>681</v>
      </c>
      <c r="C659" s="14" t="s">
        <v>26</v>
      </c>
      <c r="D659" s="14" t="s">
        <v>27</v>
      </c>
      <c r="E659" s="14">
        <v>2</v>
      </c>
      <c r="F659" s="14" t="s">
        <v>935</v>
      </c>
      <c r="G659" s="14" t="s">
        <v>869</v>
      </c>
      <c r="H659" s="14" t="s">
        <v>1118</v>
      </c>
      <c r="I659" s="14"/>
      <c r="J659" s="14"/>
      <c r="K659" s="14"/>
      <c r="L659" s="14">
        <v>654</v>
      </c>
      <c r="M659" s="11">
        <f>VLOOKUP(T659,[1]环任务!$B:$H,5,FALSE)</f>
        <v>31007</v>
      </c>
      <c r="O659" s="11">
        <f>VLOOKUP(W659,[1]环任务!$B:$H,5,FALSE)</f>
        <v>31007</v>
      </c>
      <c r="Q659" s="11">
        <f>VLOOKUP(Z659,[1]环任务!$B:$H,5,FALSE)</f>
        <v>31007</v>
      </c>
      <c r="R659" s="9" t="str">
        <f>VLOOKUP(T659,[1]环任务!$B$6:$J$361,9,FALSE)</f>
        <v>mon100704</v>
      </c>
      <c r="S659" s="9" t="str">
        <f>VLOOKUP(R659,[3]怪物!$B$6:$C$167,2,FALSE)</f>
        <v>山越男祭[138级]</v>
      </c>
      <c r="T659" s="14">
        <v>30040</v>
      </c>
      <c r="U659" s="9" t="str">
        <f>VLOOKUP(W659,[1]环任务!$B$6:$J$361,9,FALSE)</f>
        <v>mon100705</v>
      </c>
      <c r="V659" s="9" t="str">
        <f>VLOOKUP(U659,[3]怪物!$B$6:$C$167,2,FALSE)</f>
        <v>贼寇锤兵[142级]</v>
      </c>
      <c r="W659" s="14">
        <v>30041</v>
      </c>
      <c r="X659" s="9" t="str">
        <f>VLOOKUP(Z659,[1]环任务!$B$6:$J$361,9,FALSE)</f>
        <v>mon100706</v>
      </c>
      <c r="Y659" s="9" t="str">
        <f>VLOOKUP(X659,[3]怪物!$B$6:$C$167,2,FALSE)</f>
        <v>山越勇士[146级]</v>
      </c>
      <c r="Z659" s="14">
        <v>30043</v>
      </c>
      <c r="AB659" s="11">
        <f>VLOOKUP(T659,[1]环任务!$B:$H,6,FALSE)</f>
        <v>53</v>
      </c>
      <c r="AC659" s="11">
        <f>VLOOKUP(T659,[1]环任务!$B:$H,7,FALSE)</f>
        <v>152</v>
      </c>
      <c r="AE659" s="11">
        <f>VLOOKUP(W659,[1]环任务!$B:$H,6,FALSE)</f>
        <v>17</v>
      </c>
      <c r="AF659" s="11">
        <f>VLOOKUP(W659,[1]环任务!$B:$H,7,FALSE)</f>
        <v>130</v>
      </c>
      <c r="AH659" s="11">
        <f>VLOOKUP(Z659,[1]环任务!$B:$H,6,FALSE)</f>
        <v>58</v>
      </c>
      <c r="AI659" s="11">
        <f>VLOOKUP(Z659,[1]环任务!$B:$H,7,FALSE)</f>
        <v>87</v>
      </c>
      <c r="AL659" s="11" t="str">
        <f t="shared" si="32"/>
        <v>[31007,31007,31007]</v>
      </c>
      <c r="AN659" s="11" t="str">
        <f t="shared" si="31"/>
        <v>["53,152","17,130","58,87"]</v>
      </c>
      <c r="AR659" s="11" t="str">
        <f t="shared" si="33"/>
        <v>[30040,30041,30043]</v>
      </c>
    </row>
    <row r="660" spans="2:44" s="11" customFormat="1" ht="14.25" customHeight="1" x14ac:dyDescent="0.15">
      <c r="B660" s="14" t="s">
        <v>682</v>
      </c>
      <c r="C660" s="14" t="s">
        <v>26</v>
      </c>
      <c r="D660" s="14" t="s">
        <v>27</v>
      </c>
      <c r="E660" s="14">
        <v>2</v>
      </c>
      <c r="F660" s="14" t="s">
        <v>935</v>
      </c>
      <c r="G660" s="14" t="s">
        <v>1176</v>
      </c>
      <c r="H660" s="14" t="s">
        <v>1182</v>
      </c>
      <c r="I660" s="14"/>
      <c r="J660" s="14"/>
      <c r="K660" s="14"/>
      <c r="L660" s="14">
        <v>655</v>
      </c>
      <c r="M660" s="11">
        <f>VLOOKUP(T660,[1]环任务!$B:$H,5,FALSE)</f>
        <v>31007</v>
      </c>
      <c r="O660" s="11">
        <f>VLOOKUP(W660,[1]环任务!$B:$H,5,FALSE)</f>
        <v>31007</v>
      </c>
      <c r="Q660" s="11">
        <f>VLOOKUP(Z660,[1]环任务!$B:$H,5,FALSE)</f>
        <v>31007</v>
      </c>
      <c r="R660" s="9" t="str">
        <f>VLOOKUP(T660,[1]环任务!$B$6:$J$361,9,FALSE)</f>
        <v>mon100705</v>
      </c>
      <c r="S660" s="9" t="str">
        <f>VLOOKUP(R660,[3]怪物!$B$6:$C$167,2,FALSE)</f>
        <v>贼寇锤兵[142级]</v>
      </c>
      <c r="T660" s="14">
        <v>30041</v>
      </c>
      <c r="U660" s="9" t="str">
        <f>VLOOKUP(W660,[1]环任务!$B$6:$J$361,9,FALSE)</f>
        <v>mon100705</v>
      </c>
      <c r="V660" s="9" t="str">
        <f>VLOOKUP(U660,[3]怪物!$B$6:$C$167,2,FALSE)</f>
        <v>贼寇锤兵[142级]</v>
      </c>
      <c r="W660" s="14">
        <v>30041</v>
      </c>
      <c r="X660" s="9" t="str">
        <f>VLOOKUP(Z660,[1]环任务!$B$6:$J$361,9,FALSE)</f>
        <v>mon100707</v>
      </c>
      <c r="Y660" s="9" t="str">
        <f>VLOOKUP(X660,[3]怪物!$B$6:$C$167,2,FALSE)</f>
        <v>边民巫卜[150级]</v>
      </c>
      <c r="Z660" s="14">
        <v>30046</v>
      </c>
      <c r="AB660" s="11">
        <f>VLOOKUP(T660,[1]环任务!$B:$H,6,FALSE)</f>
        <v>17</v>
      </c>
      <c r="AC660" s="11">
        <f>VLOOKUP(T660,[1]环任务!$B:$H,7,FALSE)</f>
        <v>130</v>
      </c>
      <c r="AE660" s="11">
        <f>VLOOKUP(W660,[1]环任务!$B:$H,6,FALSE)</f>
        <v>17</v>
      </c>
      <c r="AF660" s="11">
        <f>VLOOKUP(W660,[1]环任务!$B:$H,7,FALSE)</f>
        <v>130</v>
      </c>
      <c r="AH660" s="11">
        <f>VLOOKUP(Z660,[1]环任务!$B:$H,6,FALSE)</f>
        <v>95</v>
      </c>
      <c r="AI660" s="11">
        <f>VLOOKUP(Z660,[1]环任务!$B:$H,7,FALSE)</f>
        <v>105</v>
      </c>
      <c r="AL660" s="11" t="str">
        <f t="shared" si="32"/>
        <v>[31007,31007,31007]</v>
      </c>
      <c r="AN660" s="11" t="str">
        <f t="shared" si="31"/>
        <v>["17,130","17,130","95,105"]</v>
      </c>
      <c r="AR660" s="11" t="str">
        <f t="shared" si="33"/>
        <v>[30041,30041,30046]</v>
      </c>
    </row>
    <row r="661" spans="2:44" s="11" customFormat="1" ht="14.25" customHeight="1" x14ac:dyDescent="0.15">
      <c r="B661" s="14" t="s">
        <v>683</v>
      </c>
      <c r="C661" s="14" t="s">
        <v>26</v>
      </c>
      <c r="D661" s="14" t="s">
        <v>27</v>
      </c>
      <c r="E661" s="14">
        <v>2</v>
      </c>
      <c r="F661" s="14" t="s">
        <v>935</v>
      </c>
      <c r="G661" s="14" t="s">
        <v>1177</v>
      </c>
      <c r="H661" s="14" t="s">
        <v>1183</v>
      </c>
      <c r="I661" s="14"/>
      <c r="J661" s="14"/>
      <c r="K661" s="14"/>
      <c r="L661" s="14">
        <v>656</v>
      </c>
      <c r="M661" s="11">
        <f>VLOOKUP(T661,[1]环任务!$B:$H,5,FALSE)</f>
        <v>31007</v>
      </c>
      <c r="O661" s="11">
        <f>VLOOKUP(W661,[1]环任务!$B:$H,5,FALSE)</f>
        <v>31007</v>
      </c>
      <c r="Q661" s="11">
        <f>VLOOKUP(Z661,[1]环任务!$B:$H,5,FALSE)</f>
        <v>31007</v>
      </c>
      <c r="R661" s="9" t="str">
        <f>VLOOKUP(T661,[1]环任务!$B$6:$J$361,9,FALSE)</f>
        <v>mon100705</v>
      </c>
      <c r="S661" s="9" t="str">
        <f>VLOOKUP(R661,[3]怪物!$B$6:$C$167,2,FALSE)</f>
        <v>贼寇锤兵[142级]</v>
      </c>
      <c r="T661" s="14">
        <v>30041</v>
      </c>
      <c r="U661" s="9" t="str">
        <f>VLOOKUP(W661,[1]环任务!$B$6:$J$361,9,FALSE)</f>
        <v>mon100706</v>
      </c>
      <c r="V661" s="9" t="str">
        <f>VLOOKUP(U661,[3]怪物!$B$6:$C$167,2,FALSE)</f>
        <v>山越勇士[146级]</v>
      </c>
      <c r="W661" s="14">
        <v>30043</v>
      </c>
      <c r="X661" s="9" t="str">
        <f>VLOOKUP(Z661,[1]环任务!$B$6:$J$361,9,FALSE)</f>
        <v>mon100707</v>
      </c>
      <c r="Y661" s="9" t="str">
        <f>VLOOKUP(X661,[3]怪物!$B$6:$C$167,2,FALSE)</f>
        <v>边民巫卜[150级]</v>
      </c>
      <c r="Z661" s="14">
        <v>30046</v>
      </c>
      <c r="AB661" s="11">
        <f>VLOOKUP(T661,[1]环任务!$B:$H,6,FALSE)</f>
        <v>17</v>
      </c>
      <c r="AC661" s="11">
        <f>VLOOKUP(T661,[1]环任务!$B:$H,7,FALSE)</f>
        <v>130</v>
      </c>
      <c r="AE661" s="11">
        <f>VLOOKUP(W661,[1]环任务!$B:$H,6,FALSE)</f>
        <v>58</v>
      </c>
      <c r="AF661" s="11">
        <f>VLOOKUP(W661,[1]环任务!$B:$H,7,FALSE)</f>
        <v>87</v>
      </c>
      <c r="AH661" s="11">
        <f>VLOOKUP(Z661,[1]环任务!$B:$H,6,FALSE)</f>
        <v>95</v>
      </c>
      <c r="AI661" s="11">
        <f>VLOOKUP(Z661,[1]环任务!$B:$H,7,FALSE)</f>
        <v>105</v>
      </c>
      <c r="AL661" s="11" t="str">
        <f t="shared" si="32"/>
        <v>[31007,31007,31007]</v>
      </c>
      <c r="AN661" s="11" t="str">
        <f t="shared" si="31"/>
        <v>["17,130","58,87","95,105"]</v>
      </c>
      <c r="AR661" s="11" t="str">
        <f t="shared" si="33"/>
        <v>[30041,30043,30046]</v>
      </c>
    </row>
    <row r="662" spans="2:44" s="11" customFormat="1" ht="14.25" customHeight="1" x14ac:dyDescent="0.15">
      <c r="B662" s="14" t="s">
        <v>684</v>
      </c>
      <c r="C662" s="14" t="s">
        <v>26</v>
      </c>
      <c r="D662" s="14" t="s">
        <v>27</v>
      </c>
      <c r="E662" s="14">
        <v>2</v>
      </c>
      <c r="F662" s="14" t="s">
        <v>935</v>
      </c>
      <c r="G662" s="14" t="s">
        <v>1177</v>
      </c>
      <c r="H662" s="14" t="s">
        <v>1183</v>
      </c>
      <c r="I662" s="14"/>
      <c r="J662" s="14"/>
      <c r="K662" s="14"/>
      <c r="L662" s="14">
        <v>657</v>
      </c>
      <c r="M662" s="11">
        <f>VLOOKUP(T662,[1]环任务!$B:$H,5,FALSE)</f>
        <v>31007</v>
      </c>
      <c r="O662" s="11">
        <f>VLOOKUP(W662,[1]环任务!$B:$H,5,FALSE)</f>
        <v>31007</v>
      </c>
      <c r="Q662" s="11">
        <f>VLOOKUP(Z662,[1]环任务!$B:$H,5,FALSE)</f>
        <v>31007</v>
      </c>
      <c r="R662" s="9" t="str">
        <f>VLOOKUP(T662,[1]环任务!$B$6:$J$361,9,FALSE)</f>
        <v>mon100705</v>
      </c>
      <c r="S662" s="9" t="str">
        <f>VLOOKUP(R662,[3]怪物!$B$6:$C$167,2,FALSE)</f>
        <v>贼寇锤兵[142级]</v>
      </c>
      <c r="T662" s="14">
        <v>30041</v>
      </c>
      <c r="U662" s="9" t="str">
        <f>VLOOKUP(W662,[1]环任务!$B$6:$J$361,9,FALSE)</f>
        <v>mon100706</v>
      </c>
      <c r="V662" s="9" t="str">
        <f>VLOOKUP(U662,[3]怪物!$B$6:$C$167,2,FALSE)</f>
        <v>山越勇士[146级]</v>
      </c>
      <c r="W662" s="14">
        <v>30043</v>
      </c>
      <c r="X662" s="9" t="str">
        <f>VLOOKUP(Z662,[1]环任务!$B$6:$J$361,9,FALSE)</f>
        <v>mon100707</v>
      </c>
      <c r="Y662" s="9" t="str">
        <f>VLOOKUP(X662,[3]怪物!$B$6:$C$167,2,FALSE)</f>
        <v>边民巫卜[150级]</v>
      </c>
      <c r="Z662" s="14">
        <v>30046</v>
      </c>
      <c r="AB662" s="11">
        <f>VLOOKUP(T662,[1]环任务!$B:$H,6,FALSE)</f>
        <v>17</v>
      </c>
      <c r="AC662" s="11">
        <f>VLOOKUP(T662,[1]环任务!$B:$H,7,FALSE)</f>
        <v>130</v>
      </c>
      <c r="AE662" s="11">
        <f>VLOOKUP(W662,[1]环任务!$B:$H,6,FALSE)</f>
        <v>58</v>
      </c>
      <c r="AF662" s="11">
        <f>VLOOKUP(W662,[1]环任务!$B:$H,7,FALSE)</f>
        <v>87</v>
      </c>
      <c r="AH662" s="11">
        <f>VLOOKUP(Z662,[1]环任务!$B:$H,6,FALSE)</f>
        <v>95</v>
      </c>
      <c r="AI662" s="11">
        <f>VLOOKUP(Z662,[1]环任务!$B:$H,7,FALSE)</f>
        <v>105</v>
      </c>
      <c r="AL662" s="11" t="str">
        <f t="shared" si="32"/>
        <v>[31007,31007,31007]</v>
      </c>
      <c r="AN662" s="11" t="str">
        <f t="shared" si="31"/>
        <v>["17,130","58,87","95,105"]</v>
      </c>
      <c r="AR662" s="11" t="str">
        <f t="shared" si="33"/>
        <v>[30041,30043,30046]</v>
      </c>
    </row>
    <row r="663" spans="2:44" s="11" customFormat="1" ht="14.25" customHeight="1" x14ac:dyDescent="0.15">
      <c r="B663" s="14" t="s">
        <v>685</v>
      </c>
      <c r="C663" s="14" t="s">
        <v>26</v>
      </c>
      <c r="D663" s="14" t="s">
        <v>27</v>
      </c>
      <c r="E663" s="14">
        <v>2</v>
      </c>
      <c r="F663" s="14" t="s">
        <v>935</v>
      </c>
      <c r="G663" s="14" t="s">
        <v>1177</v>
      </c>
      <c r="H663" s="14" t="s">
        <v>1183</v>
      </c>
      <c r="I663" s="14"/>
      <c r="J663" s="14"/>
      <c r="K663" s="14"/>
      <c r="L663" s="14">
        <v>658</v>
      </c>
      <c r="M663" s="11">
        <f>VLOOKUP(T663,[1]环任务!$B:$H,5,FALSE)</f>
        <v>31007</v>
      </c>
      <c r="O663" s="11">
        <f>VLOOKUP(W663,[1]环任务!$B:$H,5,FALSE)</f>
        <v>31007</v>
      </c>
      <c r="Q663" s="11">
        <f>VLOOKUP(Z663,[1]环任务!$B:$H,5,FALSE)</f>
        <v>31007</v>
      </c>
      <c r="R663" s="9" t="str">
        <f>VLOOKUP(T663,[1]环任务!$B$6:$J$361,9,FALSE)</f>
        <v>mon100705</v>
      </c>
      <c r="S663" s="9" t="str">
        <f>VLOOKUP(R663,[3]怪物!$B$6:$C$167,2,FALSE)</f>
        <v>贼寇锤兵[142级]</v>
      </c>
      <c r="T663" s="14">
        <v>30041</v>
      </c>
      <c r="U663" s="9" t="str">
        <f>VLOOKUP(W663,[1]环任务!$B$6:$J$361,9,FALSE)</f>
        <v>mon100706</v>
      </c>
      <c r="V663" s="9" t="str">
        <f>VLOOKUP(U663,[3]怪物!$B$6:$C$167,2,FALSE)</f>
        <v>山越勇士[146级]</v>
      </c>
      <c r="W663" s="14">
        <v>30043</v>
      </c>
      <c r="X663" s="9" t="str">
        <f>VLOOKUP(Z663,[1]环任务!$B$6:$J$361,9,FALSE)</f>
        <v>mon100707</v>
      </c>
      <c r="Y663" s="9" t="str">
        <f>VLOOKUP(X663,[3]怪物!$B$6:$C$167,2,FALSE)</f>
        <v>边民巫卜[150级]</v>
      </c>
      <c r="Z663" s="14">
        <v>30046</v>
      </c>
      <c r="AB663" s="11">
        <f>VLOOKUP(T663,[1]环任务!$B:$H,6,FALSE)</f>
        <v>17</v>
      </c>
      <c r="AC663" s="11">
        <f>VLOOKUP(T663,[1]环任务!$B:$H,7,FALSE)</f>
        <v>130</v>
      </c>
      <c r="AE663" s="11">
        <f>VLOOKUP(W663,[1]环任务!$B:$H,6,FALSE)</f>
        <v>58</v>
      </c>
      <c r="AF663" s="11">
        <f>VLOOKUP(W663,[1]环任务!$B:$H,7,FALSE)</f>
        <v>87</v>
      </c>
      <c r="AH663" s="11">
        <f>VLOOKUP(Z663,[1]环任务!$B:$H,6,FALSE)</f>
        <v>95</v>
      </c>
      <c r="AI663" s="11">
        <f>VLOOKUP(Z663,[1]环任务!$B:$H,7,FALSE)</f>
        <v>105</v>
      </c>
      <c r="AL663" s="11" t="str">
        <f t="shared" si="32"/>
        <v>[31007,31007,31007]</v>
      </c>
      <c r="AN663" s="11" t="str">
        <f t="shared" si="31"/>
        <v>["17,130","58,87","95,105"]</v>
      </c>
      <c r="AR663" s="11" t="str">
        <f t="shared" si="33"/>
        <v>[30041,30043,30046]</v>
      </c>
    </row>
    <row r="664" spans="2:44" s="11" customFormat="1" ht="14.25" customHeight="1" x14ac:dyDescent="0.15">
      <c r="B664" s="14" t="s">
        <v>686</v>
      </c>
      <c r="C664" s="14" t="s">
        <v>26</v>
      </c>
      <c r="D664" s="14" t="s">
        <v>27</v>
      </c>
      <c r="E664" s="14">
        <v>2</v>
      </c>
      <c r="F664" s="14" t="s">
        <v>935</v>
      </c>
      <c r="G664" s="14" t="s">
        <v>873</v>
      </c>
      <c r="H664" s="14" t="s">
        <v>1119</v>
      </c>
      <c r="I664" s="14"/>
      <c r="J664" s="14"/>
      <c r="K664" s="14"/>
      <c r="L664" s="14">
        <v>659</v>
      </c>
      <c r="M664" s="11">
        <f>VLOOKUP(T664,[1]环任务!$B:$H,5,FALSE)</f>
        <v>31007</v>
      </c>
      <c r="O664" s="11">
        <f>VLOOKUP(W664,[1]环任务!$B:$H,5,FALSE)</f>
        <v>31007</v>
      </c>
      <c r="Q664" s="11">
        <f>VLOOKUP(Z664,[1]环任务!$B:$H,5,FALSE)</f>
        <v>31007</v>
      </c>
      <c r="R664" s="9" t="str">
        <f>VLOOKUP(T664,[1]环任务!$B$6:$J$361,9,FALSE)</f>
        <v>mon100706</v>
      </c>
      <c r="S664" s="9" t="str">
        <f>VLOOKUP(R664,[3]怪物!$B$6:$C$167,2,FALSE)</f>
        <v>山越勇士[146级]</v>
      </c>
      <c r="T664" s="14">
        <v>30043</v>
      </c>
      <c r="U664" s="9" t="str">
        <f>VLOOKUP(W664,[1]环任务!$B$6:$J$361,9,FALSE)</f>
        <v>mon100706</v>
      </c>
      <c r="V664" s="9" t="str">
        <f>VLOOKUP(U664,[3]怪物!$B$6:$C$167,2,FALSE)</f>
        <v>山越勇士[146级]</v>
      </c>
      <c r="W664" s="14">
        <v>30043</v>
      </c>
      <c r="X664" s="9" t="str">
        <f>VLOOKUP(Z664,[1]环任务!$B$6:$J$361,9,FALSE)</f>
        <v>mon100709</v>
      </c>
      <c r="Y664" s="9" t="str">
        <f>VLOOKUP(X664,[3]怪物!$B$6:$C$167,2,FALSE)</f>
        <v>边民首领[154级]</v>
      </c>
      <c r="Z664" s="14">
        <v>30048</v>
      </c>
      <c r="AB664" s="11">
        <f>VLOOKUP(T664,[1]环任务!$B:$H,6,FALSE)</f>
        <v>58</v>
      </c>
      <c r="AC664" s="11">
        <f>VLOOKUP(T664,[1]环任务!$B:$H,7,FALSE)</f>
        <v>87</v>
      </c>
      <c r="AE664" s="11">
        <f>VLOOKUP(W664,[1]环任务!$B:$H,6,FALSE)</f>
        <v>58</v>
      </c>
      <c r="AF664" s="11">
        <f>VLOOKUP(W664,[1]环任务!$B:$H,7,FALSE)</f>
        <v>87</v>
      </c>
      <c r="AH664" s="11">
        <f>VLOOKUP(Z664,[1]环任务!$B:$H,6,FALSE)</f>
        <v>193</v>
      </c>
      <c r="AI664" s="11">
        <f>VLOOKUP(Z664,[1]环任务!$B:$H,7,FALSE)</f>
        <v>69</v>
      </c>
      <c r="AL664" s="11" t="str">
        <f t="shared" si="32"/>
        <v>[31007,31007,31007]</v>
      </c>
      <c r="AN664" s="11" t="str">
        <f t="shared" si="31"/>
        <v>["58,87","58,87","193,69"]</v>
      </c>
      <c r="AR664" s="11" t="str">
        <f t="shared" si="33"/>
        <v>[30043,30043,30048]</v>
      </c>
    </row>
    <row r="665" spans="2:44" s="11" customFormat="1" ht="14.25" customHeight="1" x14ac:dyDescent="0.15">
      <c r="B665" s="14" t="s">
        <v>687</v>
      </c>
      <c r="C665" s="14" t="s">
        <v>26</v>
      </c>
      <c r="D665" s="14" t="s">
        <v>27</v>
      </c>
      <c r="E665" s="14">
        <v>2</v>
      </c>
      <c r="F665" s="14" t="s">
        <v>935</v>
      </c>
      <c r="G665" s="14" t="s">
        <v>1214</v>
      </c>
      <c r="H665" s="14" t="s">
        <v>1345</v>
      </c>
      <c r="I665" s="14"/>
      <c r="J665" s="14"/>
      <c r="K665" s="14"/>
      <c r="L665" s="14">
        <v>660</v>
      </c>
      <c r="M665" s="11">
        <f>VLOOKUP(T665,[1]环任务!$B:$H,5,FALSE)</f>
        <v>31007</v>
      </c>
      <c r="O665" s="11">
        <f>VLOOKUP(W665,[1]环任务!$B:$H,5,FALSE)</f>
        <v>31007</v>
      </c>
      <c r="Q665" s="11">
        <f>VLOOKUP(Z665,[1]环任务!$B:$H,5,FALSE)</f>
        <v>31007</v>
      </c>
      <c r="R665" s="9" t="str">
        <f>VLOOKUP(T665,[1]环任务!$B$6:$J$361,9,FALSE)</f>
        <v>mon100706</v>
      </c>
      <c r="S665" s="9" t="str">
        <f>VLOOKUP(R665,[3]怪物!$B$6:$C$167,2,FALSE)</f>
        <v>山越勇士[146级]</v>
      </c>
      <c r="T665" s="14">
        <v>30043</v>
      </c>
      <c r="U665" s="9" t="str">
        <f>VLOOKUP(W665,[1]环任务!$B$6:$J$361,9,FALSE)</f>
        <v>mon100707</v>
      </c>
      <c r="V665" s="9" t="str">
        <f>VLOOKUP(U665,[3]怪物!$B$6:$C$167,2,FALSE)</f>
        <v>边民巫卜[150级]</v>
      </c>
      <c r="W665" s="14">
        <v>30046</v>
      </c>
      <c r="X665" s="9" t="str">
        <f>VLOOKUP(Z665,[1]环任务!$B$6:$J$361,9,FALSE)</f>
        <v>mon100709</v>
      </c>
      <c r="Y665" s="9" t="str">
        <f>VLOOKUP(X665,[3]怪物!$B$6:$C$167,2,FALSE)</f>
        <v>边民首领[154级]</v>
      </c>
      <c r="Z665" s="14">
        <v>30048</v>
      </c>
      <c r="AB665" s="11">
        <f>VLOOKUP(T665,[1]环任务!$B:$H,6,FALSE)</f>
        <v>58</v>
      </c>
      <c r="AC665" s="11">
        <f>VLOOKUP(T665,[1]环任务!$B:$H,7,FALSE)</f>
        <v>87</v>
      </c>
      <c r="AE665" s="11">
        <f>VLOOKUP(W665,[1]环任务!$B:$H,6,FALSE)</f>
        <v>95</v>
      </c>
      <c r="AF665" s="11">
        <f>VLOOKUP(W665,[1]环任务!$B:$H,7,FALSE)</f>
        <v>105</v>
      </c>
      <c r="AH665" s="11">
        <f>VLOOKUP(Z665,[1]环任务!$B:$H,6,FALSE)</f>
        <v>193</v>
      </c>
      <c r="AI665" s="11">
        <f>VLOOKUP(Z665,[1]环任务!$B:$H,7,FALSE)</f>
        <v>69</v>
      </c>
      <c r="AL665" s="11" t="str">
        <f t="shared" si="32"/>
        <v>[31007,31007,31007]</v>
      </c>
      <c r="AN665" s="11" t="str">
        <f t="shared" si="31"/>
        <v>["58,87","95,105","193,69"]</v>
      </c>
      <c r="AR665" s="11" t="str">
        <f t="shared" si="33"/>
        <v>[30043,30046,30048]</v>
      </c>
    </row>
    <row r="666" spans="2:44" s="11" customFormat="1" ht="14.25" customHeight="1" x14ac:dyDescent="0.15">
      <c r="B666" s="14" t="s">
        <v>688</v>
      </c>
      <c r="C666" s="14" t="s">
        <v>26</v>
      </c>
      <c r="D666" s="14" t="s">
        <v>27</v>
      </c>
      <c r="E666" s="14">
        <v>2</v>
      </c>
      <c r="F666" s="14" t="s">
        <v>1313</v>
      </c>
      <c r="G666" s="14" t="s">
        <v>1215</v>
      </c>
      <c r="H666" s="14" t="s">
        <v>1346</v>
      </c>
      <c r="I666" s="14"/>
      <c r="J666" s="14"/>
      <c r="K666" s="14"/>
      <c r="L666" s="14">
        <v>661</v>
      </c>
      <c r="M666" s="11">
        <f>VLOOKUP(T666,[1]环任务!$B:$H,5,FALSE)</f>
        <v>31007</v>
      </c>
      <c r="O666" s="11">
        <f>VLOOKUP(W666,[1]环任务!$B:$H,5,FALSE)</f>
        <v>31007</v>
      </c>
      <c r="Q666" s="11">
        <f>VLOOKUP(Z666,[1]环任务!$B:$H,5,FALSE)</f>
        <v>31011</v>
      </c>
      <c r="R666" s="9" t="str">
        <f>VLOOKUP(T666,[1]环任务!$B$6:$J$361,9,FALSE)</f>
        <v>mon100706</v>
      </c>
      <c r="S666" s="9" t="str">
        <f>VLOOKUP(R666,[3]怪物!$B$6:$C$167,2,FALSE)</f>
        <v>山越勇士[146级]</v>
      </c>
      <c r="T666" s="14">
        <v>30043</v>
      </c>
      <c r="U666" s="9" t="str">
        <f>VLOOKUP(W666,[1]环任务!$B$6:$J$361,9,FALSE)</f>
        <v>mon100707</v>
      </c>
      <c r="V666" s="9" t="str">
        <f>VLOOKUP(U666,[3]怪物!$B$6:$C$167,2,FALSE)</f>
        <v>边民巫卜[150级]</v>
      </c>
      <c r="W666" s="14">
        <v>30046</v>
      </c>
      <c r="X666" s="9" t="str">
        <f>VLOOKUP(Z666,[1]环任务!$B$6:$J$361,9,FALSE)</f>
        <v>mon101103</v>
      </c>
      <c r="Y666" s="9" t="str">
        <f>VLOOKUP(X666,[3]怪物!$B$6:$C$167,2,FALSE)</f>
        <v>青铜机关[156级]</v>
      </c>
      <c r="Z666" s="14">
        <v>30044</v>
      </c>
      <c r="AB666" s="11">
        <f>VLOOKUP(T666,[1]环任务!$B:$H,6,FALSE)</f>
        <v>58</v>
      </c>
      <c r="AC666" s="11">
        <f>VLOOKUP(T666,[1]环任务!$B:$H,7,FALSE)</f>
        <v>87</v>
      </c>
      <c r="AE666" s="11">
        <f>VLOOKUP(W666,[1]环任务!$B:$H,6,FALSE)</f>
        <v>95</v>
      </c>
      <c r="AF666" s="11">
        <f>VLOOKUP(W666,[1]环任务!$B:$H,7,FALSE)</f>
        <v>105</v>
      </c>
      <c r="AH666" s="11">
        <f>VLOOKUP(Z666,[1]环任务!$B:$H,6,FALSE)</f>
        <v>273</v>
      </c>
      <c r="AI666" s="11">
        <f>VLOOKUP(Z666,[1]环任务!$B:$H,7,FALSE)</f>
        <v>187</v>
      </c>
      <c r="AL666" s="11" t="str">
        <f t="shared" si="32"/>
        <v>[31007,31007,31011]</v>
      </c>
      <c r="AN666" s="11" t="str">
        <f t="shared" si="31"/>
        <v>["58,87","95,105","273,187"]</v>
      </c>
      <c r="AR666" s="11" t="str">
        <f t="shared" si="33"/>
        <v>[30043,30046,30044]</v>
      </c>
    </row>
    <row r="667" spans="2:44" s="11" customFormat="1" ht="14.25" customHeight="1" x14ac:dyDescent="0.15">
      <c r="B667" s="14" t="s">
        <v>689</v>
      </c>
      <c r="C667" s="14" t="s">
        <v>26</v>
      </c>
      <c r="D667" s="14" t="s">
        <v>27</v>
      </c>
      <c r="E667" s="14">
        <v>2</v>
      </c>
      <c r="F667" s="14" t="s">
        <v>1313</v>
      </c>
      <c r="G667" s="14" t="s">
        <v>1215</v>
      </c>
      <c r="H667" s="14" t="s">
        <v>1346</v>
      </c>
      <c r="I667" s="14"/>
      <c r="J667" s="14"/>
      <c r="K667" s="14"/>
      <c r="L667" s="14">
        <v>662</v>
      </c>
      <c r="M667" s="11">
        <f>VLOOKUP(T667,[1]环任务!$B:$H,5,FALSE)</f>
        <v>31007</v>
      </c>
      <c r="O667" s="11">
        <f>VLOOKUP(W667,[1]环任务!$B:$H,5,FALSE)</f>
        <v>31007</v>
      </c>
      <c r="Q667" s="11">
        <f>VLOOKUP(Z667,[1]环任务!$B:$H,5,FALSE)</f>
        <v>31011</v>
      </c>
      <c r="R667" s="9" t="str">
        <f>VLOOKUP(T667,[1]环任务!$B$6:$J$361,9,FALSE)</f>
        <v>mon100706</v>
      </c>
      <c r="S667" s="9" t="str">
        <f>VLOOKUP(R667,[3]怪物!$B$6:$C$167,2,FALSE)</f>
        <v>山越勇士[146级]</v>
      </c>
      <c r="T667" s="14">
        <v>30043</v>
      </c>
      <c r="U667" s="9" t="str">
        <f>VLOOKUP(W667,[1]环任务!$B$6:$J$361,9,FALSE)</f>
        <v>mon100707</v>
      </c>
      <c r="V667" s="9" t="str">
        <f>VLOOKUP(U667,[3]怪物!$B$6:$C$167,2,FALSE)</f>
        <v>边民巫卜[150级]</v>
      </c>
      <c r="W667" s="14">
        <v>30046</v>
      </c>
      <c r="X667" s="9" t="str">
        <f>VLOOKUP(Z667,[1]环任务!$B$6:$J$361,9,FALSE)</f>
        <v>mon101103</v>
      </c>
      <c r="Y667" s="9" t="str">
        <f>VLOOKUP(X667,[3]怪物!$B$6:$C$167,2,FALSE)</f>
        <v>青铜机关[156级]</v>
      </c>
      <c r="Z667" s="14">
        <v>30044</v>
      </c>
      <c r="AB667" s="11">
        <f>VLOOKUP(T667,[1]环任务!$B:$H,6,FALSE)</f>
        <v>58</v>
      </c>
      <c r="AC667" s="11">
        <f>VLOOKUP(T667,[1]环任务!$B:$H,7,FALSE)</f>
        <v>87</v>
      </c>
      <c r="AE667" s="11">
        <f>VLOOKUP(W667,[1]环任务!$B:$H,6,FALSE)</f>
        <v>95</v>
      </c>
      <c r="AF667" s="11">
        <f>VLOOKUP(W667,[1]环任务!$B:$H,7,FALSE)</f>
        <v>105</v>
      </c>
      <c r="AH667" s="11">
        <f>VLOOKUP(Z667,[1]环任务!$B:$H,6,FALSE)</f>
        <v>273</v>
      </c>
      <c r="AI667" s="11">
        <f>VLOOKUP(Z667,[1]环任务!$B:$H,7,FALSE)</f>
        <v>187</v>
      </c>
      <c r="AL667" s="11" t="str">
        <f t="shared" si="32"/>
        <v>[31007,31007,31011]</v>
      </c>
      <c r="AN667" s="11" t="str">
        <f t="shared" si="31"/>
        <v>["58,87","95,105","273,187"]</v>
      </c>
      <c r="AR667" s="11" t="str">
        <f t="shared" si="33"/>
        <v>[30043,30046,30044]</v>
      </c>
    </row>
    <row r="668" spans="2:44" s="11" customFormat="1" ht="14.25" customHeight="1" x14ac:dyDescent="0.15">
      <c r="B668" s="14" t="s">
        <v>690</v>
      </c>
      <c r="C668" s="14" t="s">
        <v>26</v>
      </c>
      <c r="D668" s="14" t="s">
        <v>27</v>
      </c>
      <c r="E668" s="14">
        <v>2</v>
      </c>
      <c r="F668" s="14" t="s">
        <v>936</v>
      </c>
      <c r="G668" s="14" t="s">
        <v>1216</v>
      </c>
      <c r="H668" s="14" t="s">
        <v>1347</v>
      </c>
      <c r="I668" s="14"/>
      <c r="J668" s="14"/>
      <c r="K668" s="14"/>
      <c r="L668" s="14">
        <v>663</v>
      </c>
      <c r="M668" s="11">
        <f>VLOOKUP(T668,[1]环任务!$B:$H,5,FALSE)</f>
        <v>31007</v>
      </c>
      <c r="O668" s="11">
        <f>VLOOKUP(W668,[1]环任务!$B:$H,5,FALSE)</f>
        <v>31011</v>
      </c>
      <c r="Q668" s="11">
        <f>VLOOKUP(Z668,[1]环任务!$B:$H,5,FALSE)</f>
        <v>31011</v>
      </c>
      <c r="R668" s="9" t="str">
        <f>VLOOKUP(T668,[1]环任务!$B$6:$J$361,9,FALSE)</f>
        <v>mon100707</v>
      </c>
      <c r="S668" s="9" t="str">
        <f>VLOOKUP(R668,[3]怪物!$B$6:$C$167,2,FALSE)</f>
        <v>边民巫卜[150级]</v>
      </c>
      <c r="T668" s="14">
        <v>30046</v>
      </c>
      <c r="U668" s="9" t="str">
        <f>VLOOKUP(W668,[1]环任务!$B$6:$J$361,9,FALSE)</f>
        <v>mon101102</v>
      </c>
      <c r="V668" s="9" t="str">
        <f>VLOOKUP(U668,[3]怪物!$B$6:$C$167,2,FALSE)</f>
        <v>守墓死士[153级]</v>
      </c>
      <c r="W668" s="14">
        <v>30045</v>
      </c>
      <c r="X668" s="9" t="str">
        <f>VLOOKUP(Z668,[1]环任务!$B$6:$J$361,9,FALSE)</f>
        <v>mon101103</v>
      </c>
      <c r="Y668" s="9" t="str">
        <f>VLOOKUP(X668,[3]怪物!$B$6:$C$167,2,FALSE)</f>
        <v>青铜机关[156级]</v>
      </c>
      <c r="Z668" s="14">
        <v>30044</v>
      </c>
      <c r="AB668" s="11">
        <f>VLOOKUP(T668,[1]环任务!$B:$H,6,FALSE)</f>
        <v>95</v>
      </c>
      <c r="AC668" s="11">
        <f>VLOOKUP(T668,[1]环任务!$B:$H,7,FALSE)</f>
        <v>105</v>
      </c>
      <c r="AE668" s="11">
        <f>VLOOKUP(W668,[1]环任务!$B:$H,6,FALSE)</f>
        <v>188</v>
      </c>
      <c r="AF668" s="11">
        <f>VLOOKUP(W668,[1]环任务!$B:$H,7,FALSE)</f>
        <v>240</v>
      </c>
      <c r="AH668" s="11">
        <f>VLOOKUP(Z668,[1]环任务!$B:$H,6,FALSE)</f>
        <v>273</v>
      </c>
      <c r="AI668" s="11">
        <f>VLOOKUP(Z668,[1]环任务!$B:$H,7,FALSE)</f>
        <v>187</v>
      </c>
      <c r="AL668" s="11" t="str">
        <f t="shared" si="32"/>
        <v>[31007,31011,31011]</v>
      </c>
      <c r="AN668" s="11" t="str">
        <f t="shared" si="31"/>
        <v>["95,105","188,240","273,187"]</v>
      </c>
      <c r="AR668" s="11" t="str">
        <f t="shared" si="33"/>
        <v>[30046,30045,30044]</v>
      </c>
    </row>
    <row r="669" spans="2:44" s="11" customFormat="1" ht="14.25" customHeight="1" x14ac:dyDescent="0.15">
      <c r="B669" s="14" t="s">
        <v>691</v>
      </c>
      <c r="C669" s="14" t="s">
        <v>26</v>
      </c>
      <c r="D669" s="14" t="s">
        <v>27</v>
      </c>
      <c r="E669" s="14">
        <v>2</v>
      </c>
      <c r="F669" s="14" t="s">
        <v>1313</v>
      </c>
      <c r="G669" s="14" t="s">
        <v>1217</v>
      </c>
      <c r="H669" s="14" t="s">
        <v>1348</v>
      </c>
      <c r="I669" s="14"/>
      <c r="J669" s="14"/>
      <c r="K669" s="14"/>
      <c r="L669" s="14">
        <v>664</v>
      </c>
      <c r="M669" s="11">
        <f>VLOOKUP(T669,[1]环任务!$B:$H,5,FALSE)</f>
        <v>31007</v>
      </c>
      <c r="O669" s="11">
        <f>VLOOKUP(W669,[1]环任务!$B:$H,5,FALSE)</f>
        <v>31007</v>
      </c>
      <c r="Q669" s="11">
        <f>VLOOKUP(Z669,[1]环任务!$B:$H,5,FALSE)</f>
        <v>31011</v>
      </c>
      <c r="R669" s="9" t="str">
        <f>VLOOKUP(T669,[1]环任务!$B$6:$J$361,9,FALSE)</f>
        <v>mon100707</v>
      </c>
      <c r="S669" s="9" t="str">
        <f>VLOOKUP(R669,[3]怪物!$B$6:$C$167,2,FALSE)</f>
        <v>边民巫卜[150级]</v>
      </c>
      <c r="T669" s="14">
        <v>30046</v>
      </c>
      <c r="U669" s="9" t="str">
        <f>VLOOKUP(W669,[1]环任务!$B$6:$J$361,9,FALSE)</f>
        <v>mon100709</v>
      </c>
      <c r="V669" s="9" t="str">
        <f>VLOOKUP(U669,[3]怪物!$B$6:$C$167,2,FALSE)</f>
        <v>边民首领[154级]</v>
      </c>
      <c r="W669" s="14">
        <v>30048</v>
      </c>
      <c r="X669" s="9" t="str">
        <f>VLOOKUP(Z669,[1]环任务!$B$6:$J$361,9,FALSE)</f>
        <v>mon101104</v>
      </c>
      <c r="Y669" s="9" t="str">
        <f>VLOOKUP(X669,[3]怪物!$B$6:$C$167,2,FALSE)</f>
        <v>机关无双[159级]</v>
      </c>
      <c r="Z669" s="14">
        <v>30049</v>
      </c>
      <c r="AB669" s="11">
        <f>VLOOKUP(T669,[1]环任务!$B:$H,6,FALSE)</f>
        <v>95</v>
      </c>
      <c r="AC669" s="11">
        <f>VLOOKUP(T669,[1]环任务!$B:$H,7,FALSE)</f>
        <v>105</v>
      </c>
      <c r="AE669" s="11">
        <f>VLOOKUP(W669,[1]环任务!$B:$H,6,FALSE)</f>
        <v>193</v>
      </c>
      <c r="AF669" s="11">
        <f>VLOOKUP(W669,[1]环任务!$B:$H,7,FALSE)</f>
        <v>69</v>
      </c>
      <c r="AH669" s="11">
        <f>VLOOKUP(Z669,[1]环任务!$B:$H,6,FALSE)</f>
        <v>278</v>
      </c>
      <c r="AI669" s="11">
        <f>VLOOKUP(Z669,[1]环任务!$B:$H,7,FALSE)</f>
        <v>141</v>
      </c>
      <c r="AL669" s="11" t="str">
        <f t="shared" si="32"/>
        <v>[31007,31007,31011]</v>
      </c>
      <c r="AN669" s="11" t="str">
        <f t="shared" si="31"/>
        <v>["95,105","193,69","278,141"]</v>
      </c>
      <c r="AR669" s="11" t="str">
        <f t="shared" si="33"/>
        <v>[30046,30048,30049]</v>
      </c>
    </row>
    <row r="670" spans="2:44" s="11" customFormat="1" ht="14.25" customHeight="1" x14ac:dyDescent="0.15">
      <c r="B670" s="14" t="s">
        <v>692</v>
      </c>
      <c r="C670" s="14" t="s">
        <v>26</v>
      </c>
      <c r="D670" s="14" t="s">
        <v>27</v>
      </c>
      <c r="E670" s="14">
        <v>2</v>
      </c>
      <c r="F670" s="14" t="s">
        <v>1313</v>
      </c>
      <c r="G670" s="14" t="s">
        <v>1217</v>
      </c>
      <c r="H670" s="14" t="s">
        <v>1348</v>
      </c>
      <c r="I670" s="14"/>
      <c r="J670" s="14"/>
      <c r="K670" s="14"/>
      <c r="L670" s="14">
        <v>665</v>
      </c>
      <c r="M670" s="11">
        <f>VLOOKUP(T670,[1]环任务!$B:$H,5,FALSE)</f>
        <v>31007</v>
      </c>
      <c r="O670" s="11">
        <f>VLOOKUP(W670,[1]环任务!$B:$H,5,FALSE)</f>
        <v>31007</v>
      </c>
      <c r="Q670" s="11">
        <f>VLOOKUP(Z670,[1]环任务!$B:$H,5,FALSE)</f>
        <v>31011</v>
      </c>
      <c r="R670" s="9" t="str">
        <f>VLOOKUP(T670,[1]环任务!$B$6:$J$361,9,FALSE)</f>
        <v>mon100707</v>
      </c>
      <c r="S670" s="9" t="str">
        <f>VLOOKUP(R670,[3]怪物!$B$6:$C$167,2,FALSE)</f>
        <v>边民巫卜[150级]</v>
      </c>
      <c r="T670" s="14">
        <v>30046</v>
      </c>
      <c r="U670" s="9" t="str">
        <f>VLOOKUP(W670,[1]环任务!$B$6:$J$361,9,FALSE)</f>
        <v>mon100709</v>
      </c>
      <c r="V670" s="9" t="str">
        <f>VLOOKUP(U670,[3]怪物!$B$6:$C$167,2,FALSE)</f>
        <v>边民首领[154级]</v>
      </c>
      <c r="W670" s="14">
        <v>30048</v>
      </c>
      <c r="X670" s="9" t="str">
        <f>VLOOKUP(Z670,[1]环任务!$B$6:$J$361,9,FALSE)</f>
        <v>mon101104</v>
      </c>
      <c r="Y670" s="9" t="str">
        <f>VLOOKUP(X670,[3]怪物!$B$6:$C$167,2,FALSE)</f>
        <v>机关无双[159级]</v>
      </c>
      <c r="Z670" s="14">
        <v>30049</v>
      </c>
      <c r="AB670" s="11">
        <f>VLOOKUP(T670,[1]环任务!$B:$H,6,FALSE)</f>
        <v>95</v>
      </c>
      <c r="AC670" s="11">
        <f>VLOOKUP(T670,[1]环任务!$B:$H,7,FALSE)</f>
        <v>105</v>
      </c>
      <c r="AE670" s="11">
        <f>VLOOKUP(W670,[1]环任务!$B:$H,6,FALSE)</f>
        <v>193</v>
      </c>
      <c r="AF670" s="11">
        <f>VLOOKUP(W670,[1]环任务!$B:$H,7,FALSE)</f>
        <v>69</v>
      </c>
      <c r="AH670" s="11">
        <f>VLOOKUP(Z670,[1]环任务!$B:$H,6,FALSE)</f>
        <v>278</v>
      </c>
      <c r="AI670" s="11">
        <f>VLOOKUP(Z670,[1]环任务!$B:$H,7,FALSE)</f>
        <v>141</v>
      </c>
      <c r="AL670" s="11" t="str">
        <f t="shared" si="32"/>
        <v>[31007,31007,31011]</v>
      </c>
      <c r="AN670" s="11" t="str">
        <f t="shared" si="31"/>
        <v>["95,105","193,69","278,141"]</v>
      </c>
      <c r="AR670" s="11" t="str">
        <f t="shared" si="33"/>
        <v>[30046,30048,30049]</v>
      </c>
    </row>
    <row r="671" spans="2:44" s="11" customFormat="1" ht="14.25" customHeight="1" x14ac:dyDescent="0.15">
      <c r="B671" s="14" t="s">
        <v>693</v>
      </c>
      <c r="C671" s="14" t="s">
        <v>26</v>
      </c>
      <c r="D671" s="14" t="s">
        <v>27</v>
      </c>
      <c r="E671" s="14">
        <v>2</v>
      </c>
      <c r="F671" s="14" t="s">
        <v>937</v>
      </c>
      <c r="G671" s="14" t="s">
        <v>1218</v>
      </c>
      <c r="H671" s="14" t="s">
        <v>1120</v>
      </c>
      <c r="I671" s="14"/>
      <c r="J671" s="14"/>
      <c r="K671" s="14"/>
      <c r="L671" s="14">
        <v>666</v>
      </c>
      <c r="M671" s="11">
        <f>VLOOKUP(T671,[1]环任务!$B:$H,5,FALSE)</f>
        <v>31011</v>
      </c>
      <c r="O671" s="11">
        <f>VLOOKUP(W671,[1]环任务!$B:$H,5,FALSE)</f>
        <v>31011</v>
      </c>
      <c r="Q671" s="11">
        <f>VLOOKUP(Z671,[1]环任务!$B:$H,5,FALSE)</f>
        <v>31011</v>
      </c>
      <c r="R671" s="9" t="str">
        <f>VLOOKUP(T671,[1]环任务!$B$6:$J$361,9,FALSE)</f>
        <v>mon101102</v>
      </c>
      <c r="S671" s="9" t="str">
        <f>VLOOKUP(R671,[3]怪物!$B$6:$C$167,2,FALSE)</f>
        <v>守墓死士[153级]</v>
      </c>
      <c r="T671" s="14">
        <v>30045</v>
      </c>
      <c r="U671" s="9" t="str">
        <f>VLOOKUP(W671,[1]环任务!$B$6:$J$361,9,FALSE)</f>
        <v>mon101103</v>
      </c>
      <c r="V671" s="9" t="str">
        <f>VLOOKUP(U671,[3]怪物!$B$6:$C$167,2,FALSE)</f>
        <v>青铜机关[156级]</v>
      </c>
      <c r="W671" s="14">
        <v>30044</v>
      </c>
      <c r="X671" s="9" t="str">
        <f>VLOOKUP(Z671,[1]环任务!$B$6:$J$361,9,FALSE)</f>
        <v>mon101104</v>
      </c>
      <c r="Y671" s="9" t="str">
        <f>VLOOKUP(X671,[3]怪物!$B$6:$C$167,2,FALSE)</f>
        <v>机关无双[159级]</v>
      </c>
      <c r="Z671" s="14">
        <v>30049</v>
      </c>
      <c r="AB671" s="11">
        <f>VLOOKUP(T671,[1]环任务!$B:$H,6,FALSE)</f>
        <v>188</v>
      </c>
      <c r="AC671" s="11">
        <f>VLOOKUP(T671,[1]环任务!$B:$H,7,FALSE)</f>
        <v>240</v>
      </c>
      <c r="AE671" s="11">
        <f>VLOOKUP(W671,[1]环任务!$B:$H,6,FALSE)</f>
        <v>273</v>
      </c>
      <c r="AF671" s="11">
        <f>VLOOKUP(W671,[1]环任务!$B:$H,7,FALSE)</f>
        <v>187</v>
      </c>
      <c r="AH671" s="11">
        <f>VLOOKUP(Z671,[1]环任务!$B:$H,6,FALSE)</f>
        <v>278</v>
      </c>
      <c r="AI671" s="11">
        <f>VLOOKUP(Z671,[1]环任务!$B:$H,7,FALSE)</f>
        <v>141</v>
      </c>
      <c r="AL671" s="11" t="str">
        <f t="shared" si="32"/>
        <v>[31011,31011,31011]</v>
      </c>
      <c r="AN671" s="11" t="str">
        <f t="shared" si="31"/>
        <v>["188,240","273,187","278,141"]</v>
      </c>
      <c r="AR671" s="11" t="str">
        <f t="shared" si="33"/>
        <v>[30045,30044,30049]</v>
      </c>
    </row>
    <row r="672" spans="2:44" s="11" customFormat="1" ht="14.25" customHeight="1" x14ac:dyDescent="0.15">
      <c r="B672" s="14" t="s">
        <v>694</v>
      </c>
      <c r="C672" s="14" t="s">
        <v>26</v>
      </c>
      <c r="D672" s="14" t="s">
        <v>27</v>
      </c>
      <c r="E672" s="14">
        <v>2</v>
      </c>
      <c r="F672" s="14" t="s">
        <v>936</v>
      </c>
      <c r="G672" s="14" t="s">
        <v>1219</v>
      </c>
      <c r="H672" s="14" t="s">
        <v>1121</v>
      </c>
      <c r="I672" s="14"/>
      <c r="J672" s="14"/>
      <c r="K672" s="14"/>
      <c r="L672" s="14">
        <v>667</v>
      </c>
      <c r="M672" s="11">
        <f>VLOOKUP(T672,[1]环任务!$B:$H,5,FALSE)</f>
        <v>31007</v>
      </c>
      <c r="O672" s="11">
        <f>VLOOKUP(W672,[1]环任务!$B:$H,5,FALSE)</f>
        <v>31011</v>
      </c>
      <c r="Q672" s="11">
        <f>VLOOKUP(Z672,[1]环任务!$B:$H,5,FALSE)</f>
        <v>31011</v>
      </c>
      <c r="R672" s="9" t="str">
        <f>VLOOKUP(T672,[1]环任务!$B$6:$J$361,9,FALSE)</f>
        <v>mon100709</v>
      </c>
      <c r="S672" s="9" t="str">
        <f>VLOOKUP(R672,[3]怪物!$B$6:$C$167,2,FALSE)</f>
        <v>边民首领[154级]</v>
      </c>
      <c r="T672" s="14">
        <v>30048</v>
      </c>
      <c r="U672" s="9" t="str">
        <f>VLOOKUP(W672,[1]环任务!$B$6:$J$361,9,FALSE)</f>
        <v>mon101103</v>
      </c>
      <c r="V672" s="9" t="str">
        <f>VLOOKUP(U672,[3]怪物!$B$6:$C$167,2,FALSE)</f>
        <v>青铜机关[156级]</v>
      </c>
      <c r="W672" s="14">
        <v>30044</v>
      </c>
      <c r="X672" s="9" t="str">
        <f>VLOOKUP(Z672,[1]环任务!$B$6:$J$361,9,FALSE)</f>
        <v>mon101105</v>
      </c>
      <c r="Y672" s="9" t="str">
        <f>VLOOKUP(X672,[3]怪物!$B$6:$C$167,2,FALSE)</f>
        <v>沉木机关人[162级]</v>
      </c>
      <c r="Z672" s="14">
        <v>30050</v>
      </c>
      <c r="AB672" s="11">
        <f>VLOOKUP(T672,[1]环任务!$B:$H,6,FALSE)</f>
        <v>193</v>
      </c>
      <c r="AC672" s="11">
        <f>VLOOKUP(T672,[1]环任务!$B:$H,7,FALSE)</f>
        <v>69</v>
      </c>
      <c r="AE672" s="11">
        <f>VLOOKUP(W672,[1]环任务!$B:$H,6,FALSE)</f>
        <v>273</v>
      </c>
      <c r="AF672" s="11">
        <f>VLOOKUP(W672,[1]环任务!$B:$H,7,FALSE)</f>
        <v>187</v>
      </c>
      <c r="AH672" s="11">
        <f>VLOOKUP(Z672,[1]环任务!$B:$H,6,FALSE)</f>
        <v>263</v>
      </c>
      <c r="AI672" s="11">
        <f>VLOOKUP(Z672,[1]环任务!$B:$H,7,FALSE)</f>
        <v>84</v>
      </c>
      <c r="AL672" s="11" t="str">
        <f t="shared" si="32"/>
        <v>[31007,31011,31011]</v>
      </c>
      <c r="AN672" s="11" t="str">
        <f t="shared" si="31"/>
        <v>["193,69","273,187","263,84"]</v>
      </c>
      <c r="AR672" s="11" t="str">
        <f t="shared" si="33"/>
        <v>[30048,30044,30050]</v>
      </c>
    </row>
    <row r="673" spans="2:44" s="11" customFormat="1" ht="14.25" customHeight="1" x14ac:dyDescent="0.15">
      <c r="B673" s="14" t="s">
        <v>695</v>
      </c>
      <c r="C673" s="14" t="s">
        <v>26</v>
      </c>
      <c r="D673" s="14" t="s">
        <v>27</v>
      </c>
      <c r="E673" s="14">
        <v>2</v>
      </c>
      <c r="F673" s="14" t="s">
        <v>936</v>
      </c>
      <c r="G673" s="14" t="s">
        <v>1219</v>
      </c>
      <c r="H673" s="14" t="s">
        <v>1121</v>
      </c>
      <c r="I673" s="14"/>
      <c r="J673" s="14"/>
      <c r="K673" s="14"/>
      <c r="L673" s="14">
        <v>668</v>
      </c>
      <c r="M673" s="11">
        <f>VLOOKUP(T673,[1]环任务!$B:$H,5,FALSE)</f>
        <v>31007</v>
      </c>
      <c r="O673" s="11">
        <f>VLOOKUP(W673,[1]环任务!$B:$H,5,FALSE)</f>
        <v>31011</v>
      </c>
      <c r="Q673" s="11">
        <f>VLOOKUP(Z673,[1]环任务!$B:$H,5,FALSE)</f>
        <v>31011</v>
      </c>
      <c r="R673" s="9" t="str">
        <f>VLOOKUP(T673,[1]环任务!$B$6:$J$361,9,FALSE)</f>
        <v>mon100709</v>
      </c>
      <c r="S673" s="9" t="str">
        <f>VLOOKUP(R673,[3]怪物!$B$6:$C$167,2,FALSE)</f>
        <v>边民首领[154级]</v>
      </c>
      <c r="T673" s="14">
        <v>30048</v>
      </c>
      <c r="U673" s="9" t="str">
        <f>VLOOKUP(W673,[1]环任务!$B$6:$J$361,9,FALSE)</f>
        <v>mon101103</v>
      </c>
      <c r="V673" s="9" t="str">
        <f>VLOOKUP(U673,[3]怪物!$B$6:$C$167,2,FALSE)</f>
        <v>青铜机关[156级]</v>
      </c>
      <c r="W673" s="14">
        <v>30044</v>
      </c>
      <c r="X673" s="9" t="str">
        <f>VLOOKUP(Z673,[1]环任务!$B$6:$J$361,9,FALSE)</f>
        <v>mon101105</v>
      </c>
      <c r="Y673" s="9" t="str">
        <f>VLOOKUP(X673,[3]怪物!$B$6:$C$167,2,FALSE)</f>
        <v>沉木机关人[162级]</v>
      </c>
      <c r="Z673" s="14">
        <v>30050</v>
      </c>
      <c r="AB673" s="11">
        <f>VLOOKUP(T673,[1]环任务!$B:$H,6,FALSE)</f>
        <v>193</v>
      </c>
      <c r="AC673" s="11">
        <f>VLOOKUP(T673,[1]环任务!$B:$H,7,FALSE)</f>
        <v>69</v>
      </c>
      <c r="AE673" s="11">
        <f>VLOOKUP(W673,[1]环任务!$B:$H,6,FALSE)</f>
        <v>273</v>
      </c>
      <c r="AF673" s="11">
        <f>VLOOKUP(W673,[1]环任务!$B:$H,7,FALSE)</f>
        <v>187</v>
      </c>
      <c r="AH673" s="11">
        <f>VLOOKUP(Z673,[1]环任务!$B:$H,6,FALSE)</f>
        <v>263</v>
      </c>
      <c r="AI673" s="11">
        <f>VLOOKUP(Z673,[1]环任务!$B:$H,7,FALSE)</f>
        <v>84</v>
      </c>
      <c r="AL673" s="11" t="str">
        <f t="shared" si="32"/>
        <v>[31007,31011,31011]</v>
      </c>
      <c r="AN673" s="11" t="str">
        <f t="shared" si="31"/>
        <v>["193,69","273,187","263,84"]</v>
      </c>
      <c r="AR673" s="11" t="str">
        <f t="shared" si="33"/>
        <v>[30048,30044,30050]</v>
      </c>
    </row>
    <row r="674" spans="2:44" s="11" customFormat="1" ht="14.25" customHeight="1" x14ac:dyDescent="0.15">
      <c r="B674" s="14" t="s">
        <v>696</v>
      </c>
      <c r="C674" s="14" t="s">
        <v>26</v>
      </c>
      <c r="D674" s="14" t="s">
        <v>27</v>
      </c>
      <c r="E674" s="14">
        <v>2</v>
      </c>
      <c r="F674" s="14" t="s">
        <v>937</v>
      </c>
      <c r="G674" s="14" t="s">
        <v>1220</v>
      </c>
      <c r="H674" s="14" t="s">
        <v>1122</v>
      </c>
      <c r="I674" s="14"/>
      <c r="J674" s="14"/>
      <c r="K674" s="14"/>
      <c r="L674" s="14">
        <v>669</v>
      </c>
      <c r="M674" s="11">
        <f>VLOOKUP(T674,[1]环任务!$B:$H,5,FALSE)</f>
        <v>31011</v>
      </c>
      <c r="O674" s="11">
        <f>VLOOKUP(W674,[1]环任务!$B:$H,5,FALSE)</f>
        <v>31011</v>
      </c>
      <c r="Q674" s="11">
        <f>VLOOKUP(Z674,[1]环任务!$B:$H,5,FALSE)</f>
        <v>31011</v>
      </c>
      <c r="R674" s="9" t="str">
        <f>VLOOKUP(T674,[1]环任务!$B$6:$J$361,9,FALSE)</f>
        <v>mon101103</v>
      </c>
      <c r="S674" s="9" t="str">
        <f>VLOOKUP(R674,[3]怪物!$B$6:$C$167,2,FALSE)</f>
        <v>青铜机关[156级]</v>
      </c>
      <c r="T674" s="14">
        <v>30044</v>
      </c>
      <c r="U674" s="9" t="str">
        <f>VLOOKUP(W674,[1]环任务!$B$6:$J$361,9,FALSE)</f>
        <v>mon101104</v>
      </c>
      <c r="V674" s="9" t="str">
        <f>VLOOKUP(U674,[3]怪物!$B$6:$C$167,2,FALSE)</f>
        <v>机关无双[159级]</v>
      </c>
      <c r="W674" s="14">
        <v>30049</v>
      </c>
      <c r="X674" s="9" t="str">
        <f>VLOOKUP(Z674,[1]环任务!$B$6:$J$361,9,FALSE)</f>
        <v>mon101105</v>
      </c>
      <c r="Y674" s="9" t="str">
        <f>VLOOKUP(X674,[3]怪物!$B$6:$C$167,2,FALSE)</f>
        <v>沉木机关人[162级]</v>
      </c>
      <c r="Z674" s="14">
        <v>30050</v>
      </c>
      <c r="AB674" s="11">
        <f>VLOOKUP(T674,[1]环任务!$B:$H,6,FALSE)</f>
        <v>273</v>
      </c>
      <c r="AC674" s="11">
        <f>VLOOKUP(T674,[1]环任务!$B:$H,7,FALSE)</f>
        <v>187</v>
      </c>
      <c r="AE674" s="11">
        <f>VLOOKUP(W674,[1]环任务!$B:$H,6,FALSE)</f>
        <v>278</v>
      </c>
      <c r="AF674" s="11">
        <f>VLOOKUP(W674,[1]环任务!$B:$H,7,FALSE)</f>
        <v>141</v>
      </c>
      <c r="AH674" s="11">
        <f>VLOOKUP(Z674,[1]环任务!$B:$H,6,FALSE)</f>
        <v>263</v>
      </c>
      <c r="AI674" s="11">
        <f>VLOOKUP(Z674,[1]环任务!$B:$H,7,FALSE)</f>
        <v>84</v>
      </c>
      <c r="AL674" s="11" t="str">
        <f t="shared" si="32"/>
        <v>[31011,31011,31011]</v>
      </c>
      <c r="AN674" s="11" t="str">
        <f t="shared" si="31"/>
        <v>["273,187","278,141","263,84"]</v>
      </c>
      <c r="AR674" s="11" t="str">
        <f t="shared" si="33"/>
        <v>[30044,30049,30050]</v>
      </c>
    </row>
    <row r="675" spans="2:44" s="11" customFormat="1" ht="14.25" customHeight="1" x14ac:dyDescent="0.15">
      <c r="B675" s="14" t="s">
        <v>697</v>
      </c>
      <c r="C675" s="14" t="s">
        <v>26</v>
      </c>
      <c r="D675" s="14" t="s">
        <v>27</v>
      </c>
      <c r="E675" s="14">
        <v>2</v>
      </c>
      <c r="F675" s="14" t="s">
        <v>937</v>
      </c>
      <c r="G675" s="14" t="s">
        <v>1221</v>
      </c>
      <c r="H675" s="14" t="s">
        <v>1123</v>
      </c>
      <c r="I675" s="14"/>
      <c r="J675" s="14"/>
      <c r="K675" s="14"/>
      <c r="L675" s="14">
        <v>670</v>
      </c>
      <c r="M675" s="11">
        <f>VLOOKUP(T675,[1]环任务!$B:$H,5,FALSE)</f>
        <v>31011</v>
      </c>
      <c r="O675" s="11">
        <f>VLOOKUP(W675,[1]环任务!$B:$H,5,FALSE)</f>
        <v>31011</v>
      </c>
      <c r="Q675" s="11">
        <f>VLOOKUP(Z675,[1]环任务!$B:$H,5,FALSE)</f>
        <v>31011</v>
      </c>
      <c r="R675" s="9" t="str">
        <f>VLOOKUP(T675,[1]环任务!$B$6:$J$361,9,FALSE)</f>
        <v>mon101103</v>
      </c>
      <c r="S675" s="9" t="str">
        <f>VLOOKUP(R675,[3]怪物!$B$6:$C$167,2,FALSE)</f>
        <v>青铜机关[156级]</v>
      </c>
      <c r="T675" s="14">
        <v>30044</v>
      </c>
      <c r="U675" s="9" t="str">
        <f>VLOOKUP(W675,[1]环任务!$B$6:$J$361,9,FALSE)</f>
        <v>mon101104</v>
      </c>
      <c r="V675" s="9" t="str">
        <f>VLOOKUP(U675,[3]怪物!$B$6:$C$167,2,FALSE)</f>
        <v>机关无双[159级]</v>
      </c>
      <c r="W675" s="14">
        <v>30049</v>
      </c>
      <c r="X675" s="9" t="str">
        <f>VLOOKUP(Z675,[1]环任务!$B$6:$J$361,9,FALSE)</f>
        <v>mon101106</v>
      </c>
      <c r="Y675" s="9" t="str">
        <f>VLOOKUP(X675,[3]怪物!$B$6:$C$167,2,FALSE)</f>
        <v>长戈将军[165级]</v>
      </c>
      <c r="Z675" s="14">
        <v>30047</v>
      </c>
      <c r="AB675" s="11">
        <f>VLOOKUP(T675,[1]环任务!$B:$H,6,FALSE)</f>
        <v>273</v>
      </c>
      <c r="AC675" s="11">
        <f>VLOOKUP(T675,[1]环任务!$B:$H,7,FALSE)</f>
        <v>187</v>
      </c>
      <c r="AE675" s="11">
        <f>VLOOKUP(W675,[1]环任务!$B:$H,6,FALSE)</f>
        <v>278</v>
      </c>
      <c r="AF675" s="11">
        <f>VLOOKUP(W675,[1]环任务!$B:$H,7,FALSE)</f>
        <v>141</v>
      </c>
      <c r="AH675" s="11">
        <f>VLOOKUP(Z675,[1]环任务!$B:$H,6,FALSE)</f>
        <v>140</v>
      </c>
      <c r="AI675" s="11">
        <f>VLOOKUP(Z675,[1]环任务!$B:$H,7,FALSE)</f>
        <v>40</v>
      </c>
      <c r="AL675" s="11" t="str">
        <f t="shared" si="32"/>
        <v>[31011,31011,31011]</v>
      </c>
      <c r="AN675" s="11" t="str">
        <f t="shared" si="31"/>
        <v>["273,187","278,141","140,40"]</v>
      </c>
      <c r="AR675" s="11" t="str">
        <f t="shared" si="33"/>
        <v>[30044,30049,30047]</v>
      </c>
    </row>
    <row r="676" spans="2:44" s="11" customFormat="1" ht="14.25" customHeight="1" x14ac:dyDescent="0.15">
      <c r="B676" s="14" t="s">
        <v>698</v>
      </c>
      <c r="C676" s="14" t="s">
        <v>26</v>
      </c>
      <c r="D676" s="14" t="s">
        <v>27</v>
      </c>
      <c r="E676" s="14">
        <v>2</v>
      </c>
      <c r="F676" s="14" t="s">
        <v>937</v>
      </c>
      <c r="G676" s="14" t="s">
        <v>1221</v>
      </c>
      <c r="H676" s="14" t="s">
        <v>1123</v>
      </c>
      <c r="I676" s="14"/>
      <c r="J676" s="14"/>
      <c r="K676" s="14"/>
      <c r="L676" s="14">
        <v>671</v>
      </c>
      <c r="M676" s="11">
        <f>VLOOKUP(T676,[1]环任务!$B:$H,5,FALSE)</f>
        <v>31011</v>
      </c>
      <c r="O676" s="11">
        <f>VLOOKUP(W676,[1]环任务!$B:$H,5,FALSE)</f>
        <v>31011</v>
      </c>
      <c r="Q676" s="11">
        <f>VLOOKUP(Z676,[1]环任务!$B:$H,5,FALSE)</f>
        <v>31011</v>
      </c>
      <c r="R676" s="9" t="str">
        <f>VLOOKUP(T676,[1]环任务!$B$6:$J$361,9,FALSE)</f>
        <v>mon101103</v>
      </c>
      <c r="S676" s="9" t="str">
        <f>VLOOKUP(R676,[3]怪物!$B$6:$C$167,2,FALSE)</f>
        <v>青铜机关[156级]</v>
      </c>
      <c r="T676" s="14">
        <v>30044</v>
      </c>
      <c r="U676" s="9" t="str">
        <f>VLOOKUP(W676,[1]环任务!$B$6:$J$361,9,FALSE)</f>
        <v>mon101104</v>
      </c>
      <c r="V676" s="9" t="str">
        <f>VLOOKUP(U676,[3]怪物!$B$6:$C$167,2,FALSE)</f>
        <v>机关无双[159级]</v>
      </c>
      <c r="W676" s="14">
        <v>30049</v>
      </c>
      <c r="X676" s="9" t="str">
        <f>VLOOKUP(Z676,[1]环任务!$B$6:$J$361,9,FALSE)</f>
        <v>mon101106</v>
      </c>
      <c r="Y676" s="9" t="str">
        <f>VLOOKUP(X676,[3]怪物!$B$6:$C$167,2,FALSE)</f>
        <v>长戈将军[165级]</v>
      </c>
      <c r="Z676" s="14">
        <v>30047</v>
      </c>
      <c r="AB676" s="11">
        <f>VLOOKUP(T676,[1]环任务!$B:$H,6,FALSE)</f>
        <v>273</v>
      </c>
      <c r="AC676" s="11">
        <f>VLOOKUP(T676,[1]环任务!$B:$H,7,FALSE)</f>
        <v>187</v>
      </c>
      <c r="AE676" s="11">
        <f>VLOOKUP(W676,[1]环任务!$B:$H,6,FALSE)</f>
        <v>278</v>
      </c>
      <c r="AF676" s="11">
        <f>VLOOKUP(W676,[1]环任务!$B:$H,7,FALSE)</f>
        <v>141</v>
      </c>
      <c r="AH676" s="11">
        <f>VLOOKUP(Z676,[1]环任务!$B:$H,6,FALSE)</f>
        <v>140</v>
      </c>
      <c r="AI676" s="11">
        <f>VLOOKUP(Z676,[1]环任务!$B:$H,7,FALSE)</f>
        <v>40</v>
      </c>
      <c r="AL676" s="11" t="str">
        <f t="shared" si="32"/>
        <v>[31011,31011,31011]</v>
      </c>
      <c r="AN676" s="11" t="str">
        <f t="shared" si="31"/>
        <v>["273,187","278,141","140,40"]</v>
      </c>
      <c r="AR676" s="11" t="str">
        <f t="shared" si="33"/>
        <v>[30044,30049,30047]</v>
      </c>
    </row>
    <row r="677" spans="2:44" s="11" customFormat="1" ht="14.25" customHeight="1" x14ac:dyDescent="0.15">
      <c r="B677" s="14" t="s">
        <v>699</v>
      </c>
      <c r="C677" s="14" t="s">
        <v>26</v>
      </c>
      <c r="D677" s="14" t="s">
        <v>27</v>
      </c>
      <c r="E677" s="14">
        <v>2</v>
      </c>
      <c r="F677" s="14" t="s">
        <v>937</v>
      </c>
      <c r="G677" s="14" t="s">
        <v>1222</v>
      </c>
      <c r="H677" s="14" t="s">
        <v>1124</v>
      </c>
      <c r="I677" s="14"/>
      <c r="J677" s="14"/>
      <c r="K677" s="14"/>
      <c r="L677" s="14">
        <v>672</v>
      </c>
      <c r="M677" s="11">
        <f>VLOOKUP(T677,[1]环任务!$B:$H,5,FALSE)</f>
        <v>31011</v>
      </c>
      <c r="O677" s="11">
        <f>VLOOKUP(W677,[1]环任务!$B:$H,5,FALSE)</f>
        <v>31011</v>
      </c>
      <c r="Q677" s="11">
        <f>VLOOKUP(Z677,[1]环任务!$B:$H,5,FALSE)</f>
        <v>31011</v>
      </c>
      <c r="R677" s="9" t="str">
        <f>VLOOKUP(T677,[1]环任务!$B$6:$J$361,9,FALSE)</f>
        <v>mon101104</v>
      </c>
      <c r="S677" s="9" t="str">
        <f>VLOOKUP(R677,[3]怪物!$B$6:$C$167,2,FALSE)</f>
        <v>机关无双[159级]</v>
      </c>
      <c r="T677" s="14">
        <v>30049</v>
      </c>
      <c r="U677" s="9" t="str">
        <f>VLOOKUP(W677,[1]环任务!$B$6:$J$361,9,FALSE)</f>
        <v>mon101105</v>
      </c>
      <c r="V677" s="9" t="str">
        <f>VLOOKUP(U677,[3]怪物!$B$6:$C$167,2,FALSE)</f>
        <v>沉木机关人[162级]</v>
      </c>
      <c r="W677" s="14">
        <v>30050</v>
      </c>
      <c r="X677" s="9" t="str">
        <f>VLOOKUP(Z677,[1]环任务!$B$6:$J$361,9,FALSE)</f>
        <v>mon101106</v>
      </c>
      <c r="Y677" s="9" t="str">
        <f>VLOOKUP(X677,[3]怪物!$B$6:$C$167,2,FALSE)</f>
        <v>长戈将军[165级]</v>
      </c>
      <c r="Z677" s="14">
        <v>30047</v>
      </c>
      <c r="AB677" s="11">
        <f>VLOOKUP(T677,[1]环任务!$B:$H,6,FALSE)</f>
        <v>278</v>
      </c>
      <c r="AC677" s="11">
        <f>VLOOKUP(T677,[1]环任务!$B:$H,7,FALSE)</f>
        <v>141</v>
      </c>
      <c r="AE677" s="11">
        <f>VLOOKUP(W677,[1]环任务!$B:$H,6,FALSE)</f>
        <v>263</v>
      </c>
      <c r="AF677" s="11">
        <f>VLOOKUP(W677,[1]环任务!$B:$H,7,FALSE)</f>
        <v>84</v>
      </c>
      <c r="AH677" s="11">
        <f>VLOOKUP(Z677,[1]环任务!$B:$H,6,FALSE)</f>
        <v>140</v>
      </c>
      <c r="AI677" s="11">
        <f>VLOOKUP(Z677,[1]环任务!$B:$H,7,FALSE)</f>
        <v>40</v>
      </c>
      <c r="AL677" s="11" t="str">
        <f t="shared" si="32"/>
        <v>[31011,31011,31011]</v>
      </c>
      <c r="AN677" s="11" t="str">
        <f t="shared" si="31"/>
        <v>["278,141","263,84","140,40"]</v>
      </c>
      <c r="AR677" s="11" t="str">
        <f t="shared" si="33"/>
        <v>[30049,30050,30047]</v>
      </c>
    </row>
    <row r="678" spans="2:44" s="11" customFormat="1" ht="14.25" customHeight="1" x14ac:dyDescent="0.15">
      <c r="B678" s="14" t="s">
        <v>700</v>
      </c>
      <c r="C678" s="14" t="s">
        <v>26</v>
      </c>
      <c r="D678" s="14" t="s">
        <v>27</v>
      </c>
      <c r="E678" s="14">
        <v>2</v>
      </c>
      <c r="F678" s="14" t="s">
        <v>937</v>
      </c>
      <c r="G678" s="14" t="s">
        <v>1223</v>
      </c>
      <c r="H678" s="14" t="s">
        <v>1125</v>
      </c>
      <c r="I678" s="14"/>
      <c r="J678" s="14"/>
      <c r="K678" s="14"/>
      <c r="L678" s="14">
        <v>673</v>
      </c>
      <c r="M678" s="11">
        <f>VLOOKUP(T678,[1]环任务!$B:$H,5,FALSE)</f>
        <v>31011</v>
      </c>
      <c r="O678" s="11">
        <f>VLOOKUP(W678,[1]环任务!$B:$H,5,FALSE)</f>
        <v>31011</v>
      </c>
      <c r="Q678" s="11">
        <f>VLOOKUP(Z678,[1]环任务!$B:$H,5,FALSE)</f>
        <v>31011</v>
      </c>
      <c r="R678" s="9" t="str">
        <f>VLOOKUP(T678,[1]环任务!$B$6:$J$361,9,FALSE)</f>
        <v>mon101104</v>
      </c>
      <c r="S678" s="9" t="str">
        <f>VLOOKUP(R678,[3]怪物!$B$6:$C$167,2,FALSE)</f>
        <v>机关无双[159级]</v>
      </c>
      <c r="T678" s="14">
        <v>30049</v>
      </c>
      <c r="U678" s="9" t="str">
        <f>VLOOKUP(W678,[1]环任务!$B$6:$J$361,9,FALSE)</f>
        <v>mon101105</v>
      </c>
      <c r="V678" s="9" t="str">
        <f>VLOOKUP(U678,[3]怪物!$B$6:$C$167,2,FALSE)</f>
        <v>沉木机关人[162级]</v>
      </c>
      <c r="W678" s="14">
        <v>30050</v>
      </c>
      <c r="X678" s="9" t="str">
        <f>VLOOKUP(Z678,[1]环任务!$B$6:$J$361,9,FALSE)</f>
        <v>mon101107</v>
      </c>
      <c r="Y678" s="9" t="str">
        <f>VLOOKUP(X678,[3]怪物!$B$6:$C$167,2,FALSE)</f>
        <v>巨剑兵马俑[168级]</v>
      </c>
      <c r="Z678" s="14">
        <v>30054</v>
      </c>
      <c r="AB678" s="11">
        <f>VLOOKUP(T678,[1]环任务!$B:$H,6,FALSE)</f>
        <v>278</v>
      </c>
      <c r="AC678" s="11">
        <f>VLOOKUP(T678,[1]环任务!$B:$H,7,FALSE)</f>
        <v>141</v>
      </c>
      <c r="AE678" s="11">
        <f>VLOOKUP(W678,[1]环任务!$B:$H,6,FALSE)</f>
        <v>263</v>
      </c>
      <c r="AF678" s="11">
        <f>VLOOKUP(W678,[1]环任务!$B:$H,7,FALSE)</f>
        <v>84</v>
      </c>
      <c r="AH678" s="11">
        <f>VLOOKUP(Z678,[1]环任务!$B:$H,6,FALSE)</f>
        <v>44</v>
      </c>
      <c r="AI678" s="11">
        <f>VLOOKUP(Z678,[1]环任务!$B:$H,7,FALSE)</f>
        <v>39</v>
      </c>
      <c r="AL678" s="11" t="str">
        <f t="shared" si="32"/>
        <v>[31011,31011,31011]</v>
      </c>
      <c r="AN678" s="11" t="str">
        <f t="shared" si="31"/>
        <v>["278,141","263,84","44,39"]</v>
      </c>
      <c r="AR678" s="11" t="str">
        <f t="shared" si="33"/>
        <v>[30049,30050,30054]</v>
      </c>
    </row>
    <row r="679" spans="2:44" s="11" customFormat="1" ht="14.25" customHeight="1" x14ac:dyDescent="0.15">
      <c r="B679" s="14" t="s">
        <v>701</v>
      </c>
      <c r="C679" s="14" t="s">
        <v>26</v>
      </c>
      <c r="D679" s="14" t="s">
        <v>27</v>
      </c>
      <c r="E679" s="14">
        <v>2</v>
      </c>
      <c r="F679" s="14" t="s">
        <v>937</v>
      </c>
      <c r="G679" s="14" t="s">
        <v>1223</v>
      </c>
      <c r="H679" s="14" t="s">
        <v>1125</v>
      </c>
      <c r="I679" s="14"/>
      <c r="J679" s="14"/>
      <c r="K679" s="14"/>
      <c r="L679" s="14">
        <v>674</v>
      </c>
      <c r="M679" s="11">
        <f>VLOOKUP(T679,[1]环任务!$B:$H,5,FALSE)</f>
        <v>31011</v>
      </c>
      <c r="O679" s="11">
        <f>VLOOKUP(W679,[1]环任务!$B:$H,5,FALSE)</f>
        <v>31011</v>
      </c>
      <c r="Q679" s="11">
        <f>VLOOKUP(Z679,[1]环任务!$B:$H,5,FALSE)</f>
        <v>31011</v>
      </c>
      <c r="R679" s="9" t="str">
        <f>VLOOKUP(T679,[1]环任务!$B$6:$J$361,9,FALSE)</f>
        <v>mon101104</v>
      </c>
      <c r="S679" s="9" t="str">
        <f>VLOOKUP(R679,[3]怪物!$B$6:$C$167,2,FALSE)</f>
        <v>机关无双[159级]</v>
      </c>
      <c r="T679" s="14">
        <v>30049</v>
      </c>
      <c r="U679" s="9" t="str">
        <f>VLOOKUP(W679,[1]环任务!$B$6:$J$361,9,FALSE)</f>
        <v>mon101105</v>
      </c>
      <c r="V679" s="9" t="str">
        <f>VLOOKUP(U679,[3]怪物!$B$6:$C$167,2,FALSE)</f>
        <v>沉木机关人[162级]</v>
      </c>
      <c r="W679" s="14">
        <v>30050</v>
      </c>
      <c r="X679" s="9" t="str">
        <f>VLOOKUP(Z679,[1]环任务!$B$6:$J$361,9,FALSE)</f>
        <v>mon101107</v>
      </c>
      <c r="Y679" s="9" t="str">
        <f>VLOOKUP(X679,[3]怪物!$B$6:$C$167,2,FALSE)</f>
        <v>巨剑兵马俑[168级]</v>
      </c>
      <c r="Z679" s="14">
        <v>30054</v>
      </c>
      <c r="AB679" s="11">
        <f>VLOOKUP(T679,[1]环任务!$B:$H,6,FALSE)</f>
        <v>278</v>
      </c>
      <c r="AC679" s="11">
        <f>VLOOKUP(T679,[1]环任务!$B:$H,7,FALSE)</f>
        <v>141</v>
      </c>
      <c r="AE679" s="11">
        <f>VLOOKUP(W679,[1]环任务!$B:$H,6,FALSE)</f>
        <v>263</v>
      </c>
      <c r="AF679" s="11">
        <f>VLOOKUP(W679,[1]环任务!$B:$H,7,FALSE)</f>
        <v>84</v>
      </c>
      <c r="AH679" s="11">
        <f>VLOOKUP(Z679,[1]环任务!$B:$H,6,FALSE)</f>
        <v>44</v>
      </c>
      <c r="AI679" s="11">
        <f>VLOOKUP(Z679,[1]环任务!$B:$H,7,FALSE)</f>
        <v>39</v>
      </c>
      <c r="AL679" s="11" t="str">
        <f t="shared" si="32"/>
        <v>[31011,31011,31011]</v>
      </c>
      <c r="AN679" s="11" t="str">
        <f t="shared" si="31"/>
        <v>["278,141","263,84","44,39"]</v>
      </c>
      <c r="AR679" s="11" t="str">
        <f t="shared" si="33"/>
        <v>[30049,30050,30054]</v>
      </c>
    </row>
    <row r="680" spans="2:44" s="11" customFormat="1" ht="14.25" customHeight="1" x14ac:dyDescent="0.15">
      <c r="B680" s="14" t="s">
        <v>702</v>
      </c>
      <c r="C680" s="14" t="s">
        <v>26</v>
      </c>
      <c r="D680" s="14" t="s">
        <v>27</v>
      </c>
      <c r="E680" s="14">
        <v>2</v>
      </c>
      <c r="F680" s="14" t="s">
        <v>937</v>
      </c>
      <c r="G680" s="14" t="s">
        <v>1629</v>
      </c>
      <c r="H680" s="14" t="s">
        <v>1653</v>
      </c>
      <c r="I680" s="14"/>
      <c r="J680" s="14"/>
      <c r="K680" s="14"/>
      <c r="L680" s="14">
        <v>675</v>
      </c>
      <c r="M680" s="11">
        <f>VLOOKUP(T680,[1]环任务!$B:$H,5,FALSE)</f>
        <v>31011</v>
      </c>
      <c r="O680" s="11">
        <f>VLOOKUP(W680,[1]环任务!$B:$H,5,FALSE)</f>
        <v>31011</v>
      </c>
      <c r="Q680" s="11">
        <f>VLOOKUP(Z680,[1]环任务!$B:$H,5,FALSE)</f>
        <v>31011</v>
      </c>
      <c r="R680" s="9" t="str">
        <f>VLOOKUP(T680,[1]环任务!$B$6:$J$361,9,FALSE)</f>
        <v>mon101105</v>
      </c>
      <c r="S680" s="9" t="str">
        <f>VLOOKUP(R680,[3]怪物!$B$6:$C$167,2,FALSE)</f>
        <v>沉木机关人[162级]</v>
      </c>
      <c r="T680" s="14">
        <v>30050</v>
      </c>
      <c r="U680" s="9" t="str">
        <f>VLOOKUP(W680,[1]环任务!$B$6:$J$361,9,FALSE)</f>
        <v>mon101106</v>
      </c>
      <c r="V680" s="9" t="str">
        <f>VLOOKUP(U680,[3]怪物!$B$6:$C$167,2,FALSE)</f>
        <v>长戈将军[165级]</v>
      </c>
      <c r="W680" s="14">
        <v>30047</v>
      </c>
      <c r="X680" s="9" t="str">
        <f>VLOOKUP(Z680,[1]环任务!$B$6:$J$361,9,FALSE)</f>
        <v>mon101107</v>
      </c>
      <c r="Y680" s="9" t="str">
        <f>VLOOKUP(X680,[3]怪物!$B$6:$C$167,2,FALSE)</f>
        <v>巨剑兵马俑[168级]</v>
      </c>
      <c r="Z680" s="14">
        <v>30054</v>
      </c>
      <c r="AB680" s="11">
        <f>VLOOKUP(T680,[1]环任务!$B:$H,6,FALSE)</f>
        <v>263</v>
      </c>
      <c r="AC680" s="11">
        <f>VLOOKUP(T680,[1]环任务!$B:$H,7,FALSE)</f>
        <v>84</v>
      </c>
      <c r="AE680" s="11">
        <f>VLOOKUP(W680,[1]环任务!$B:$H,6,FALSE)</f>
        <v>140</v>
      </c>
      <c r="AF680" s="11">
        <f>VLOOKUP(W680,[1]环任务!$B:$H,7,FALSE)</f>
        <v>40</v>
      </c>
      <c r="AH680" s="11">
        <f>VLOOKUP(Z680,[1]环任务!$B:$H,6,FALSE)</f>
        <v>44</v>
      </c>
      <c r="AI680" s="11">
        <f>VLOOKUP(Z680,[1]环任务!$B:$H,7,FALSE)</f>
        <v>39</v>
      </c>
      <c r="AL680" s="11" t="str">
        <f t="shared" si="32"/>
        <v>[31011,31011,31011]</v>
      </c>
      <c r="AN680" s="11" t="str">
        <f t="shared" si="31"/>
        <v>["263,84","140,40","44,39"]</v>
      </c>
      <c r="AR680" s="11" t="str">
        <f t="shared" si="33"/>
        <v>[30050,30047,30054]</v>
      </c>
    </row>
    <row r="681" spans="2:44" s="11" customFormat="1" ht="14.25" customHeight="1" x14ac:dyDescent="0.15">
      <c r="B681" s="14" t="s">
        <v>703</v>
      </c>
      <c r="C681" s="14" t="s">
        <v>26</v>
      </c>
      <c r="D681" s="14" t="s">
        <v>27</v>
      </c>
      <c r="E681" s="14">
        <v>2</v>
      </c>
      <c r="F681" s="14" t="s">
        <v>937</v>
      </c>
      <c r="G681" s="14" t="s">
        <v>1224</v>
      </c>
      <c r="H681" s="14" t="s">
        <v>1349</v>
      </c>
      <c r="I681" s="14"/>
      <c r="J681" s="14"/>
      <c r="K681" s="14"/>
      <c r="L681" s="14">
        <v>676</v>
      </c>
      <c r="M681" s="11">
        <f>VLOOKUP(T681,[1]环任务!$B:$H,5,FALSE)</f>
        <v>31011</v>
      </c>
      <c r="O681" s="11">
        <f>VLOOKUP(W681,[1]环任务!$B:$H,5,FALSE)</f>
        <v>31011</v>
      </c>
      <c r="Q681" s="11">
        <f>VLOOKUP(Z681,[1]环任务!$B:$H,5,FALSE)</f>
        <v>31011</v>
      </c>
      <c r="R681" s="9" t="str">
        <f>VLOOKUP(T681,[1]环任务!$B$6:$J$361,9,FALSE)</f>
        <v>mon101105</v>
      </c>
      <c r="S681" s="9" t="str">
        <f>VLOOKUP(R681,[3]怪物!$B$6:$C$167,2,FALSE)</f>
        <v>沉木机关人[162级]</v>
      </c>
      <c r="T681" s="14">
        <v>30050</v>
      </c>
      <c r="U681" s="9" t="str">
        <f>VLOOKUP(W681,[1]环任务!$B$6:$J$361,9,FALSE)</f>
        <v>mon101106</v>
      </c>
      <c r="V681" s="9" t="str">
        <f>VLOOKUP(U681,[3]怪物!$B$6:$C$167,2,FALSE)</f>
        <v>长戈将军[165级]</v>
      </c>
      <c r="W681" s="14">
        <v>30047</v>
      </c>
      <c r="X681" s="9" t="str">
        <f>VLOOKUP(Z681,[1]环任务!$B$6:$J$361,9,FALSE)</f>
        <v>mon101108</v>
      </c>
      <c r="Y681" s="9" t="str">
        <f>VLOOKUP(X681,[3]怪物!$B$6:$C$167,2,FALSE)</f>
        <v>朱雀机关兽[171级]</v>
      </c>
      <c r="Z681" s="14">
        <v>30111</v>
      </c>
      <c r="AB681" s="11">
        <f>VLOOKUP(T681,[1]环任务!$B:$H,6,FALSE)</f>
        <v>263</v>
      </c>
      <c r="AC681" s="11">
        <f>VLOOKUP(T681,[1]环任务!$B:$H,7,FALSE)</f>
        <v>84</v>
      </c>
      <c r="AE681" s="11">
        <f>VLOOKUP(W681,[1]环任务!$B:$H,6,FALSE)</f>
        <v>140</v>
      </c>
      <c r="AF681" s="11">
        <f>VLOOKUP(W681,[1]环任务!$B:$H,7,FALSE)</f>
        <v>40</v>
      </c>
      <c r="AH681" s="11">
        <f>VLOOKUP(Z681,[1]环任务!$B:$H,6,FALSE)</f>
        <v>45</v>
      </c>
      <c r="AI681" s="11">
        <f>VLOOKUP(Z681,[1]环任务!$B:$H,7,FALSE)</f>
        <v>81</v>
      </c>
      <c r="AL681" s="11" t="str">
        <f t="shared" si="32"/>
        <v>[31011,31011,31011]</v>
      </c>
      <c r="AN681" s="11" t="str">
        <f t="shared" si="31"/>
        <v>["263,84","140,40","45,81"]</v>
      </c>
      <c r="AR681" s="11" t="str">
        <f t="shared" si="33"/>
        <v>[30050,30047,30111]</v>
      </c>
    </row>
    <row r="682" spans="2:44" s="11" customFormat="1" ht="14.25" customHeight="1" x14ac:dyDescent="0.15">
      <c r="B682" s="14" t="s">
        <v>704</v>
      </c>
      <c r="C682" s="14" t="s">
        <v>26</v>
      </c>
      <c r="D682" s="14" t="s">
        <v>27</v>
      </c>
      <c r="E682" s="14">
        <v>2</v>
      </c>
      <c r="F682" s="14" t="s">
        <v>937</v>
      </c>
      <c r="G682" s="14" t="s">
        <v>1224</v>
      </c>
      <c r="H682" s="14" t="s">
        <v>1349</v>
      </c>
      <c r="I682" s="14"/>
      <c r="J682" s="14"/>
      <c r="K682" s="14"/>
      <c r="L682" s="14">
        <v>677</v>
      </c>
      <c r="M682" s="11">
        <f>VLOOKUP(T682,[1]环任务!$B:$H,5,FALSE)</f>
        <v>31011</v>
      </c>
      <c r="O682" s="11">
        <f>VLOOKUP(W682,[1]环任务!$B:$H,5,FALSE)</f>
        <v>31011</v>
      </c>
      <c r="Q682" s="11">
        <f>VLOOKUP(Z682,[1]环任务!$B:$H,5,FALSE)</f>
        <v>31011</v>
      </c>
      <c r="R682" s="9" t="str">
        <f>VLOOKUP(T682,[1]环任务!$B$6:$J$361,9,FALSE)</f>
        <v>mon101105</v>
      </c>
      <c r="S682" s="9" t="str">
        <f>VLOOKUP(R682,[3]怪物!$B$6:$C$167,2,FALSE)</f>
        <v>沉木机关人[162级]</v>
      </c>
      <c r="T682" s="14">
        <v>30050</v>
      </c>
      <c r="U682" s="9" t="str">
        <f>VLOOKUP(W682,[1]环任务!$B$6:$J$361,9,FALSE)</f>
        <v>mon101106</v>
      </c>
      <c r="V682" s="9" t="str">
        <f>VLOOKUP(U682,[3]怪物!$B$6:$C$167,2,FALSE)</f>
        <v>长戈将军[165级]</v>
      </c>
      <c r="W682" s="14">
        <v>30047</v>
      </c>
      <c r="X682" s="9" t="str">
        <f>VLOOKUP(Z682,[1]环任务!$B$6:$J$361,9,FALSE)</f>
        <v>mon101108</v>
      </c>
      <c r="Y682" s="9" t="str">
        <f>VLOOKUP(X682,[3]怪物!$B$6:$C$167,2,FALSE)</f>
        <v>朱雀机关兽[171级]</v>
      </c>
      <c r="Z682" s="14">
        <v>30111</v>
      </c>
      <c r="AB682" s="11">
        <f>VLOOKUP(T682,[1]环任务!$B:$H,6,FALSE)</f>
        <v>263</v>
      </c>
      <c r="AC682" s="11">
        <f>VLOOKUP(T682,[1]环任务!$B:$H,7,FALSE)</f>
        <v>84</v>
      </c>
      <c r="AE682" s="11">
        <f>VLOOKUP(W682,[1]环任务!$B:$H,6,FALSE)</f>
        <v>140</v>
      </c>
      <c r="AF682" s="11">
        <f>VLOOKUP(W682,[1]环任务!$B:$H,7,FALSE)</f>
        <v>40</v>
      </c>
      <c r="AH682" s="11">
        <f>VLOOKUP(Z682,[1]环任务!$B:$H,6,FALSE)</f>
        <v>45</v>
      </c>
      <c r="AI682" s="11">
        <f>VLOOKUP(Z682,[1]环任务!$B:$H,7,FALSE)</f>
        <v>81</v>
      </c>
      <c r="AL682" s="11" t="str">
        <f t="shared" si="32"/>
        <v>[31011,31011,31011]</v>
      </c>
      <c r="AN682" s="11" t="str">
        <f t="shared" si="31"/>
        <v>["263,84","140,40","45,81"]</v>
      </c>
      <c r="AR682" s="11" t="str">
        <f t="shared" si="33"/>
        <v>[30050,30047,30111]</v>
      </c>
    </row>
    <row r="683" spans="2:44" s="11" customFormat="1" ht="14.25" customHeight="1" x14ac:dyDescent="0.15">
      <c r="B683" s="14" t="s">
        <v>705</v>
      </c>
      <c r="C683" s="14" t="s">
        <v>26</v>
      </c>
      <c r="D683" s="14" t="s">
        <v>27</v>
      </c>
      <c r="E683" s="14">
        <v>2</v>
      </c>
      <c r="F683" s="14" t="s">
        <v>937</v>
      </c>
      <c r="G683" s="14" t="s">
        <v>1630</v>
      </c>
      <c r="H683" s="14" t="s">
        <v>1654</v>
      </c>
      <c r="I683" s="14"/>
      <c r="J683" s="14"/>
      <c r="K683" s="14"/>
      <c r="L683" s="14">
        <v>678</v>
      </c>
      <c r="M683" s="11">
        <f>VLOOKUP(T683,[1]环任务!$B:$H,5,FALSE)</f>
        <v>31011</v>
      </c>
      <c r="O683" s="11">
        <f>VLOOKUP(W683,[1]环任务!$B:$H,5,FALSE)</f>
        <v>31011</v>
      </c>
      <c r="Q683" s="11">
        <f>VLOOKUP(Z683,[1]环任务!$B:$H,5,FALSE)</f>
        <v>31011</v>
      </c>
      <c r="R683" s="9" t="str">
        <f>VLOOKUP(T683,[1]环任务!$B$6:$J$361,9,FALSE)</f>
        <v>mon101106</v>
      </c>
      <c r="S683" s="9" t="str">
        <f>VLOOKUP(R683,[3]怪物!$B$6:$C$167,2,FALSE)</f>
        <v>长戈将军[165级]</v>
      </c>
      <c r="T683" s="14">
        <v>30047</v>
      </c>
      <c r="U683" s="9" t="str">
        <f>VLOOKUP(W683,[1]环任务!$B$6:$J$361,9,FALSE)</f>
        <v>mon101107</v>
      </c>
      <c r="V683" s="9" t="str">
        <f>VLOOKUP(U683,[3]怪物!$B$6:$C$167,2,FALSE)</f>
        <v>巨剑兵马俑[168级]</v>
      </c>
      <c r="W683" s="14">
        <v>30054</v>
      </c>
      <c r="X683" s="9" t="str">
        <f>VLOOKUP(Z683,[1]环任务!$B$6:$J$361,9,FALSE)</f>
        <v>mon101108</v>
      </c>
      <c r="Y683" s="9" t="str">
        <f>VLOOKUP(X683,[3]怪物!$B$6:$C$167,2,FALSE)</f>
        <v>朱雀机关兽[171级]</v>
      </c>
      <c r="Z683" s="14">
        <v>30111</v>
      </c>
      <c r="AB683" s="11">
        <f>VLOOKUP(T683,[1]环任务!$B:$H,6,FALSE)</f>
        <v>140</v>
      </c>
      <c r="AC683" s="11">
        <f>VLOOKUP(T683,[1]环任务!$B:$H,7,FALSE)</f>
        <v>40</v>
      </c>
      <c r="AE683" s="11">
        <f>VLOOKUP(W683,[1]环任务!$B:$H,6,FALSE)</f>
        <v>44</v>
      </c>
      <c r="AF683" s="11">
        <f>VLOOKUP(W683,[1]环任务!$B:$H,7,FALSE)</f>
        <v>39</v>
      </c>
      <c r="AH683" s="11">
        <f>VLOOKUP(Z683,[1]环任务!$B:$H,6,FALSE)</f>
        <v>45</v>
      </c>
      <c r="AI683" s="11">
        <f>VLOOKUP(Z683,[1]环任务!$B:$H,7,FALSE)</f>
        <v>81</v>
      </c>
      <c r="AL683" s="11" t="str">
        <f t="shared" si="32"/>
        <v>[31011,31011,31011]</v>
      </c>
      <c r="AN683" s="11" t="str">
        <f t="shared" si="31"/>
        <v>["140,40","44,39","45,81"]</v>
      </c>
      <c r="AR683" s="11" t="str">
        <f t="shared" si="33"/>
        <v>[30047,30054,30111]</v>
      </c>
    </row>
    <row r="684" spans="2:44" s="11" customFormat="1" ht="14.25" customHeight="1" x14ac:dyDescent="0.15">
      <c r="B684" s="14" t="s">
        <v>706</v>
      </c>
      <c r="C684" s="14" t="s">
        <v>26</v>
      </c>
      <c r="D684" s="14" t="s">
        <v>27</v>
      </c>
      <c r="E684" s="14">
        <v>2</v>
      </c>
      <c r="F684" s="14" t="s">
        <v>937</v>
      </c>
      <c r="G684" s="14" t="s">
        <v>1225</v>
      </c>
      <c r="H684" s="14" t="s">
        <v>1350</v>
      </c>
      <c r="I684" s="14"/>
      <c r="J684" s="14"/>
      <c r="K684" s="14"/>
      <c r="L684" s="14">
        <v>679</v>
      </c>
      <c r="M684" s="11">
        <f>VLOOKUP(T684,[1]环任务!$B:$H,5,FALSE)</f>
        <v>31011</v>
      </c>
      <c r="O684" s="11">
        <f>VLOOKUP(W684,[1]环任务!$B:$H,5,FALSE)</f>
        <v>31011</v>
      </c>
      <c r="Q684" s="11">
        <f>VLOOKUP(Z684,[1]环任务!$B:$H,5,FALSE)</f>
        <v>31011</v>
      </c>
      <c r="R684" s="9" t="str">
        <f>VLOOKUP(T684,[1]环任务!$B$6:$J$361,9,FALSE)</f>
        <v>mon101106</v>
      </c>
      <c r="S684" s="9" t="str">
        <f>VLOOKUP(R684,[3]怪物!$B$6:$C$167,2,FALSE)</f>
        <v>长戈将军[165级]</v>
      </c>
      <c r="T684" s="14">
        <v>30047</v>
      </c>
      <c r="U684" s="9" t="str">
        <f>VLOOKUP(W684,[1]环任务!$B$6:$J$361,9,FALSE)</f>
        <v>mon101107</v>
      </c>
      <c r="V684" s="9" t="str">
        <f>VLOOKUP(U684,[3]怪物!$B$6:$C$167,2,FALSE)</f>
        <v>巨剑兵马俑[168级]</v>
      </c>
      <c r="W684" s="14">
        <v>30054</v>
      </c>
      <c r="X684" s="9" t="str">
        <f>VLOOKUP(Z684,[1]环任务!$B$6:$J$361,9,FALSE)</f>
        <v>mon101109</v>
      </c>
      <c r="Y684" s="9" t="str">
        <f>VLOOKUP(X684,[3]怪物!$B$6:$C$167,2,FALSE)</f>
        <v>石狮机关兽[174级]</v>
      </c>
      <c r="Z684" s="14">
        <v>30108</v>
      </c>
      <c r="AB684" s="11">
        <f>VLOOKUP(T684,[1]环任务!$B:$H,6,FALSE)</f>
        <v>140</v>
      </c>
      <c r="AC684" s="11">
        <f>VLOOKUP(T684,[1]环任务!$B:$H,7,FALSE)</f>
        <v>40</v>
      </c>
      <c r="AE684" s="11">
        <f>VLOOKUP(W684,[1]环任务!$B:$H,6,FALSE)</f>
        <v>44</v>
      </c>
      <c r="AF684" s="11">
        <f>VLOOKUP(W684,[1]环任务!$B:$H,7,FALSE)</f>
        <v>39</v>
      </c>
      <c r="AH684" s="11">
        <f>VLOOKUP(Z684,[1]环任务!$B:$H,6,FALSE)</f>
        <v>119</v>
      </c>
      <c r="AI684" s="11">
        <f>VLOOKUP(Z684,[1]环任务!$B:$H,7,FALSE)</f>
        <v>129</v>
      </c>
      <c r="AL684" s="11" t="str">
        <f t="shared" si="32"/>
        <v>[31011,31011,31011]</v>
      </c>
      <c r="AN684" s="11" t="str">
        <f t="shared" si="31"/>
        <v>["140,40","44,39","119,129"]</v>
      </c>
      <c r="AR684" s="11" t="str">
        <f t="shared" si="33"/>
        <v>[30047,30054,30108]</v>
      </c>
    </row>
    <row r="685" spans="2:44" s="11" customFormat="1" ht="14.25" customHeight="1" x14ac:dyDescent="0.15">
      <c r="B685" s="14" t="s">
        <v>707</v>
      </c>
      <c r="C685" s="14" t="s">
        <v>26</v>
      </c>
      <c r="D685" s="14" t="s">
        <v>27</v>
      </c>
      <c r="E685" s="14">
        <v>2</v>
      </c>
      <c r="F685" s="14" t="s">
        <v>937</v>
      </c>
      <c r="G685" s="14" t="s">
        <v>1225</v>
      </c>
      <c r="H685" s="14" t="s">
        <v>1350</v>
      </c>
      <c r="I685" s="14"/>
      <c r="J685" s="14"/>
      <c r="K685" s="14"/>
      <c r="L685" s="14">
        <v>680</v>
      </c>
      <c r="M685" s="11">
        <f>VLOOKUP(T685,[1]环任务!$B:$H,5,FALSE)</f>
        <v>31011</v>
      </c>
      <c r="O685" s="11">
        <f>VLOOKUP(W685,[1]环任务!$B:$H,5,FALSE)</f>
        <v>31011</v>
      </c>
      <c r="Q685" s="11">
        <f>VLOOKUP(Z685,[1]环任务!$B:$H,5,FALSE)</f>
        <v>31011</v>
      </c>
      <c r="R685" s="9" t="str">
        <f>VLOOKUP(T685,[1]环任务!$B$6:$J$361,9,FALSE)</f>
        <v>mon101106</v>
      </c>
      <c r="S685" s="9" t="str">
        <f>VLOOKUP(R685,[3]怪物!$B$6:$C$167,2,FALSE)</f>
        <v>长戈将军[165级]</v>
      </c>
      <c r="T685" s="14">
        <v>30047</v>
      </c>
      <c r="U685" s="9" t="str">
        <f>VLOOKUP(W685,[1]环任务!$B$6:$J$361,9,FALSE)</f>
        <v>mon101107</v>
      </c>
      <c r="V685" s="9" t="str">
        <f>VLOOKUP(U685,[3]怪物!$B$6:$C$167,2,FALSE)</f>
        <v>巨剑兵马俑[168级]</v>
      </c>
      <c r="W685" s="14">
        <v>30054</v>
      </c>
      <c r="X685" s="9" t="str">
        <f>VLOOKUP(Z685,[1]环任务!$B$6:$J$361,9,FALSE)</f>
        <v>mon101109</v>
      </c>
      <c r="Y685" s="9" t="str">
        <f>VLOOKUP(X685,[3]怪物!$B$6:$C$167,2,FALSE)</f>
        <v>石狮机关兽[174级]</v>
      </c>
      <c r="Z685" s="14">
        <v>30108</v>
      </c>
      <c r="AB685" s="11">
        <f>VLOOKUP(T685,[1]环任务!$B:$H,6,FALSE)</f>
        <v>140</v>
      </c>
      <c r="AC685" s="11">
        <f>VLOOKUP(T685,[1]环任务!$B:$H,7,FALSE)</f>
        <v>40</v>
      </c>
      <c r="AE685" s="11">
        <f>VLOOKUP(W685,[1]环任务!$B:$H,6,FALSE)</f>
        <v>44</v>
      </c>
      <c r="AF685" s="11">
        <f>VLOOKUP(W685,[1]环任务!$B:$H,7,FALSE)</f>
        <v>39</v>
      </c>
      <c r="AH685" s="11">
        <f>VLOOKUP(Z685,[1]环任务!$B:$H,6,FALSE)</f>
        <v>119</v>
      </c>
      <c r="AI685" s="11">
        <f>VLOOKUP(Z685,[1]环任务!$B:$H,7,FALSE)</f>
        <v>129</v>
      </c>
      <c r="AL685" s="11" t="str">
        <f t="shared" si="32"/>
        <v>[31011,31011,31011]</v>
      </c>
      <c r="AN685" s="11" t="str">
        <f t="shared" si="31"/>
        <v>["140,40","44,39","119,129"]</v>
      </c>
      <c r="AR685" s="11" t="str">
        <f t="shared" si="33"/>
        <v>[30047,30054,30108]</v>
      </c>
    </row>
    <row r="686" spans="2:44" s="11" customFormat="1" ht="14.25" customHeight="1" x14ac:dyDescent="0.15">
      <c r="B686" s="14" t="s">
        <v>708</v>
      </c>
      <c r="C686" s="14" t="s">
        <v>26</v>
      </c>
      <c r="D686" s="14" t="s">
        <v>27</v>
      </c>
      <c r="E686" s="14">
        <v>2</v>
      </c>
      <c r="F686" s="14" t="s">
        <v>937</v>
      </c>
      <c r="G686" s="14" t="s">
        <v>1226</v>
      </c>
      <c r="H686" s="14" t="s">
        <v>1351</v>
      </c>
      <c r="I686" s="14"/>
      <c r="J686" s="14"/>
      <c r="K686" s="14"/>
      <c r="L686" s="14">
        <v>681</v>
      </c>
      <c r="M686" s="11">
        <f>VLOOKUP(T686,[1]环任务!$B:$H,5,FALSE)</f>
        <v>31011</v>
      </c>
      <c r="O686" s="11">
        <f>VLOOKUP(W686,[1]环任务!$B:$H,5,FALSE)</f>
        <v>31011</v>
      </c>
      <c r="Q686" s="11">
        <f>VLOOKUP(Z686,[1]环任务!$B:$H,5,FALSE)</f>
        <v>31011</v>
      </c>
      <c r="R686" s="9" t="str">
        <f>VLOOKUP(T686,[1]环任务!$B$6:$J$361,9,FALSE)</f>
        <v>mon101107</v>
      </c>
      <c r="S686" s="9" t="str">
        <f>VLOOKUP(R686,[3]怪物!$B$6:$C$167,2,FALSE)</f>
        <v>巨剑兵马俑[168级]</v>
      </c>
      <c r="T686" s="14">
        <v>30054</v>
      </c>
      <c r="U686" s="9" t="str">
        <f>VLOOKUP(W686,[1]环任务!$B$6:$J$361,9,FALSE)</f>
        <v>mon101108</v>
      </c>
      <c r="V686" s="9" t="str">
        <f>VLOOKUP(U686,[3]怪物!$B$6:$C$167,2,FALSE)</f>
        <v>朱雀机关兽[171级]</v>
      </c>
      <c r="W686" s="14">
        <v>30111</v>
      </c>
      <c r="X686" s="9" t="str">
        <f>VLOOKUP(Z686,[1]环任务!$B$6:$J$361,9,FALSE)</f>
        <v>mon101109</v>
      </c>
      <c r="Y686" s="9" t="str">
        <f>VLOOKUP(X686,[3]怪物!$B$6:$C$167,2,FALSE)</f>
        <v>石狮机关兽[174级]</v>
      </c>
      <c r="Z686" s="14">
        <v>30108</v>
      </c>
      <c r="AB686" s="11">
        <f>VLOOKUP(T686,[1]环任务!$B:$H,6,FALSE)</f>
        <v>44</v>
      </c>
      <c r="AC686" s="11">
        <f>VLOOKUP(T686,[1]环任务!$B:$H,7,FALSE)</f>
        <v>39</v>
      </c>
      <c r="AE686" s="11">
        <f>VLOOKUP(W686,[1]环任务!$B:$H,6,FALSE)</f>
        <v>45</v>
      </c>
      <c r="AF686" s="11">
        <f>VLOOKUP(W686,[1]环任务!$B:$H,7,FALSE)</f>
        <v>81</v>
      </c>
      <c r="AH686" s="11">
        <f>VLOOKUP(Z686,[1]环任务!$B:$H,6,FALSE)</f>
        <v>119</v>
      </c>
      <c r="AI686" s="11">
        <f>VLOOKUP(Z686,[1]环任务!$B:$H,7,FALSE)</f>
        <v>129</v>
      </c>
      <c r="AL686" s="11" t="str">
        <f t="shared" si="32"/>
        <v>[31011,31011,31011]</v>
      </c>
      <c r="AN686" s="11" t="str">
        <f t="shared" si="31"/>
        <v>["44,39","45,81","119,129"]</v>
      </c>
      <c r="AR686" s="11" t="str">
        <f t="shared" si="33"/>
        <v>[30054,30111,30108]</v>
      </c>
    </row>
    <row r="687" spans="2:44" s="11" customFormat="1" ht="14.25" customHeight="1" x14ac:dyDescent="0.15">
      <c r="B687" s="14" t="s">
        <v>709</v>
      </c>
      <c r="C687" s="14" t="s">
        <v>26</v>
      </c>
      <c r="D687" s="14" t="s">
        <v>27</v>
      </c>
      <c r="E687" s="14">
        <v>2</v>
      </c>
      <c r="F687" s="14" t="s">
        <v>937</v>
      </c>
      <c r="G687" s="14" t="s">
        <v>1227</v>
      </c>
      <c r="H687" s="14" t="s">
        <v>1352</v>
      </c>
      <c r="I687" s="14"/>
      <c r="J687" s="14"/>
      <c r="K687" s="14"/>
      <c r="L687" s="14">
        <v>682</v>
      </c>
      <c r="M687" s="11">
        <f>VLOOKUP(T687,[1]环任务!$B:$H,5,FALSE)</f>
        <v>31011</v>
      </c>
      <c r="O687" s="11">
        <f>VLOOKUP(W687,[1]环任务!$B:$H,5,FALSE)</f>
        <v>31011</v>
      </c>
      <c r="Q687" s="11">
        <f>VLOOKUP(Z687,[1]环任务!$B:$H,5,FALSE)</f>
        <v>31011</v>
      </c>
      <c r="R687" s="9" t="str">
        <f>VLOOKUP(T687,[1]环任务!$B$6:$J$361,9,FALSE)</f>
        <v>mon101107</v>
      </c>
      <c r="S687" s="9" t="str">
        <f>VLOOKUP(R687,[3]怪物!$B$6:$C$167,2,FALSE)</f>
        <v>巨剑兵马俑[168级]</v>
      </c>
      <c r="T687" s="14">
        <v>30054</v>
      </c>
      <c r="U687" s="9" t="str">
        <f>VLOOKUP(W687,[1]环任务!$B$6:$J$361,9,FALSE)</f>
        <v>mon101108</v>
      </c>
      <c r="V687" s="9" t="str">
        <f>VLOOKUP(U687,[3]怪物!$B$6:$C$167,2,FALSE)</f>
        <v>朱雀机关兽[171级]</v>
      </c>
      <c r="W687" s="14">
        <v>30111</v>
      </c>
      <c r="X687" s="9" t="str">
        <f>VLOOKUP(Z687,[1]环任务!$B$6:$J$361,9,FALSE)</f>
        <v>mon101110</v>
      </c>
      <c r="Y687" s="9" t="str">
        <f>VLOOKUP(X687,[3]怪物!$B$6:$C$167,2,FALSE)</f>
        <v>长戈兵马俑[177级]</v>
      </c>
      <c r="Z687" s="14">
        <v>30051</v>
      </c>
      <c r="AB687" s="11">
        <f>VLOOKUP(T687,[1]环任务!$B:$H,6,FALSE)</f>
        <v>44</v>
      </c>
      <c r="AC687" s="11">
        <f>VLOOKUP(T687,[1]环任务!$B:$H,7,FALSE)</f>
        <v>39</v>
      </c>
      <c r="AE687" s="11">
        <f>VLOOKUP(W687,[1]环任务!$B:$H,6,FALSE)</f>
        <v>45</v>
      </c>
      <c r="AF687" s="11">
        <f>VLOOKUP(W687,[1]环任务!$B:$H,7,FALSE)</f>
        <v>81</v>
      </c>
      <c r="AH687" s="11">
        <f>VLOOKUP(Z687,[1]环任务!$B:$H,6,FALSE)</f>
        <v>177</v>
      </c>
      <c r="AI687" s="11">
        <f>VLOOKUP(Z687,[1]环任务!$B:$H,7,FALSE)</f>
        <v>99</v>
      </c>
      <c r="AL687" s="11" t="str">
        <f t="shared" si="32"/>
        <v>[31011,31011,31011]</v>
      </c>
      <c r="AN687" s="11" t="str">
        <f t="shared" si="31"/>
        <v>["44,39","45,81","177,99"]</v>
      </c>
      <c r="AR687" s="11" t="str">
        <f t="shared" si="33"/>
        <v>[30054,30111,30051]</v>
      </c>
    </row>
    <row r="688" spans="2:44" s="11" customFormat="1" ht="14.25" customHeight="1" x14ac:dyDescent="0.15">
      <c r="B688" s="14" t="s">
        <v>710</v>
      </c>
      <c r="C688" s="14" t="s">
        <v>26</v>
      </c>
      <c r="D688" s="14" t="s">
        <v>27</v>
      </c>
      <c r="E688" s="14">
        <v>2</v>
      </c>
      <c r="F688" s="14" t="s">
        <v>940</v>
      </c>
      <c r="G688" s="14" t="s">
        <v>1631</v>
      </c>
      <c r="H688" s="14" t="s">
        <v>1126</v>
      </c>
      <c r="I688" s="14"/>
      <c r="J688" s="14"/>
      <c r="K688" s="14"/>
      <c r="L688" s="14">
        <v>683</v>
      </c>
      <c r="M688" s="11">
        <f>VLOOKUP(T688,[1]环任务!$B:$H,5,FALSE)</f>
        <v>31012</v>
      </c>
      <c r="O688" s="11">
        <f>VLOOKUP(W688,[1]环任务!$B:$H,5,FALSE)</f>
        <v>31012</v>
      </c>
      <c r="Q688" s="11">
        <f>VLOOKUP(Z688,[1]环任务!$B:$H,5,FALSE)</f>
        <v>31011</v>
      </c>
      <c r="R688" s="9" t="str">
        <f>VLOOKUP(T688,[1]环任务!$B$6:$J$361,9,FALSE)</f>
        <v>mon101201</v>
      </c>
      <c r="S688" s="9" t="str">
        <f>VLOOKUP(R688,[3]怪物!$B$6:$C$167,2,FALSE)</f>
        <v>千机机关人[170级]</v>
      </c>
      <c r="T688" s="14">
        <v>30052</v>
      </c>
      <c r="U688" s="9" t="str">
        <f>VLOOKUP(W688,[1]环任务!$B$6:$J$361,9,FALSE)</f>
        <v>mon101202</v>
      </c>
      <c r="V688" s="9" t="str">
        <f>VLOOKUP(U688,[3]怪物!$B$6:$C$167,2,FALSE)</f>
        <v>联军探哨[173级]</v>
      </c>
      <c r="W688" s="14">
        <v>30053</v>
      </c>
      <c r="X688" s="9" t="str">
        <f>VLOOKUP(Z688,[1]环任务!$B$6:$J$361,9,FALSE)</f>
        <v>mon101110</v>
      </c>
      <c r="Y688" s="9" t="str">
        <f>VLOOKUP(X688,[3]怪物!$B$6:$C$167,2,FALSE)</f>
        <v>长戈兵马俑[177级]</v>
      </c>
      <c r="Z688" s="14">
        <v>30051</v>
      </c>
      <c r="AB688" s="11">
        <f>VLOOKUP(T688,[1]环任务!$B:$H,6,FALSE)</f>
        <v>245</v>
      </c>
      <c r="AC688" s="11">
        <f>VLOOKUP(T688,[1]环任务!$B:$H,7,FALSE)</f>
        <v>237</v>
      </c>
      <c r="AE688" s="11">
        <f>VLOOKUP(W688,[1]环任务!$B:$H,6,FALSE)</f>
        <v>210</v>
      </c>
      <c r="AF688" s="11">
        <f>VLOOKUP(W688,[1]环任务!$B:$H,7,FALSE)</f>
        <v>176</v>
      </c>
      <c r="AH688" s="11">
        <f>VLOOKUP(Z688,[1]环任务!$B:$H,6,FALSE)</f>
        <v>177</v>
      </c>
      <c r="AI688" s="11">
        <f>VLOOKUP(Z688,[1]环任务!$B:$H,7,FALSE)</f>
        <v>99</v>
      </c>
      <c r="AL688" s="11" t="str">
        <f t="shared" si="32"/>
        <v>[31012,31012,31011]</v>
      </c>
      <c r="AN688" s="11" t="str">
        <f t="shared" si="31"/>
        <v>["245,237","210,176","177,99"]</v>
      </c>
      <c r="AR688" s="11" t="str">
        <f t="shared" si="33"/>
        <v>[30052,30053,30051]</v>
      </c>
    </row>
    <row r="689" spans="2:44" s="11" customFormat="1" ht="14.25" customHeight="1" x14ac:dyDescent="0.15">
      <c r="B689" s="14" t="s">
        <v>711</v>
      </c>
      <c r="C689" s="14" t="s">
        <v>26</v>
      </c>
      <c r="D689" s="14" t="s">
        <v>27</v>
      </c>
      <c r="E689" s="14">
        <v>2</v>
      </c>
      <c r="F689" s="14" t="s">
        <v>938</v>
      </c>
      <c r="G689" s="14" t="s">
        <v>1632</v>
      </c>
      <c r="H689" s="14" t="s">
        <v>1353</v>
      </c>
      <c r="I689" s="14"/>
      <c r="J689" s="14"/>
      <c r="K689" s="14"/>
      <c r="L689" s="14">
        <v>684</v>
      </c>
      <c r="M689" s="11">
        <f>VLOOKUP(T689,[1]环任务!$B:$H,5,FALSE)</f>
        <v>31011</v>
      </c>
      <c r="O689" s="11">
        <f>VLOOKUP(W689,[1]环任务!$B:$H,5,FALSE)</f>
        <v>31011</v>
      </c>
      <c r="Q689" s="11">
        <f>VLOOKUP(Z689,[1]环任务!$B:$H,5,FALSE)</f>
        <v>31012</v>
      </c>
      <c r="R689" s="9" t="str">
        <f>VLOOKUP(T689,[1]环任务!$B$6:$J$361,9,FALSE)</f>
        <v>mon101108</v>
      </c>
      <c r="S689" s="9" t="str">
        <f>VLOOKUP(R689,[3]怪物!$B$6:$C$167,2,FALSE)</f>
        <v>朱雀机关兽[171级]</v>
      </c>
      <c r="T689" s="14">
        <v>30111</v>
      </c>
      <c r="U689" s="9" t="str">
        <f>VLOOKUP(W689,[1]环任务!$B$6:$J$361,9,FALSE)</f>
        <v>mon101109</v>
      </c>
      <c r="V689" s="9" t="str">
        <f>VLOOKUP(U689,[3]怪物!$B$6:$C$167,2,FALSE)</f>
        <v>石狮机关兽[174级]</v>
      </c>
      <c r="W689" s="14">
        <v>30108</v>
      </c>
      <c r="X689" s="9" t="str">
        <f>VLOOKUP(Z689,[1]环任务!$B$6:$J$361,9,FALSE)</f>
        <v>mon101204</v>
      </c>
      <c r="Y689" s="9" t="str">
        <f>VLOOKUP(X689,[3]怪物!$B$6:$C$167,2,FALSE)</f>
        <v>秦军弩手[179级]</v>
      </c>
      <c r="Z689" s="14">
        <v>30055</v>
      </c>
      <c r="AB689" s="11">
        <f>VLOOKUP(T689,[1]环任务!$B:$H,6,FALSE)</f>
        <v>45</v>
      </c>
      <c r="AC689" s="11">
        <f>VLOOKUP(T689,[1]环任务!$B:$H,7,FALSE)</f>
        <v>81</v>
      </c>
      <c r="AE689" s="11">
        <f>VLOOKUP(W689,[1]环任务!$B:$H,6,FALSE)</f>
        <v>119</v>
      </c>
      <c r="AF689" s="11">
        <f>VLOOKUP(W689,[1]环任务!$B:$H,7,FALSE)</f>
        <v>129</v>
      </c>
      <c r="AH689" s="11">
        <f>VLOOKUP(Z689,[1]环任务!$B:$H,6,FALSE)</f>
        <v>257</v>
      </c>
      <c r="AI689" s="11">
        <f>VLOOKUP(Z689,[1]环任务!$B:$H,7,FALSE)</f>
        <v>104</v>
      </c>
      <c r="AL689" s="11" t="str">
        <f t="shared" si="32"/>
        <v>[31011,31011,31012]</v>
      </c>
      <c r="AN689" s="11" t="str">
        <f t="shared" si="31"/>
        <v>["45,81","119,129","257,104"]</v>
      </c>
      <c r="AR689" s="11" t="str">
        <f t="shared" si="33"/>
        <v>[30111,30108,30055]</v>
      </c>
    </row>
    <row r="690" spans="2:44" s="11" customFormat="1" ht="14.25" customHeight="1" x14ac:dyDescent="0.15">
      <c r="B690" s="14" t="s">
        <v>712</v>
      </c>
      <c r="C690" s="14" t="s">
        <v>26</v>
      </c>
      <c r="D690" s="14" t="s">
        <v>27</v>
      </c>
      <c r="E690" s="14">
        <v>2</v>
      </c>
      <c r="F690" s="14" t="s">
        <v>937</v>
      </c>
      <c r="G690" s="14" t="s">
        <v>1228</v>
      </c>
      <c r="H690" s="14" t="s">
        <v>1354</v>
      </c>
      <c r="I690" s="14"/>
      <c r="J690" s="14"/>
      <c r="K690" s="14"/>
      <c r="L690" s="14">
        <v>685</v>
      </c>
      <c r="M690" s="11">
        <f>VLOOKUP(T690,[1]环任务!$B:$H,5,FALSE)</f>
        <v>31011</v>
      </c>
      <c r="O690" s="11">
        <f>VLOOKUP(W690,[1]环任务!$B:$H,5,FALSE)</f>
        <v>31011</v>
      </c>
      <c r="Q690" s="11">
        <f>VLOOKUP(Z690,[1]环任务!$B:$H,5,FALSE)</f>
        <v>31011</v>
      </c>
      <c r="R690" s="9" t="str">
        <f>VLOOKUP(T690,[1]环任务!$B$6:$J$361,9,FALSE)</f>
        <v>mon101108</v>
      </c>
      <c r="S690" s="9" t="str">
        <f>VLOOKUP(R690,[3]怪物!$B$6:$C$167,2,FALSE)</f>
        <v>朱雀机关兽[171级]</v>
      </c>
      <c r="T690" s="14">
        <v>30111</v>
      </c>
      <c r="U690" s="9" t="str">
        <f>VLOOKUP(W690,[1]环任务!$B$6:$J$361,9,FALSE)</f>
        <v>mon101109</v>
      </c>
      <c r="V690" s="9" t="str">
        <f>VLOOKUP(U690,[3]怪物!$B$6:$C$167,2,FALSE)</f>
        <v>石狮机关兽[174级]</v>
      </c>
      <c r="W690" s="14">
        <v>30108</v>
      </c>
      <c r="X690" s="9" t="str">
        <f>VLOOKUP(Z690,[1]环任务!$B$6:$J$361,9,FALSE)</f>
        <v>mon101111</v>
      </c>
      <c r="Y690" s="9" t="str">
        <f>VLOOKUP(X690,[3]怪物!$B$6:$C$167,2,FALSE)</f>
        <v>巨锤兵马俑[180级]</v>
      </c>
      <c r="Z690" s="14">
        <v>30094</v>
      </c>
      <c r="AB690" s="11">
        <f>VLOOKUP(T690,[1]环任务!$B:$H,6,FALSE)</f>
        <v>45</v>
      </c>
      <c r="AC690" s="11">
        <f>VLOOKUP(T690,[1]环任务!$B:$H,7,FALSE)</f>
        <v>81</v>
      </c>
      <c r="AE690" s="11">
        <f>VLOOKUP(W690,[1]环任务!$B:$H,6,FALSE)</f>
        <v>119</v>
      </c>
      <c r="AF690" s="11">
        <f>VLOOKUP(W690,[1]环任务!$B:$H,7,FALSE)</f>
        <v>129</v>
      </c>
      <c r="AH690" s="11">
        <f>VLOOKUP(Z690,[1]环任务!$B:$H,6,FALSE)</f>
        <v>219</v>
      </c>
      <c r="AI690" s="11">
        <f>VLOOKUP(Z690,[1]环任务!$B:$H,7,FALSE)</f>
        <v>165</v>
      </c>
      <c r="AL690" s="11" t="str">
        <f t="shared" si="32"/>
        <v>[31011,31011,31011]</v>
      </c>
      <c r="AN690" s="11" t="str">
        <f t="shared" si="31"/>
        <v>["45,81","119,129","219,165"]</v>
      </c>
      <c r="AR690" s="11" t="str">
        <f t="shared" si="33"/>
        <v>[30111,30108,30094]</v>
      </c>
    </row>
    <row r="691" spans="2:44" s="11" customFormat="1" ht="14.25" customHeight="1" x14ac:dyDescent="0.15">
      <c r="B691" s="14" t="s">
        <v>713</v>
      </c>
      <c r="C691" s="14" t="s">
        <v>26</v>
      </c>
      <c r="D691" s="14" t="s">
        <v>27</v>
      </c>
      <c r="E691" s="14">
        <v>2</v>
      </c>
      <c r="F691" s="14" t="s">
        <v>1314</v>
      </c>
      <c r="G691" s="14" t="s">
        <v>1633</v>
      </c>
      <c r="H691" s="14" t="s">
        <v>1355</v>
      </c>
      <c r="I691" s="14"/>
      <c r="J691" s="14"/>
      <c r="K691" s="14"/>
      <c r="L691" s="14">
        <v>686</v>
      </c>
      <c r="M691" s="11">
        <f>VLOOKUP(T691,[1]环任务!$B:$H,5,FALSE)</f>
        <v>31012</v>
      </c>
      <c r="O691" s="11">
        <f>VLOOKUP(W691,[1]环任务!$B:$H,5,FALSE)</f>
        <v>31011</v>
      </c>
      <c r="Q691" s="11">
        <f>VLOOKUP(Z691,[1]环任务!$B:$H,5,FALSE)</f>
        <v>31011</v>
      </c>
      <c r="R691" s="9" t="str">
        <f>VLOOKUP(T691,[1]环任务!$B$6:$J$361,9,FALSE)</f>
        <v>mon101202</v>
      </c>
      <c r="S691" s="9" t="str">
        <f>VLOOKUP(R691,[3]怪物!$B$6:$C$167,2,FALSE)</f>
        <v>联军探哨[173级]</v>
      </c>
      <c r="T691" s="14">
        <v>30053</v>
      </c>
      <c r="U691" s="9" t="str">
        <f>VLOOKUP(W691,[1]环任务!$B$6:$J$361,9,FALSE)</f>
        <v>mon101109</v>
      </c>
      <c r="V691" s="9" t="str">
        <f>VLOOKUP(U691,[3]怪物!$B$6:$C$167,2,FALSE)</f>
        <v>石狮机关兽[174级]</v>
      </c>
      <c r="W691" s="14">
        <v>30108</v>
      </c>
      <c r="X691" s="9" t="str">
        <f>VLOOKUP(Z691,[1]环任务!$B$6:$J$361,9,FALSE)</f>
        <v>mon101111</v>
      </c>
      <c r="Y691" s="9" t="str">
        <f>VLOOKUP(X691,[3]怪物!$B$6:$C$167,2,FALSE)</f>
        <v>巨锤兵马俑[180级]</v>
      </c>
      <c r="Z691" s="14">
        <v>30094</v>
      </c>
      <c r="AB691" s="11">
        <f>VLOOKUP(T691,[1]环任务!$B:$H,6,FALSE)</f>
        <v>210</v>
      </c>
      <c r="AC691" s="11">
        <f>VLOOKUP(T691,[1]环任务!$B:$H,7,FALSE)</f>
        <v>176</v>
      </c>
      <c r="AE691" s="11">
        <f>VLOOKUP(W691,[1]环任务!$B:$H,6,FALSE)</f>
        <v>119</v>
      </c>
      <c r="AF691" s="11">
        <f>VLOOKUP(W691,[1]环任务!$B:$H,7,FALSE)</f>
        <v>129</v>
      </c>
      <c r="AH691" s="11">
        <f>VLOOKUP(Z691,[1]环任务!$B:$H,6,FALSE)</f>
        <v>219</v>
      </c>
      <c r="AI691" s="11">
        <f>VLOOKUP(Z691,[1]环任务!$B:$H,7,FALSE)</f>
        <v>165</v>
      </c>
      <c r="AL691" s="11" t="str">
        <f t="shared" si="32"/>
        <v>[31012,31011,31011]</v>
      </c>
      <c r="AN691" s="11" t="str">
        <f t="shared" si="31"/>
        <v>["210,176","119,129","219,165"]</v>
      </c>
      <c r="AR691" s="11" t="str">
        <f t="shared" si="33"/>
        <v>[30053,30108,30094]</v>
      </c>
    </row>
    <row r="692" spans="2:44" s="11" customFormat="1" ht="14.25" customHeight="1" x14ac:dyDescent="0.15">
      <c r="B692" s="14" t="s">
        <v>714</v>
      </c>
      <c r="C692" s="14" t="s">
        <v>26</v>
      </c>
      <c r="D692" s="14" t="s">
        <v>27</v>
      </c>
      <c r="E692" s="14">
        <v>2</v>
      </c>
      <c r="F692" s="14" t="s">
        <v>938</v>
      </c>
      <c r="G692" s="14" t="s">
        <v>1634</v>
      </c>
      <c r="H692" s="14" t="s">
        <v>1356</v>
      </c>
      <c r="I692" s="14"/>
      <c r="J692" s="14"/>
      <c r="K692" s="14"/>
      <c r="L692" s="14">
        <v>687</v>
      </c>
      <c r="M692" s="11">
        <f>VLOOKUP(T692,[1]环任务!$B:$H,5,FALSE)</f>
        <v>31011</v>
      </c>
      <c r="O692" s="11">
        <f>VLOOKUP(W692,[1]环任务!$B:$H,5,FALSE)</f>
        <v>31011</v>
      </c>
      <c r="Q692" s="11">
        <f>VLOOKUP(Z692,[1]环任务!$B:$H,5,FALSE)</f>
        <v>31012</v>
      </c>
      <c r="R692" s="9" t="str">
        <f>VLOOKUP(T692,[1]环任务!$B$6:$J$361,9,FALSE)</f>
        <v>mon101109</v>
      </c>
      <c r="S692" s="9" t="str">
        <f>VLOOKUP(R692,[3]怪物!$B$6:$C$167,2,FALSE)</f>
        <v>石狮机关兽[174级]</v>
      </c>
      <c r="T692" s="14">
        <v>30108</v>
      </c>
      <c r="U692" s="9" t="str">
        <f>VLOOKUP(W692,[1]环任务!$B$6:$J$361,9,FALSE)</f>
        <v>mon101110</v>
      </c>
      <c r="V692" s="9" t="str">
        <f>VLOOKUP(U692,[3]怪物!$B$6:$C$167,2,FALSE)</f>
        <v>长戈兵马俑[177级]</v>
      </c>
      <c r="W692" s="14">
        <v>30051</v>
      </c>
      <c r="X692" s="9" t="str">
        <f>VLOOKUP(Z692,[1]环任务!$B$6:$J$361,9,FALSE)</f>
        <v>mon101205</v>
      </c>
      <c r="Y692" s="9" t="str">
        <f>VLOOKUP(X692,[3]怪物!$B$6:$C$167,2,FALSE)</f>
        <v>秦军儒士[182级]</v>
      </c>
      <c r="Z692" s="14">
        <v>30056</v>
      </c>
      <c r="AB692" s="11">
        <f>VLOOKUP(T692,[1]环任务!$B:$H,6,FALSE)</f>
        <v>119</v>
      </c>
      <c r="AC692" s="11">
        <f>VLOOKUP(T692,[1]环任务!$B:$H,7,FALSE)</f>
        <v>129</v>
      </c>
      <c r="AE692" s="11">
        <f>VLOOKUP(W692,[1]环任务!$B:$H,6,FALSE)</f>
        <v>177</v>
      </c>
      <c r="AF692" s="11">
        <f>VLOOKUP(W692,[1]环任务!$B:$H,7,FALSE)</f>
        <v>99</v>
      </c>
      <c r="AH692" s="11">
        <f>VLOOKUP(Z692,[1]环任务!$B:$H,6,FALSE)</f>
        <v>259</v>
      </c>
      <c r="AI692" s="11">
        <f>VLOOKUP(Z692,[1]环任务!$B:$H,7,FALSE)</f>
        <v>47</v>
      </c>
      <c r="AL692" s="11" t="str">
        <f t="shared" si="32"/>
        <v>[31011,31011,31012]</v>
      </c>
      <c r="AN692" s="11" t="str">
        <f t="shared" si="31"/>
        <v>["119,129","177,99","259,47"]</v>
      </c>
      <c r="AR692" s="11" t="str">
        <f t="shared" si="33"/>
        <v>[30108,30051,30056]</v>
      </c>
    </row>
    <row r="693" spans="2:44" s="11" customFormat="1" ht="14.25" customHeight="1" x14ac:dyDescent="0.15">
      <c r="B693" s="14" t="s">
        <v>715</v>
      </c>
      <c r="C693" s="14" t="s">
        <v>26</v>
      </c>
      <c r="D693" s="14" t="s">
        <v>27</v>
      </c>
      <c r="E693" s="14">
        <v>2</v>
      </c>
      <c r="F693" s="14" t="s">
        <v>938</v>
      </c>
      <c r="G693" s="14" t="s">
        <v>1634</v>
      </c>
      <c r="H693" s="14" t="s">
        <v>1356</v>
      </c>
      <c r="I693" s="14"/>
      <c r="J693" s="14"/>
      <c r="K693" s="14"/>
      <c r="L693" s="14">
        <v>688</v>
      </c>
      <c r="M693" s="11">
        <f>VLOOKUP(T693,[1]环任务!$B:$H,5,FALSE)</f>
        <v>31011</v>
      </c>
      <c r="O693" s="11">
        <f>VLOOKUP(W693,[1]环任务!$B:$H,5,FALSE)</f>
        <v>31011</v>
      </c>
      <c r="Q693" s="11">
        <f>VLOOKUP(Z693,[1]环任务!$B:$H,5,FALSE)</f>
        <v>31012</v>
      </c>
      <c r="R693" s="9" t="str">
        <f>VLOOKUP(T693,[1]环任务!$B$6:$J$361,9,FALSE)</f>
        <v>mon101109</v>
      </c>
      <c r="S693" s="9" t="str">
        <f>VLOOKUP(R693,[3]怪物!$B$6:$C$167,2,FALSE)</f>
        <v>石狮机关兽[174级]</v>
      </c>
      <c r="T693" s="14">
        <v>30108</v>
      </c>
      <c r="U693" s="9" t="str">
        <f>VLOOKUP(W693,[1]环任务!$B$6:$J$361,9,FALSE)</f>
        <v>mon101110</v>
      </c>
      <c r="V693" s="9" t="str">
        <f>VLOOKUP(U693,[3]怪物!$B$6:$C$167,2,FALSE)</f>
        <v>长戈兵马俑[177级]</v>
      </c>
      <c r="W693" s="14">
        <v>30051</v>
      </c>
      <c r="X693" s="9" t="str">
        <f>VLOOKUP(Z693,[1]环任务!$B$6:$J$361,9,FALSE)</f>
        <v>mon101205</v>
      </c>
      <c r="Y693" s="9" t="str">
        <f>VLOOKUP(X693,[3]怪物!$B$6:$C$167,2,FALSE)</f>
        <v>秦军儒士[182级]</v>
      </c>
      <c r="Z693" s="14">
        <v>30056</v>
      </c>
      <c r="AB693" s="11">
        <f>VLOOKUP(T693,[1]环任务!$B:$H,6,FALSE)</f>
        <v>119</v>
      </c>
      <c r="AC693" s="11">
        <f>VLOOKUP(T693,[1]环任务!$B:$H,7,FALSE)</f>
        <v>129</v>
      </c>
      <c r="AE693" s="11">
        <f>VLOOKUP(W693,[1]环任务!$B:$H,6,FALSE)</f>
        <v>177</v>
      </c>
      <c r="AF693" s="11">
        <f>VLOOKUP(W693,[1]环任务!$B:$H,7,FALSE)</f>
        <v>99</v>
      </c>
      <c r="AH693" s="11">
        <f>VLOOKUP(Z693,[1]环任务!$B:$H,6,FALSE)</f>
        <v>259</v>
      </c>
      <c r="AI693" s="11">
        <f>VLOOKUP(Z693,[1]环任务!$B:$H,7,FALSE)</f>
        <v>47</v>
      </c>
      <c r="AL693" s="11" t="str">
        <f t="shared" si="32"/>
        <v>[31011,31011,31012]</v>
      </c>
      <c r="AN693" s="11" t="str">
        <f t="shared" si="31"/>
        <v>["119,129","177,99","259,47"]</v>
      </c>
      <c r="AR693" s="11" t="str">
        <f t="shared" si="33"/>
        <v>[30108,30051,30056]</v>
      </c>
    </row>
    <row r="694" spans="2:44" s="11" customFormat="1" ht="14.25" customHeight="1" x14ac:dyDescent="0.15">
      <c r="B694" s="14" t="s">
        <v>716</v>
      </c>
      <c r="C694" s="14" t="s">
        <v>26</v>
      </c>
      <c r="D694" s="14" t="s">
        <v>27</v>
      </c>
      <c r="E694" s="14">
        <v>2</v>
      </c>
      <c r="F694" s="14" t="s">
        <v>939</v>
      </c>
      <c r="G694" s="14" t="s">
        <v>1635</v>
      </c>
      <c r="H694" s="14" t="s">
        <v>1357</v>
      </c>
      <c r="I694" s="14"/>
      <c r="J694" s="14"/>
      <c r="K694" s="14"/>
      <c r="L694" s="14">
        <v>689</v>
      </c>
      <c r="M694" s="11">
        <f>VLOOKUP(T694,[1]环任务!$B:$H,5,FALSE)</f>
        <v>31011</v>
      </c>
      <c r="O694" s="11">
        <f>VLOOKUP(W694,[1]环任务!$B:$H,5,FALSE)</f>
        <v>31012</v>
      </c>
      <c r="Q694" s="11">
        <f>VLOOKUP(Z694,[1]环任务!$B:$H,5,FALSE)</f>
        <v>31012</v>
      </c>
      <c r="R694" s="9" t="str">
        <f>VLOOKUP(T694,[1]环任务!$B$6:$J$361,9,FALSE)</f>
        <v>mon101109</v>
      </c>
      <c r="S694" s="9" t="str">
        <f>VLOOKUP(R694,[3]怪物!$B$6:$C$167,2,FALSE)</f>
        <v>石狮机关兽[174级]</v>
      </c>
      <c r="T694" s="14">
        <v>30108</v>
      </c>
      <c r="U694" s="9" t="str">
        <f>VLOOKUP(W694,[1]环任务!$B$6:$J$361,9,FALSE)</f>
        <v>mon101204</v>
      </c>
      <c r="V694" s="9" t="str">
        <f>VLOOKUP(U694,[3]怪物!$B$6:$C$167,2,FALSE)</f>
        <v>秦军弩手[179级]</v>
      </c>
      <c r="W694" s="14">
        <v>30055</v>
      </c>
      <c r="X694" s="9" t="str">
        <f>VLOOKUP(Z694,[1]环任务!$B$6:$J$361,9,FALSE)</f>
        <v>mon101205</v>
      </c>
      <c r="Y694" s="9" t="str">
        <f>VLOOKUP(X694,[3]怪物!$B$6:$C$167,2,FALSE)</f>
        <v>秦军儒士[182级]</v>
      </c>
      <c r="Z694" s="14">
        <v>30056</v>
      </c>
      <c r="AB694" s="11">
        <f>VLOOKUP(T694,[1]环任务!$B:$H,6,FALSE)</f>
        <v>119</v>
      </c>
      <c r="AC694" s="11">
        <f>VLOOKUP(T694,[1]环任务!$B:$H,7,FALSE)</f>
        <v>129</v>
      </c>
      <c r="AE694" s="11">
        <f>VLOOKUP(W694,[1]环任务!$B:$H,6,FALSE)</f>
        <v>257</v>
      </c>
      <c r="AF694" s="11">
        <f>VLOOKUP(W694,[1]环任务!$B:$H,7,FALSE)</f>
        <v>104</v>
      </c>
      <c r="AH694" s="11">
        <f>VLOOKUP(Z694,[1]环任务!$B:$H,6,FALSE)</f>
        <v>259</v>
      </c>
      <c r="AI694" s="11">
        <f>VLOOKUP(Z694,[1]环任务!$B:$H,7,FALSE)</f>
        <v>47</v>
      </c>
      <c r="AL694" s="11" t="str">
        <f t="shared" si="32"/>
        <v>[31011,31012,31012]</v>
      </c>
      <c r="AN694" s="11" t="str">
        <f t="shared" si="31"/>
        <v>["119,129","257,104","259,47"]</v>
      </c>
      <c r="AR694" s="11" t="str">
        <f t="shared" si="33"/>
        <v>[30108,30055,30056]</v>
      </c>
    </row>
    <row r="695" spans="2:44" s="11" customFormat="1" ht="14.25" customHeight="1" x14ac:dyDescent="0.15">
      <c r="B695" s="14" t="s">
        <v>717</v>
      </c>
      <c r="C695" s="14" t="s">
        <v>26</v>
      </c>
      <c r="D695" s="14" t="s">
        <v>27</v>
      </c>
      <c r="E695" s="14">
        <v>2</v>
      </c>
      <c r="F695" s="14" t="s">
        <v>938</v>
      </c>
      <c r="G695" s="14" t="s">
        <v>1636</v>
      </c>
      <c r="H695" s="14" t="s">
        <v>1127</v>
      </c>
      <c r="I695" s="14"/>
      <c r="J695" s="14"/>
      <c r="K695" s="14"/>
      <c r="L695" s="14">
        <v>690</v>
      </c>
      <c r="M695" s="11">
        <f>VLOOKUP(T695,[1]环任务!$B:$H,5,FALSE)</f>
        <v>31011</v>
      </c>
      <c r="O695" s="11">
        <f>VLOOKUP(W695,[1]环任务!$B:$H,5,FALSE)</f>
        <v>31011</v>
      </c>
      <c r="Q695" s="11">
        <f>VLOOKUP(Z695,[1]环任务!$B:$H,5,FALSE)</f>
        <v>31012</v>
      </c>
      <c r="R695" s="9" t="str">
        <f>VLOOKUP(T695,[1]环任务!$B$6:$J$361,9,FALSE)</f>
        <v>mon101110</v>
      </c>
      <c r="S695" s="9" t="str">
        <f>VLOOKUP(R695,[3]怪物!$B$6:$C$167,2,FALSE)</f>
        <v>长戈兵马俑[177级]</v>
      </c>
      <c r="T695" s="14">
        <v>30051</v>
      </c>
      <c r="U695" s="9" t="str">
        <f>VLOOKUP(W695,[1]环任务!$B$6:$J$361,9,FALSE)</f>
        <v>mon101111</v>
      </c>
      <c r="V695" s="9" t="str">
        <f>VLOOKUP(U695,[3]怪物!$B$6:$C$167,2,FALSE)</f>
        <v>巨锤兵马俑[180级]</v>
      </c>
      <c r="W695" s="14">
        <v>30094</v>
      </c>
      <c r="X695" s="9" t="str">
        <f>VLOOKUP(Z695,[1]环任务!$B$6:$J$361,9,FALSE)</f>
        <v>mon101206</v>
      </c>
      <c r="Y695" s="9" t="str">
        <f>VLOOKUP(X695,[3]怪物!$B$6:$C$167,2,FALSE)</f>
        <v>镇墓机关兽[185级]</v>
      </c>
      <c r="Z695" s="14">
        <v>30057</v>
      </c>
      <c r="AB695" s="11">
        <f>VLOOKUP(T695,[1]环任务!$B:$H,6,FALSE)</f>
        <v>177</v>
      </c>
      <c r="AC695" s="11">
        <f>VLOOKUP(T695,[1]环任务!$B:$H,7,FALSE)</f>
        <v>99</v>
      </c>
      <c r="AE695" s="11">
        <f>VLOOKUP(W695,[1]环任务!$B:$H,6,FALSE)</f>
        <v>219</v>
      </c>
      <c r="AF695" s="11">
        <f>VLOOKUP(W695,[1]环任务!$B:$H,7,FALSE)</f>
        <v>165</v>
      </c>
      <c r="AH695" s="11">
        <f>VLOOKUP(Z695,[1]环任务!$B:$H,6,FALSE)</f>
        <v>98</v>
      </c>
      <c r="AI695" s="11">
        <f>VLOOKUP(Z695,[1]环任务!$B:$H,7,FALSE)</f>
        <v>33</v>
      </c>
      <c r="AL695" s="11" t="str">
        <f t="shared" si="32"/>
        <v>[31011,31011,31012]</v>
      </c>
      <c r="AN695" s="11" t="str">
        <f t="shared" si="31"/>
        <v>["177,99","219,165","98,33"]</v>
      </c>
      <c r="AR695" s="11" t="str">
        <f t="shared" si="33"/>
        <v>[30051,30094,30057]</v>
      </c>
    </row>
    <row r="696" spans="2:44" s="11" customFormat="1" ht="14.25" customHeight="1" x14ac:dyDescent="0.15">
      <c r="B696" s="14" t="s">
        <v>718</v>
      </c>
      <c r="C696" s="14" t="s">
        <v>26</v>
      </c>
      <c r="D696" s="14" t="s">
        <v>27</v>
      </c>
      <c r="E696" s="14">
        <v>2</v>
      </c>
      <c r="F696" s="14" t="s">
        <v>938</v>
      </c>
      <c r="G696" s="14" t="s">
        <v>1636</v>
      </c>
      <c r="H696" s="14" t="s">
        <v>1127</v>
      </c>
      <c r="I696" s="14"/>
      <c r="J696" s="14"/>
      <c r="K696" s="14"/>
      <c r="L696" s="14">
        <v>691</v>
      </c>
      <c r="M696" s="11">
        <f>VLOOKUP(T696,[1]环任务!$B:$H,5,FALSE)</f>
        <v>31011</v>
      </c>
      <c r="O696" s="11">
        <f>VLOOKUP(W696,[1]环任务!$B:$H,5,FALSE)</f>
        <v>31011</v>
      </c>
      <c r="Q696" s="11">
        <f>VLOOKUP(Z696,[1]环任务!$B:$H,5,FALSE)</f>
        <v>31012</v>
      </c>
      <c r="R696" s="9" t="str">
        <f>VLOOKUP(T696,[1]环任务!$B$6:$J$361,9,FALSE)</f>
        <v>mon101110</v>
      </c>
      <c r="S696" s="9" t="str">
        <f>VLOOKUP(R696,[3]怪物!$B$6:$C$167,2,FALSE)</f>
        <v>长戈兵马俑[177级]</v>
      </c>
      <c r="T696" s="14">
        <v>30051</v>
      </c>
      <c r="U696" s="9" t="str">
        <f>VLOOKUP(W696,[1]环任务!$B$6:$J$361,9,FALSE)</f>
        <v>mon101111</v>
      </c>
      <c r="V696" s="9" t="str">
        <f>VLOOKUP(U696,[3]怪物!$B$6:$C$167,2,FALSE)</f>
        <v>巨锤兵马俑[180级]</v>
      </c>
      <c r="W696" s="14">
        <v>30094</v>
      </c>
      <c r="X696" s="9" t="str">
        <f>VLOOKUP(Z696,[1]环任务!$B$6:$J$361,9,FALSE)</f>
        <v>mon101206</v>
      </c>
      <c r="Y696" s="9" t="str">
        <f>VLOOKUP(X696,[3]怪物!$B$6:$C$167,2,FALSE)</f>
        <v>镇墓机关兽[185级]</v>
      </c>
      <c r="Z696" s="14">
        <v>30057</v>
      </c>
      <c r="AB696" s="11">
        <f>VLOOKUP(T696,[1]环任务!$B:$H,6,FALSE)</f>
        <v>177</v>
      </c>
      <c r="AC696" s="11">
        <f>VLOOKUP(T696,[1]环任务!$B:$H,7,FALSE)</f>
        <v>99</v>
      </c>
      <c r="AE696" s="11">
        <f>VLOOKUP(W696,[1]环任务!$B:$H,6,FALSE)</f>
        <v>219</v>
      </c>
      <c r="AF696" s="11">
        <f>VLOOKUP(W696,[1]环任务!$B:$H,7,FALSE)</f>
        <v>165</v>
      </c>
      <c r="AH696" s="11">
        <f>VLOOKUP(Z696,[1]环任务!$B:$H,6,FALSE)</f>
        <v>98</v>
      </c>
      <c r="AI696" s="11">
        <f>VLOOKUP(Z696,[1]环任务!$B:$H,7,FALSE)</f>
        <v>33</v>
      </c>
      <c r="AL696" s="11" t="str">
        <f t="shared" si="32"/>
        <v>[31011,31011,31012]</v>
      </c>
      <c r="AN696" s="11" t="str">
        <f t="shared" si="31"/>
        <v>["177,99","219,165","98,33"]</v>
      </c>
      <c r="AR696" s="11" t="str">
        <f t="shared" si="33"/>
        <v>[30051,30094,30057]</v>
      </c>
    </row>
    <row r="697" spans="2:44" s="11" customFormat="1" ht="14.25" customHeight="1" x14ac:dyDescent="0.15">
      <c r="B697" s="14" t="s">
        <v>719</v>
      </c>
      <c r="C697" s="14" t="s">
        <v>26</v>
      </c>
      <c r="D697" s="14" t="s">
        <v>27</v>
      </c>
      <c r="E697" s="14">
        <v>2</v>
      </c>
      <c r="F697" s="14" t="s">
        <v>941</v>
      </c>
      <c r="G697" s="14" t="s">
        <v>1637</v>
      </c>
      <c r="H697" s="14" t="s">
        <v>1128</v>
      </c>
      <c r="I697" s="14"/>
      <c r="J697" s="14"/>
      <c r="K697" s="14"/>
      <c r="L697" s="14">
        <v>692</v>
      </c>
      <c r="M697" s="11">
        <f>VLOOKUP(T697,[1]环任务!$B:$H,5,FALSE)</f>
        <v>31012</v>
      </c>
      <c r="O697" s="11">
        <f>VLOOKUP(W697,[1]环任务!$B:$H,5,FALSE)</f>
        <v>31012</v>
      </c>
      <c r="Q697" s="11">
        <f>VLOOKUP(Z697,[1]环任务!$B:$H,5,FALSE)</f>
        <v>31012</v>
      </c>
      <c r="R697" s="9" t="str">
        <f>VLOOKUP(T697,[1]环任务!$B$6:$J$361,9,FALSE)</f>
        <v>mon101204</v>
      </c>
      <c r="S697" s="9" t="str">
        <f>VLOOKUP(R697,[3]怪物!$B$6:$C$167,2,FALSE)</f>
        <v>秦军弩手[179级]</v>
      </c>
      <c r="T697" s="14">
        <v>30055</v>
      </c>
      <c r="U697" s="9" t="str">
        <f>VLOOKUP(W697,[1]环任务!$B$6:$J$361,9,FALSE)</f>
        <v>mon101205</v>
      </c>
      <c r="V697" s="9" t="str">
        <f>VLOOKUP(U697,[3]怪物!$B$6:$C$167,2,FALSE)</f>
        <v>秦军儒士[182级]</v>
      </c>
      <c r="W697" s="14">
        <v>30056</v>
      </c>
      <c r="X697" s="9" t="str">
        <f>VLOOKUP(Z697,[1]环任务!$B$6:$J$361,9,FALSE)</f>
        <v>mon101206</v>
      </c>
      <c r="Y697" s="9" t="str">
        <f>VLOOKUP(X697,[3]怪物!$B$6:$C$167,2,FALSE)</f>
        <v>镇墓机关兽[185级]</v>
      </c>
      <c r="Z697" s="14">
        <v>30057</v>
      </c>
      <c r="AB697" s="11">
        <f>VLOOKUP(T697,[1]环任务!$B:$H,6,FALSE)</f>
        <v>257</v>
      </c>
      <c r="AC697" s="11">
        <f>VLOOKUP(T697,[1]环任务!$B:$H,7,FALSE)</f>
        <v>104</v>
      </c>
      <c r="AE697" s="11">
        <f>VLOOKUP(W697,[1]环任务!$B:$H,6,FALSE)</f>
        <v>259</v>
      </c>
      <c r="AF697" s="11">
        <f>VLOOKUP(W697,[1]环任务!$B:$H,7,FALSE)</f>
        <v>47</v>
      </c>
      <c r="AH697" s="11">
        <f>VLOOKUP(Z697,[1]环任务!$B:$H,6,FALSE)</f>
        <v>98</v>
      </c>
      <c r="AI697" s="11">
        <f>VLOOKUP(Z697,[1]环任务!$B:$H,7,FALSE)</f>
        <v>33</v>
      </c>
      <c r="AL697" s="11" t="str">
        <f t="shared" si="32"/>
        <v>[31012,31012,31012]</v>
      </c>
      <c r="AN697" s="11" t="str">
        <f t="shared" si="31"/>
        <v>["257,104","259,47","98,33"]</v>
      </c>
      <c r="AR697" s="11" t="str">
        <f t="shared" si="33"/>
        <v>[30055,30056,30057]</v>
      </c>
    </row>
    <row r="698" spans="2:44" s="11" customFormat="1" ht="14.25" customHeight="1" x14ac:dyDescent="0.15">
      <c r="B698" s="14" t="s">
        <v>720</v>
      </c>
      <c r="C698" s="14" t="s">
        <v>26</v>
      </c>
      <c r="D698" s="14" t="s">
        <v>27</v>
      </c>
      <c r="E698" s="14">
        <v>2</v>
      </c>
      <c r="F698" s="14" t="s">
        <v>941</v>
      </c>
      <c r="G698" s="14" t="s">
        <v>1638</v>
      </c>
      <c r="H698" s="14" t="s">
        <v>1358</v>
      </c>
      <c r="I698" s="14"/>
      <c r="J698" s="14"/>
      <c r="K698" s="14"/>
      <c r="L698" s="14">
        <v>693</v>
      </c>
      <c r="M698" s="11">
        <f>VLOOKUP(T698,[1]环任务!$B:$H,5,FALSE)</f>
        <v>31012</v>
      </c>
      <c r="O698" s="11">
        <f>VLOOKUP(W698,[1]环任务!$B:$H,5,FALSE)</f>
        <v>31012</v>
      </c>
      <c r="Q698" s="11">
        <f>VLOOKUP(Z698,[1]环任务!$B:$H,5,FALSE)</f>
        <v>31012</v>
      </c>
      <c r="R698" s="9" t="str">
        <f>VLOOKUP(T698,[1]环任务!$B$6:$J$361,9,FALSE)</f>
        <v>mon101204</v>
      </c>
      <c r="S698" s="9" t="str">
        <f>VLOOKUP(R698,[3]怪物!$B$6:$C$167,2,FALSE)</f>
        <v>秦军弩手[179级]</v>
      </c>
      <c r="T698" s="14">
        <v>30055</v>
      </c>
      <c r="U698" s="9" t="str">
        <f>VLOOKUP(W698,[1]环任务!$B$6:$J$361,9,FALSE)</f>
        <v>mon101205</v>
      </c>
      <c r="V698" s="9" t="str">
        <f>VLOOKUP(U698,[3]怪物!$B$6:$C$167,2,FALSE)</f>
        <v>秦军儒士[182级]</v>
      </c>
      <c r="W698" s="14">
        <v>30056</v>
      </c>
      <c r="X698" s="9" t="str">
        <f>VLOOKUP(Z698,[1]环任务!$B$6:$J$361,9,FALSE)</f>
        <v>mon101207</v>
      </c>
      <c r="Y698" s="9" t="str">
        <f>VLOOKUP(X698,[3]怪物!$B$6:$C$167,2,FALSE)</f>
        <v>联军寻龙者[188级]</v>
      </c>
      <c r="Z698" s="14">
        <v>30058</v>
      </c>
      <c r="AB698" s="11">
        <f>VLOOKUP(T698,[1]环任务!$B:$H,6,FALSE)</f>
        <v>257</v>
      </c>
      <c r="AC698" s="11">
        <f>VLOOKUP(T698,[1]环任务!$B:$H,7,FALSE)</f>
        <v>104</v>
      </c>
      <c r="AE698" s="11">
        <f>VLOOKUP(W698,[1]环任务!$B:$H,6,FALSE)</f>
        <v>259</v>
      </c>
      <c r="AF698" s="11">
        <f>VLOOKUP(W698,[1]环任务!$B:$H,7,FALSE)</f>
        <v>47</v>
      </c>
      <c r="AH698" s="11">
        <f>VLOOKUP(Z698,[1]环任务!$B:$H,6,FALSE)</f>
        <v>99</v>
      </c>
      <c r="AI698" s="11">
        <f>VLOOKUP(Z698,[1]环任务!$B:$H,7,FALSE)</f>
        <v>102</v>
      </c>
      <c r="AL698" s="11" t="str">
        <f t="shared" si="32"/>
        <v>[31012,31012,31012]</v>
      </c>
      <c r="AN698" s="11" t="str">
        <f t="shared" si="31"/>
        <v>["257,104","259,47","99,102"]</v>
      </c>
      <c r="AR698" s="11" t="str">
        <f t="shared" si="33"/>
        <v>[30055,30056,30058]</v>
      </c>
    </row>
    <row r="699" spans="2:44" s="11" customFormat="1" ht="14.25" customHeight="1" x14ac:dyDescent="0.15">
      <c r="B699" s="14" t="s">
        <v>721</v>
      </c>
      <c r="C699" s="14" t="s">
        <v>26</v>
      </c>
      <c r="D699" s="14" t="s">
        <v>27</v>
      </c>
      <c r="E699" s="14">
        <v>2</v>
      </c>
      <c r="F699" s="14" t="s">
        <v>941</v>
      </c>
      <c r="G699" s="14" t="s">
        <v>1638</v>
      </c>
      <c r="H699" s="14" t="s">
        <v>1358</v>
      </c>
      <c r="I699" s="14"/>
      <c r="J699" s="14"/>
      <c r="K699" s="14"/>
      <c r="L699" s="14">
        <v>694</v>
      </c>
      <c r="M699" s="11">
        <f>VLOOKUP(T699,[1]环任务!$B:$H,5,FALSE)</f>
        <v>31012</v>
      </c>
      <c r="O699" s="11">
        <f>VLOOKUP(W699,[1]环任务!$B:$H,5,FALSE)</f>
        <v>31012</v>
      </c>
      <c r="Q699" s="11">
        <f>VLOOKUP(Z699,[1]环任务!$B:$H,5,FALSE)</f>
        <v>31012</v>
      </c>
      <c r="R699" s="9" t="str">
        <f>VLOOKUP(T699,[1]环任务!$B$6:$J$361,9,FALSE)</f>
        <v>mon101204</v>
      </c>
      <c r="S699" s="9" t="str">
        <f>VLOOKUP(R699,[3]怪物!$B$6:$C$167,2,FALSE)</f>
        <v>秦军弩手[179级]</v>
      </c>
      <c r="T699" s="14">
        <v>30055</v>
      </c>
      <c r="U699" s="9" t="str">
        <f>VLOOKUP(W699,[1]环任务!$B$6:$J$361,9,FALSE)</f>
        <v>mon101205</v>
      </c>
      <c r="V699" s="9" t="str">
        <f>VLOOKUP(U699,[3]怪物!$B$6:$C$167,2,FALSE)</f>
        <v>秦军儒士[182级]</v>
      </c>
      <c r="W699" s="14">
        <v>30056</v>
      </c>
      <c r="X699" s="9" t="str">
        <f>VLOOKUP(Z699,[1]环任务!$B$6:$J$361,9,FALSE)</f>
        <v>mon101207</v>
      </c>
      <c r="Y699" s="9" t="str">
        <f>VLOOKUP(X699,[3]怪物!$B$6:$C$167,2,FALSE)</f>
        <v>联军寻龙者[188级]</v>
      </c>
      <c r="Z699" s="14">
        <v>30058</v>
      </c>
      <c r="AB699" s="11">
        <f>VLOOKUP(T699,[1]环任务!$B:$H,6,FALSE)</f>
        <v>257</v>
      </c>
      <c r="AC699" s="11">
        <f>VLOOKUP(T699,[1]环任务!$B:$H,7,FALSE)</f>
        <v>104</v>
      </c>
      <c r="AE699" s="11">
        <f>VLOOKUP(W699,[1]环任务!$B:$H,6,FALSE)</f>
        <v>259</v>
      </c>
      <c r="AF699" s="11">
        <f>VLOOKUP(W699,[1]环任务!$B:$H,7,FALSE)</f>
        <v>47</v>
      </c>
      <c r="AH699" s="11">
        <f>VLOOKUP(Z699,[1]环任务!$B:$H,6,FALSE)</f>
        <v>99</v>
      </c>
      <c r="AI699" s="11">
        <f>VLOOKUP(Z699,[1]环任务!$B:$H,7,FALSE)</f>
        <v>102</v>
      </c>
      <c r="AL699" s="11" t="str">
        <f t="shared" si="32"/>
        <v>[31012,31012,31012]</v>
      </c>
      <c r="AN699" s="11" t="str">
        <f t="shared" si="31"/>
        <v>["257,104","259,47","99,102"]</v>
      </c>
      <c r="AR699" s="11" t="str">
        <f t="shared" si="33"/>
        <v>[30055,30056,30058]</v>
      </c>
    </row>
    <row r="700" spans="2:44" s="11" customFormat="1" ht="14.25" customHeight="1" x14ac:dyDescent="0.15">
      <c r="B700" s="14" t="s">
        <v>722</v>
      </c>
      <c r="C700" s="14" t="s">
        <v>26</v>
      </c>
      <c r="D700" s="14" t="s">
        <v>27</v>
      </c>
      <c r="E700" s="14">
        <v>2</v>
      </c>
      <c r="F700" s="14" t="s">
        <v>941</v>
      </c>
      <c r="G700" s="14" t="s">
        <v>1639</v>
      </c>
      <c r="H700" s="14" t="s">
        <v>1655</v>
      </c>
      <c r="I700" s="14"/>
      <c r="J700" s="14"/>
      <c r="K700" s="14"/>
      <c r="L700" s="14">
        <v>695</v>
      </c>
      <c r="M700" s="11">
        <f>VLOOKUP(T700,[1]环任务!$B:$H,5,FALSE)</f>
        <v>31012</v>
      </c>
      <c r="O700" s="11">
        <f>VLOOKUP(W700,[1]环任务!$B:$H,5,FALSE)</f>
        <v>31012</v>
      </c>
      <c r="Q700" s="11">
        <f>VLOOKUP(Z700,[1]环任务!$B:$H,5,FALSE)</f>
        <v>31012</v>
      </c>
      <c r="R700" s="9" t="str">
        <f>VLOOKUP(T700,[1]环任务!$B$6:$J$361,9,FALSE)</f>
        <v>mon101205</v>
      </c>
      <c r="S700" s="9" t="str">
        <f>VLOOKUP(R700,[3]怪物!$B$6:$C$167,2,FALSE)</f>
        <v>秦军儒士[182级]</v>
      </c>
      <c r="T700" s="14">
        <v>30056</v>
      </c>
      <c r="U700" s="9" t="str">
        <f>VLOOKUP(W700,[1]环任务!$B$6:$J$361,9,FALSE)</f>
        <v>mon101206</v>
      </c>
      <c r="V700" s="9" t="str">
        <f>VLOOKUP(U700,[3]怪物!$B$6:$C$167,2,FALSE)</f>
        <v>镇墓机关兽[185级]</v>
      </c>
      <c r="W700" s="14">
        <v>30057</v>
      </c>
      <c r="X700" s="9" t="str">
        <f>VLOOKUP(Z700,[1]环任务!$B$6:$J$361,9,FALSE)</f>
        <v>mon101207</v>
      </c>
      <c r="Y700" s="9" t="str">
        <f>VLOOKUP(X700,[3]怪物!$B$6:$C$167,2,FALSE)</f>
        <v>联军寻龙者[188级]</v>
      </c>
      <c r="Z700" s="14">
        <v>30058</v>
      </c>
      <c r="AB700" s="11">
        <f>VLOOKUP(T700,[1]环任务!$B:$H,6,FALSE)</f>
        <v>259</v>
      </c>
      <c r="AC700" s="11">
        <f>VLOOKUP(T700,[1]环任务!$B:$H,7,FALSE)</f>
        <v>47</v>
      </c>
      <c r="AE700" s="11">
        <f>VLOOKUP(W700,[1]环任务!$B:$H,6,FALSE)</f>
        <v>98</v>
      </c>
      <c r="AF700" s="11">
        <f>VLOOKUP(W700,[1]环任务!$B:$H,7,FALSE)</f>
        <v>33</v>
      </c>
      <c r="AH700" s="11">
        <f>VLOOKUP(Z700,[1]环任务!$B:$H,6,FALSE)</f>
        <v>99</v>
      </c>
      <c r="AI700" s="11">
        <f>VLOOKUP(Z700,[1]环任务!$B:$H,7,FALSE)</f>
        <v>102</v>
      </c>
      <c r="AL700" s="11" t="str">
        <f t="shared" si="32"/>
        <v>[31012,31012,31012]</v>
      </c>
      <c r="AN700" s="11" t="str">
        <f t="shared" si="31"/>
        <v>["259,47","98,33","99,102"]</v>
      </c>
      <c r="AR700" s="11" t="str">
        <f t="shared" si="33"/>
        <v>[30056,30057,30058]</v>
      </c>
    </row>
    <row r="701" spans="2:44" s="11" customFormat="1" ht="14.25" customHeight="1" x14ac:dyDescent="0.15">
      <c r="B701" s="14" t="s">
        <v>723</v>
      </c>
      <c r="C701" s="14" t="s">
        <v>26</v>
      </c>
      <c r="D701" s="14" t="s">
        <v>27</v>
      </c>
      <c r="E701" s="14">
        <v>2</v>
      </c>
      <c r="F701" s="14" t="s">
        <v>941</v>
      </c>
      <c r="G701" s="14" t="s">
        <v>1640</v>
      </c>
      <c r="H701" s="14" t="s">
        <v>1359</v>
      </c>
      <c r="I701" s="14"/>
      <c r="J701" s="14"/>
      <c r="K701" s="14"/>
      <c r="L701" s="14">
        <v>696</v>
      </c>
      <c r="M701" s="11">
        <f>VLOOKUP(T701,[1]环任务!$B:$H,5,FALSE)</f>
        <v>31012</v>
      </c>
      <c r="O701" s="11">
        <f>VLOOKUP(W701,[1]环任务!$B:$H,5,FALSE)</f>
        <v>31012</v>
      </c>
      <c r="Q701" s="11">
        <f>VLOOKUP(Z701,[1]环任务!$B:$H,5,FALSE)</f>
        <v>31012</v>
      </c>
      <c r="R701" s="9" t="str">
        <f>VLOOKUP(T701,[1]环任务!$B$6:$J$361,9,FALSE)</f>
        <v>mon101205</v>
      </c>
      <c r="S701" s="9" t="str">
        <f>VLOOKUP(R701,[3]怪物!$B$6:$C$167,2,FALSE)</f>
        <v>秦军儒士[182级]</v>
      </c>
      <c r="T701" s="14">
        <v>30056</v>
      </c>
      <c r="U701" s="9" t="str">
        <f>VLOOKUP(W701,[1]环任务!$B$6:$J$361,9,FALSE)</f>
        <v>mon101206</v>
      </c>
      <c r="V701" s="9" t="str">
        <f>VLOOKUP(U701,[3]怪物!$B$6:$C$167,2,FALSE)</f>
        <v>镇墓机关兽[185级]</v>
      </c>
      <c r="W701" s="14">
        <v>30057</v>
      </c>
      <c r="X701" s="9" t="str">
        <f>VLOOKUP(Z701,[1]环任务!$B$6:$J$361,9,FALSE)</f>
        <v>mon101208</v>
      </c>
      <c r="Y701" s="9" t="str">
        <f>VLOOKUP(X701,[3]怪物!$B$6:$C$167,2,FALSE)</f>
        <v>镇墓天官[191级]</v>
      </c>
      <c r="Z701" s="14">
        <v>30061</v>
      </c>
      <c r="AB701" s="11">
        <f>VLOOKUP(T701,[1]环任务!$B:$H,6,FALSE)</f>
        <v>259</v>
      </c>
      <c r="AC701" s="11">
        <f>VLOOKUP(T701,[1]环任务!$B:$H,7,FALSE)</f>
        <v>47</v>
      </c>
      <c r="AE701" s="11">
        <f>VLOOKUP(W701,[1]环任务!$B:$H,6,FALSE)</f>
        <v>98</v>
      </c>
      <c r="AF701" s="11">
        <f>VLOOKUP(W701,[1]环任务!$B:$H,7,FALSE)</f>
        <v>33</v>
      </c>
      <c r="AH701" s="11">
        <f>VLOOKUP(Z701,[1]环任务!$B:$H,6,FALSE)</f>
        <v>68</v>
      </c>
      <c r="AI701" s="11">
        <f>VLOOKUP(Z701,[1]环任务!$B:$H,7,FALSE)</f>
        <v>174</v>
      </c>
      <c r="AL701" s="11" t="str">
        <f t="shared" si="32"/>
        <v>[31012,31012,31012]</v>
      </c>
      <c r="AN701" s="11" t="str">
        <f t="shared" si="31"/>
        <v>["259,47","98,33","68,174"]</v>
      </c>
      <c r="AR701" s="11" t="str">
        <f t="shared" si="33"/>
        <v>[30056,30057,30061]</v>
      </c>
    </row>
    <row r="702" spans="2:44" s="11" customFormat="1" ht="14.25" customHeight="1" x14ac:dyDescent="0.15">
      <c r="B702" s="14" t="s">
        <v>724</v>
      </c>
      <c r="C702" s="14" t="s">
        <v>26</v>
      </c>
      <c r="D702" s="14" t="s">
        <v>27</v>
      </c>
      <c r="E702" s="14">
        <v>2</v>
      </c>
      <c r="F702" s="14" t="s">
        <v>941</v>
      </c>
      <c r="G702" s="14" t="s">
        <v>1640</v>
      </c>
      <c r="H702" s="14" t="s">
        <v>1359</v>
      </c>
      <c r="I702" s="14"/>
      <c r="J702" s="14"/>
      <c r="K702" s="14"/>
      <c r="L702" s="14">
        <v>697</v>
      </c>
      <c r="M702" s="11">
        <f>VLOOKUP(T702,[1]环任务!$B:$H,5,FALSE)</f>
        <v>31012</v>
      </c>
      <c r="O702" s="11">
        <f>VLOOKUP(W702,[1]环任务!$B:$H,5,FALSE)</f>
        <v>31012</v>
      </c>
      <c r="Q702" s="11">
        <f>VLOOKUP(Z702,[1]环任务!$B:$H,5,FALSE)</f>
        <v>31012</v>
      </c>
      <c r="R702" s="9" t="str">
        <f>VLOOKUP(T702,[1]环任务!$B$6:$J$361,9,FALSE)</f>
        <v>mon101205</v>
      </c>
      <c r="S702" s="9" t="str">
        <f>VLOOKUP(R702,[3]怪物!$B$6:$C$167,2,FALSE)</f>
        <v>秦军儒士[182级]</v>
      </c>
      <c r="T702" s="14">
        <v>30056</v>
      </c>
      <c r="U702" s="9" t="str">
        <f>VLOOKUP(W702,[1]环任务!$B$6:$J$361,9,FALSE)</f>
        <v>mon101206</v>
      </c>
      <c r="V702" s="9" t="str">
        <f>VLOOKUP(U702,[3]怪物!$B$6:$C$167,2,FALSE)</f>
        <v>镇墓机关兽[185级]</v>
      </c>
      <c r="W702" s="14">
        <v>30057</v>
      </c>
      <c r="X702" s="9" t="str">
        <f>VLOOKUP(Z702,[1]环任务!$B$6:$J$361,9,FALSE)</f>
        <v>mon101208</v>
      </c>
      <c r="Y702" s="9" t="str">
        <f>VLOOKUP(X702,[3]怪物!$B$6:$C$167,2,FALSE)</f>
        <v>镇墓天官[191级]</v>
      </c>
      <c r="Z702" s="14">
        <v>30061</v>
      </c>
      <c r="AB702" s="11">
        <f>VLOOKUP(T702,[1]环任务!$B:$H,6,FALSE)</f>
        <v>259</v>
      </c>
      <c r="AC702" s="11">
        <f>VLOOKUP(T702,[1]环任务!$B:$H,7,FALSE)</f>
        <v>47</v>
      </c>
      <c r="AE702" s="11">
        <f>VLOOKUP(W702,[1]环任务!$B:$H,6,FALSE)</f>
        <v>98</v>
      </c>
      <c r="AF702" s="11">
        <f>VLOOKUP(W702,[1]环任务!$B:$H,7,FALSE)</f>
        <v>33</v>
      </c>
      <c r="AH702" s="11">
        <f>VLOOKUP(Z702,[1]环任务!$B:$H,6,FALSE)</f>
        <v>68</v>
      </c>
      <c r="AI702" s="11">
        <f>VLOOKUP(Z702,[1]环任务!$B:$H,7,FALSE)</f>
        <v>174</v>
      </c>
      <c r="AL702" s="11" t="str">
        <f t="shared" si="32"/>
        <v>[31012,31012,31012]</v>
      </c>
      <c r="AN702" s="11" t="str">
        <f t="shared" si="31"/>
        <v>["259,47","98,33","68,174"]</v>
      </c>
      <c r="AR702" s="11" t="str">
        <f t="shared" si="33"/>
        <v>[30056,30057,30061]</v>
      </c>
    </row>
    <row r="703" spans="2:44" s="11" customFormat="1" ht="14.25" customHeight="1" x14ac:dyDescent="0.15">
      <c r="B703" s="14" t="s">
        <v>725</v>
      </c>
      <c r="C703" s="14" t="s">
        <v>26</v>
      </c>
      <c r="D703" s="14" t="s">
        <v>27</v>
      </c>
      <c r="E703" s="14">
        <v>2</v>
      </c>
      <c r="F703" s="14" t="s">
        <v>941</v>
      </c>
      <c r="G703" s="14" t="s">
        <v>1641</v>
      </c>
      <c r="H703" s="14" t="s">
        <v>1360</v>
      </c>
      <c r="I703" s="14"/>
      <c r="J703" s="14"/>
      <c r="K703" s="14"/>
      <c r="L703" s="14">
        <v>698</v>
      </c>
      <c r="M703" s="11">
        <f>VLOOKUP(T703,[1]环任务!$B:$H,5,FALSE)</f>
        <v>31012</v>
      </c>
      <c r="O703" s="11">
        <f>VLOOKUP(W703,[1]环任务!$B:$H,5,FALSE)</f>
        <v>31012</v>
      </c>
      <c r="Q703" s="11">
        <f>VLOOKUP(Z703,[1]环任务!$B:$H,5,FALSE)</f>
        <v>31012</v>
      </c>
      <c r="R703" s="9" t="str">
        <f>VLOOKUP(T703,[1]环任务!$B$6:$J$361,9,FALSE)</f>
        <v>mon101206</v>
      </c>
      <c r="S703" s="9" t="str">
        <f>VLOOKUP(R703,[3]怪物!$B$6:$C$167,2,FALSE)</f>
        <v>镇墓机关兽[185级]</v>
      </c>
      <c r="T703" s="14">
        <v>30057</v>
      </c>
      <c r="U703" s="9" t="str">
        <f>VLOOKUP(W703,[1]环任务!$B$6:$J$361,9,FALSE)</f>
        <v>mon101207</v>
      </c>
      <c r="V703" s="9" t="str">
        <f>VLOOKUP(U703,[3]怪物!$B$6:$C$167,2,FALSE)</f>
        <v>联军寻龙者[188级]</v>
      </c>
      <c r="W703" s="14">
        <v>30058</v>
      </c>
      <c r="X703" s="9" t="str">
        <f>VLOOKUP(Z703,[1]环任务!$B$6:$J$361,9,FALSE)</f>
        <v>mon101208</v>
      </c>
      <c r="Y703" s="9" t="str">
        <f>VLOOKUP(X703,[3]怪物!$B$6:$C$167,2,FALSE)</f>
        <v>镇墓天官[191级]</v>
      </c>
      <c r="Z703" s="14">
        <v>30061</v>
      </c>
      <c r="AB703" s="11">
        <f>VLOOKUP(T703,[1]环任务!$B:$H,6,FALSE)</f>
        <v>98</v>
      </c>
      <c r="AC703" s="11">
        <f>VLOOKUP(T703,[1]环任务!$B:$H,7,FALSE)</f>
        <v>33</v>
      </c>
      <c r="AE703" s="11">
        <f>VLOOKUP(W703,[1]环任务!$B:$H,6,FALSE)</f>
        <v>99</v>
      </c>
      <c r="AF703" s="11">
        <f>VLOOKUP(W703,[1]环任务!$B:$H,7,FALSE)</f>
        <v>102</v>
      </c>
      <c r="AH703" s="11">
        <f>VLOOKUP(Z703,[1]环任务!$B:$H,6,FALSE)</f>
        <v>68</v>
      </c>
      <c r="AI703" s="11">
        <f>VLOOKUP(Z703,[1]环任务!$B:$H,7,FALSE)</f>
        <v>174</v>
      </c>
      <c r="AL703" s="11" t="str">
        <f t="shared" si="32"/>
        <v>[31012,31012,31012]</v>
      </c>
      <c r="AN703" s="11" t="str">
        <f t="shared" si="31"/>
        <v>["98,33","99,102","68,174"]</v>
      </c>
      <c r="AR703" s="11" t="str">
        <f t="shared" si="33"/>
        <v>[30057,30058,30061]</v>
      </c>
    </row>
    <row r="704" spans="2:44" s="11" customFormat="1" ht="14.25" customHeight="1" x14ac:dyDescent="0.15">
      <c r="B704" s="14" t="s">
        <v>726</v>
      </c>
      <c r="C704" s="14" t="s">
        <v>26</v>
      </c>
      <c r="D704" s="14" t="s">
        <v>27</v>
      </c>
      <c r="E704" s="14">
        <v>2</v>
      </c>
      <c r="F704" s="14" t="s">
        <v>941</v>
      </c>
      <c r="G704" s="14" t="s">
        <v>1641</v>
      </c>
      <c r="H704" s="14" t="s">
        <v>1360</v>
      </c>
      <c r="I704" s="14"/>
      <c r="J704" s="14"/>
      <c r="K704" s="14"/>
      <c r="L704" s="14">
        <v>699</v>
      </c>
      <c r="M704" s="11">
        <f>VLOOKUP(T704,[1]环任务!$B:$H,5,FALSE)</f>
        <v>31012</v>
      </c>
      <c r="O704" s="11">
        <f>VLOOKUP(W704,[1]环任务!$B:$H,5,FALSE)</f>
        <v>31012</v>
      </c>
      <c r="Q704" s="11">
        <f>VLOOKUP(Z704,[1]环任务!$B:$H,5,FALSE)</f>
        <v>31012</v>
      </c>
      <c r="R704" s="9" t="str">
        <f>VLOOKUP(T704,[1]环任务!$B$6:$J$361,9,FALSE)</f>
        <v>mon101206</v>
      </c>
      <c r="S704" s="9" t="str">
        <f>VLOOKUP(R704,[3]怪物!$B$6:$C$167,2,FALSE)</f>
        <v>镇墓机关兽[185级]</v>
      </c>
      <c r="T704" s="14">
        <v>30057</v>
      </c>
      <c r="U704" s="9" t="str">
        <f>VLOOKUP(W704,[1]环任务!$B$6:$J$361,9,FALSE)</f>
        <v>mon101207</v>
      </c>
      <c r="V704" s="9" t="str">
        <f>VLOOKUP(U704,[3]怪物!$B$6:$C$167,2,FALSE)</f>
        <v>联军寻龙者[188级]</v>
      </c>
      <c r="W704" s="14">
        <v>30058</v>
      </c>
      <c r="X704" s="9" t="str">
        <f>VLOOKUP(Z704,[1]环任务!$B$6:$J$361,9,FALSE)</f>
        <v>mon101208</v>
      </c>
      <c r="Y704" s="9" t="str">
        <f>VLOOKUP(X704,[3]怪物!$B$6:$C$167,2,FALSE)</f>
        <v>镇墓天官[191级]</v>
      </c>
      <c r="Z704" s="14">
        <v>30061</v>
      </c>
      <c r="AB704" s="11">
        <f>VLOOKUP(T704,[1]环任务!$B:$H,6,FALSE)</f>
        <v>98</v>
      </c>
      <c r="AC704" s="11">
        <f>VLOOKUP(T704,[1]环任务!$B:$H,7,FALSE)</f>
        <v>33</v>
      </c>
      <c r="AE704" s="11">
        <f>VLOOKUP(W704,[1]环任务!$B:$H,6,FALSE)</f>
        <v>99</v>
      </c>
      <c r="AF704" s="11">
        <f>VLOOKUP(W704,[1]环任务!$B:$H,7,FALSE)</f>
        <v>102</v>
      </c>
      <c r="AH704" s="11">
        <f>VLOOKUP(Z704,[1]环任务!$B:$H,6,FALSE)</f>
        <v>68</v>
      </c>
      <c r="AI704" s="11">
        <f>VLOOKUP(Z704,[1]环任务!$B:$H,7,FALSE)</f>
        <v>174</v>
      </c>
      <c r="AL704" s="11" t="str">
        <f t="shared" si="32"/>
        <v>[31012,31012,31012]</v>
      </c>
      <c r="AN704" s="11" t="str">
        <f t="shared" si="31"/>
        <v>["98,33","99,102","68,174"]</v>
      </c>
      <c r="AR704" s="11" t="str">
        <f t="shared" si="33"/>
        <v>[30057,30058,30061]</v>
      </c>
    </row>
    <row r="705" spans="2:44" s="11" customFormat="1" ht="14.25" customHeight="1" x14ac:dyDescent="0.15">
      <c r="B705" s="14" t="s">
        <v>727</v>
      </c>
      <c r="C705" s="14" t="s">
        <v>26</v>
      </c>
      <c r="D705" s="14" t="s">
        <v>27</v>
      </c>
      <c r="E705" s="14">
        <v>2</v>
      </c>
      <c r="F705" s="14" t="s">
        <v>941</v>
      </c>
      <c r="G705" s="14" t="s">
        <v>1642</v>
      </c>
      <c r="H705" s="14" t="s">
        <v>1402</v>
      </c>
      <c r="I705" s="14"/>
      <c r="J705" s="14"/>
      <c r="K705" s="14"/>
      <c r="L705" s="14">
        <v>700</v>
      </c>
      <c r="M705" s="11">
        <f>VLOOKUP(T705,[1]环任务!$B:$H,5,FALSE)</f>
        <v>31012</v>
      </c>
      <c r="O705" s="11">
        <f>VLOOKUP(W705,[1]环任务!$B:$H,5,FALSE)</f>
        <v>31012</v>
      </c>
      <c r="Q705" s="11">
        <f>VLOOKUP(Z705,[1]环任务!$B:$H,5,FALSE)</f>
        <v>31012</v>
      </c>
      <c r="R705" s="9" t="str">
        <f>VLOOKUP(T705,[1]环任务!$B$6:$J$361,9,FALSE)</f>
        <v>mon101206</v>
      </c>
      <c r="S705" s="9" t="str">
        <f>VLOOKUP(R705,[3]怪物!$B$6:$C$167,2,FALSE)</f>
        <v>镇墓机关兽[185级]</v>
      </c>
      <c r="T705" s="14">
        <v>30057</v>
      </c>
      <c r="U705" s="9" t="str">
        <f>VLOOKUP(W705,[1]环任务!$B$6:$J$361,9,FALSE)</f>
        <v>mon101207</v>
      </c>
      <c r="V705" s="9" t="str">
        <f>VLOOKUP(U705,[3]怪物!$B$6:$C$167,2,FALSE)</f>
        <v>联军寻龙者[188级]</v>
      </c>
      <c r="W705" s="14">
        <v>30058</v>
      </c>
      <c r="X705" s="9" t="str">
        <f>VLOOKUP(Z705,[1]环任务!$B$6:$J$361,9,FALSE)</f>
        <v>mon101209</v>
      </c>
      <c r="Y705" s="9" t="str">
        <f>VLOOKUP(X705,[3]怪物!$B$6:$C$167,2,FALSE)</f>
        <v>护宝国师[194级]</v>
      </c>
      <c r="Z705" s="14">
        <v>30114</v>
      </c>
      <c r="AB705" s="11">
        <f>VLOOKUP(T705,[1]环任务!$B:$H,6,FALSE)</f>
        <v>98</v>
      </c>
      <c r="AC705" s="11">
        <f>VLOOKUP(T705,[1]环任务!$B:$H,7,FALSE)</f>
        <v>33</v>
      </c>
      <c r="AE705" s="11">
        <f>VLOOKUP(W705,[1]环任务!$B:$H,6,FALSE)</f>
        <v>99</v>
      </c>
      <c r="AF705" s="11">
        <f>VLOOKUP(W705,[1]环任务!$B:$H,7,FALSE)</f>
        <v>102</v>
      </c>
      <c r="AH705" s="11">
        <f>VLOOKUP(Z705,[1]环任务!$B:$H,6,FALSE)</f>
        <v>74</v>
      </c>
      <c r="AI705" s="11">
        <f>VLOOKUP(Z705,[1]环任务!$B:$H,7,FALSE)</f>
        <v>228</v>
      </c>
      <c r="AL705" s="11" t="str">
        <f t="shared" si="32"/>
        <v>[31012,31012,31012]</v>
      </c>
      <c r="AN705" s="11" t="str">
        <f t="shared" si="31"/>
        <v>["98,33","99,102","74,228"]</v>
      </c>
      <c r="AR705" s="11" t="str">
        <f t="shared" si="33"/>
        <v>[30057,30058,30114]</v>
      </c>
    </row>
    <row r="706" spans="2:44" s="11" customFormat="1" ht="14.25" customHeight="1" x14ac:dyDescent="0.15">
      <c r="B706" s="14" t="s">
        <v>728</v>
      </c>
      <c r="C706" s="14" t="s">
        <v>26</v>
      </c>
      <c r="D706" s="14" t="s">
        <v>27</v>
      </c>
      <c r="E706" s="14">
        <v>2</v>
      </c>
      <c r="F706" s="14" t="s">
        <v>941</v>
      </c>
      <c r="G706" s="14" t="s">
        <v>1643</v>
      </c>
      <c r="H706" s="14" t="s">
        <v>1403</v>
      </c>
      <c r="I706" s="14"/>
      <c r="J706" s="14"/>
      <c r="K706" s="14"/>
      <c r="L706" s="14">
        <v>701</v>
      </c>
      <c r="M706" s="11">
        <f>VLOOKUP(T706,[1]环任务!$B:$H,5,FALSE)</f>
        <v>31012</v>
      </c>
      <c r="O706" s="11">
        <f>VLOOKUP(W706,[1]环任务!$B:$H,5,FALSE)</f>
        <v>31012</v>
      </c>
      <c r="Q706" s="11">
        <f>VLOOKUP(Z706,[1]环任务!$B:$H,5,FALSE)</f>
        <v>31012</v>
      </c>
      <c r="R706" s="9" t="str">
        <f>VLOOKUP(T706,[1]环任务!$B$6:$J$361,9,FALSE)</f>
        <v>mon101207</v>
      </c>
      <c r="S706" s="9" t="str">
        <f>VLOOKUP(R706,[3]怪物!$B$6:$C$167,2,FALSE)</f>
        <v>联军寻龙者[188级]</v>
      </c>
      <c r="T706" s="14">
        <v>30058</v>
      </c>
      <c r="U706" s="9" t="str">
        <f>VLOOKUP(W706,[1]环任务!$B$6:$J$361,9,FALSE)</f>
        <v>mon101208</v>
      </c>
      <c r="V706" s="9" t="str">
        <f>VLOOKUP(U706,[3]怪物!$B$6:$C$167,2,FALSE)</f>
        <v>镇墓天官[191级]</v>
      </c>
      <c r="W706" s="14">
        <v>30061</v>
      </c>
      <c r="X706" s="9" t="str">
        <f>VLOOKUP(Z706,[1]环任务!$B$6:$J$361,9,FALSE)</f>
        <v>mon101209</v>
      </c>
      <c r="Y706" s="9" t="str">
        <f>VLOOKUP(X706,[3]怪物!$B$6:$C$167,2,FALSE)</f>
        <v>护宝国师[194级]</v>
      </c>
      <c r="Z706" s="14">
        <v>30114</v>
      </c>
      <c r="AB706" s="11">
        <f>VLOOKUP(T706,[1]环任务!$B:$H,6,FALSE)</f>
        <v>99</v>
      </c>
      <c r="AC706" s="11">
        <f>VLOOKUP(T706,[1]环任务!$B:$H,7,FALSE)</f>
        <v>102</v>
      </c>
      <c r="AE706" s="11">
        <f>VLOOKUP(W706,[1]环任务!$B:$H,6,FALSE)</f>
        <v>68</v>
      </c>
      <c r="AF706" s="11">
        <f>VLOOKUP(W706,[1]环任务!$B:$H,7,FALSE)</f>
        <v>174</v>
      </c>
      <c r="AH706" s="11">
        <f>VLOOKUP(Z706,[1]环任务!$B:$H,6,FALSE)</f>
        <v>74</v>
      </c>
      <c r="AI706" s="11">
        <f>VLOOKUP(Z706,[1]环任务!$B:$H,7,FALSE)</f>
        <v>228</v>
      </c>
      <c r="AL706" s="11" t="str">
        <f t="shared" si="32"/>
        <v>[31012,31012,31012]</v>
      </c>
      <c r="AN706" s="11" t="str">
        <f t="shared" si="31"/>
        <v>["99,102","68,174","74,228"]</v>
      </c>
      <c r="AR706" s="11" t="str">
        <f t="shared" si="33"/>
        <v>[30058,30061,30114]</v>
      </c>
    </row>
    <row r="707" spans="2:44" s="11" customFormat="1" ht="14.25" customHeight="1" x14ac:dyDescent="0.15">
      <c r="B707" s="14" t="s">
        <v>729</v>
      </c>
      <c r="C707" s="14" t="s">
        <v>26</v>
      </c>
      <c r="D707" s="14" t="s">
        <v>27</v>
      </c>
      <c r="E707" s="14">
        <v>2</v>
      </c>
      <c r="F707" s="14" t="s">
        <v>942</v>
      </c>
      <c r="G707" s="14" t="s">
        <v>1644</v>
      </c>
      <c r="H707" s="14" t="s">
        <v>1404</v>
      </c>
      <c r="I707" s="14"/>
      <c r="J707" s="14"/>
      <c r="K707" s="14"/>
      <c r="L707" s="14">
        <v>702</v>
      </c>
      <c r="M707" s="11">
        <f>VLOOKUP(T707,[1]环任务!$B:$H,5,FALSE)</f>
        <v>31012</v>
      </c>
      <c r="O707" s="11">
        <f>VLOOKUP(W707,[1]环任务!$B:$H,5,FALSE)</f>
        <v>31012</v>
      </c>
      <c r="Q707" s="11">
        <f>VLOOKUP(Z707,[1]环任务!$B:$H,5,FALSE)</f>
        <v>31009</v>
      </c>
      <c r="R707" s="9" t="str">
        <f>VLOOKUP(T707,[1]环任务!$B$6:$J$361,9,FALSE)</f>
        <v>mon101207</v>
      </c>
      <c r="S707" s="9" t="str">
        <f>VLOOKUP(R707,[3]怪物!$B$6:$C$167,2,FALSE)</f>
        <v>联军寻龙者[188级]</v>
      </c>
      <c r="T707" s="14">
        <v>30058</v>
      </c>
      <c r="U707" s="9" t="str">
        <f>VLOOKUP(W707,[1]环任务!$B$6:$J$361,9,FALSE)</f>
        <v>mon101208</v>
      </c>
      <c r="V707" s="9" t="str">
        <f>VLOOKUP(U707,[3]怪物!$B$6:$C$167,2,FALSE)</f>
        <v>镇墓天官[191级]</v>
      </c>
      <c r="W707" s="14">
        <v>30061</v>
      </c>
      <c r="X707" s="9" t="str">
        <f>VLOOKUP(Z707,[1]环任务!$B$6:$J$361,9,FALSE)</f>
        <v>mon100903</v>
      </c>
      <c r="Y707" s="9" t="str">
        <f>VLOOKUP(X707,[3]怪物!$B$6:$C$167,2,FALSE)</f>
        <v>千机营斥候[197级]</v>
      </c>
      <c r="Z707" s="14">
        <v>30112</v>
      </c>
      <c r="AB707" s="11">
        <f>VLOOKUP(T707,[1]环任务!$B:$H,6,FALSE)</f>
        <v>99</v>
      </c>
      <c r="AC707" s="11">
        <f>VLOOKUP(T707,[1]环任务!$B:$H,7,FALSE)</f>
        <v>102</v>
      </c>
      <c r="AE707" s="11">
        <f>VLOOKUP(W707,[1]环任务!$B:$H,6,FALSE)</f>
        <v>68</v>
      </c>
      <c r="AF707" s="11">
        <f>VLOOKUP(W707,[1]环任务!$B:$H,7,FALSE)</f>
        <v>174</v>
      </c>
      <c r="AH707" s="11">
        <f>VLOOKUP(Z707,[1]环任务!$B:$H,6,FALSE)</f>
        <v>269</v>
      </c>
      <c r="AI707" s="11">
        <f>VLOOKUP(Z707,[1]环任务!$B:$H,7,FALSE)</f>
        <v>167</v>
      </c>
      <c r="AL707" s="11" t="str">
        <f t="shared" si="32"/>
        <v>[31012,31012,31009]</v>
      </c>
      <c r="AN707" s="11" t="str">
        <f t="shared" si="31"/>
        <v>["99,102","68,174","269,167"]</v>
      </c>
      <c r="AR707" s="11" t="str">
        <f t="shared" si="33"/>
        <v>[30058,30061,30112]</v>
      </c>
    </row>
    <row r="708" spans="2:44" s="11" customFormat="1" ht="14.25" customHeight="1" x14ac:dyDescent="0.15">
      <c r="B708" s="14" t="s">
        <v>730</v>
      </c>
      <c r="C708" s="14" t="s">
        <v>26</v>
      </c>
      <c r="D708" s="14" t="s">
        <v>27</v>
      </c>
      <c r="E708" s="14">
        <v>2</v>
      </c>
      <c r="F708" s="14" t="s">
        <v>944</v>
      </c>
      <c r="G708" s="14" t="s">
        <v>1363</v>
      </c>
      <c r="H708" s="14" t="s">
        <v>1405</v>
      </c>
      <c r="I708" s="14"/>
      <c r="J708" s="14"/>
      <c r="K708" s="14"/>
      <c r="L708" s="14">
        <v>703</v>
      </c>
      <c r="M708" s="11">
        <f>VLOOKUP(T708,[1]环任务!$B:$H,5,FALSE)</f>
        <v>31009</v>
      </c>
      <c r="O708" s="11">
        <f>VLOOKUP(W708,[1]环任务!$B:$H,5,FALSE)</f>
        <v>31009</v>
      </c>
      <c r="Q708" s="11">
        <f>VLOOKUP(Z708,[1]环任务!$B:$H,5,FALSE)</f>
        <v>31009</v>
      </c>
      <c r="R708" s="9" t="str">
        <f>VLOOKUP(T708,[1]环任务!$B$6:$J$361,9,FALSE)</f>
        <v>mon100901</v>
      </c>
      <c r="S708" s="9" t="str">
        <f>VLOOKUP(R708,[3]怪物!$B$6:$C$167,2,FALSE)</f>
        <v>秦军追兵[190级]</v>
      </c>
      <c r="T708" s="14">
        <v>30059</v>
      </c>
      <c r="U708" s="9" t="str">
        <f>VLOOKUP(W708,[1]环任务!$B$6:$J$361,9,FALSE)</f>
        <v>mon100902</v>
      </c>
      <c r="V708" s="9" t="str">
        <f>VLOOKUP(U708,[3]怪物!$B$6:$C$167,2,FALSE)</f>
        <v>秦军刺客[193级]</v>
      </c>
      <c r="W708" s="14">
        <v>30060</v>
      </c>
      <c r="X708" s="9" t="str">
        <f>VLOOKUP(Z708,[1]环任务!$B$6:$J$361,9,FALSE)</f>
        <v>mon100903</v>
      </c>
      <c r="Y708" s="9" t="str">
        <f>VLOOKUP(X708,[3]怪物!$B$6:$C$167,2,FALSE)</f>
        <v>千机营斥候[197级]</v>
      </c>
      <c r="Z708" s="14">
        <v>30112</v>
      </c>
      <c r="AB708" s="11">
        <f>VLOOKUP(T708,[1]环任务!$B:$H,6,FALSE)</f>
        <v>175</v>
      </c>
      <c r="AC708" s="11">
        <f>VLOOKUP(T708,[1]环任务!$B:$H,7,FALSE)</f>
        <v>237</v>
      </c>
      <c r="AE708" s="11">
        <f>VLOOKUP(W708,[1]环任务!$B:$H,6,FALSE)</f>
        <v>228</v>
      </c>
      <c r="AF708" s="11">
        <f>VLOOKUP(W708,[1]环任务!$B:$H,7,FALSE)</f>
        <v>193</v>
      </c>
      <c r="AH708" s="11">
        <f>VLOOKUP(Z708,[1]环任务!$B:$H,6,FALSE)</f>
        <v>269</v>
      </c>
      <c r="AI708" s="11">
        <f>VLOOKUP(Z708,[1]环任务!$B:$H,7,FALSE)</f>
        <v>167</v>
      </c>
      <c r="AL708" s="11" t="str">
        <f t="shared" si="32"/>
        <v>[31009,31009,31009]</v>
      </c>
      <c r="AN708" s="11" t="str">
        <f t="shared" si="31"/>
        <v>["175,237","228,193","269,167"]</v>
      </c>
      <c r="AR708" s="11" t="str">
        <f t="shared" si="33"/>
        <v>[30059,30060,30112]</v>
      </c>
    </row>
    <row r="709" spans="2:44" s="11" customFormat="1" ht="14.25" customHeight="1" x14ac:dyDescent="0.15">
      <c r="B709" s="14" t="s">
        <v>731</v>
      </c>
      <c r="C709" s="14" t="s">
        <v>26</v>
      </c>
      <c r="D709" s="14" t="s">
        <v>27</v>
      </c>
      <c r="E709" s="14">
        <v>2</v>
      </c>
      <c r="F709" s="14" t="s">
        <v>942</v>
      </c>
      <c r="G709" s="14" t="s">
        <v>1645</v>
      </c>
      <c r="H709" s="14" t="s">
        <v>1406</v>
      </c>
      <c r="I709" s="14"/>
      <c r="J709" s="14"/>
      <c r="K709" s="14"/>
      <c r="L709" s="14">
        <v>704</v>
      </c>
      <c r="M709" s="11">
        <f>VLOOKUP(T709,[1]环任务!$B:$H,5,FALSE)</f>
        <v>31012</v>
      </c>
      <c r="O709" s="11">
        <f>VLOOKUP(W709,[1]环任务!$B:$H,5,FALSE)</f>
        <v>31012</v>
      </c>
      <c r="Q709" s="11">
        <f>VLOOKUP(Z709,[1]环任务!$B:$H,5,FALSE)</f>
        <v>31009</v>
      </c>
      <c r="R709" s="9" t="str">
        <f>VLOOKUP(T709,[1]环任务!$B$6:$J$361,9,FALSE)</f>
        <v>mon101208</v>
      </c>
      <c r="S709" s="9" t="str">
        <f>VLOOKUP(R709,[3]怪物!$B$6:$C$167,2,FALSE)</f>
        <v>镇墓天官[191级]</v>
      </c>
      <c r="T709" s="14">
        <v>30061</v>
      </c>
      <c r="U709" s="9" t="str">
        <f>VLOOKUP(W709,[1]环任务!$B$6:$J$361,9,FALSE)</f>
        <v>mon101209</v>
      </c>
      <c r="V709" s="9" t="str">
        <f>VLOOKUP(U709,[3]怪物!$B$6:$C$167,2,FALSE)</f>
        <v>护宝国师[194级]</v>
      </c>
      <c r="W709" s="14">
        <v>30114</v>
      </c>
      <c r="X709" s="9" t="str">
        <f>VLOOKUP(Z709,[1]环任务!$B$6:$J$361,9,FALSE)</f>
        <v>mon100903</v>
      </c>
      <c r="Y709" s="9" t="str">
        <f>VLOOKUP(X709,[3]怪物!$B$6:$C$167,2,FALSE)</f>
        <v>千机营斥候[197级]</v>
      </c>
      <c r="Z709" s="14">
        <v>30112</v>
      </c>
      <c r="AB709" s="11">
        <f>VLOOKUP(T709,[1]环任务!$B:$H,6,FALSE)</f>
        <v>68</v>
      </c>
      <c r="AC709" s="11">
        <f>VLOOKUP(T709,[1]环任务!$B:$H,7,FALSE)</f>
        <v>174</v>
      </c>
      <c r="AE709" s="11">
        <f>VLOOKUP(W709,[1]环任务!$B:$H,6,FALSE)</f>
        <v>74</v>
      </c>
      <c r="AF709" s="11">
        <f>VLOOKUP(W709,[1]环任务!$B:$H,7,FALSE)</f>
        <v>228</v>
      </c>
      <c r="AH709" s="11">
        <f>VLOOKUP(Z709,[1]环任务!$B:$H,6,FALSE)</f>
        <v>269</v>
      </c>
      <c r="AI709" s="11">
        <f>VLOOKUP(Z709,[1]环任务!$B:$H,7,FALSE)</f>
        <v>167</v>
      </c>
      <c r="AL709" s="11" t="str">
        <f t="shared" si="32"/>
        <v>[31012,31012,31009]</v>
      </c>
      <c r="AN709" s="11" t="str">
        <f t="shared" ref="AN709:AN770" si="34">"["""&amp;AB709&amp;","&amp;AC709&amp;""","&amp;""""&amp;AE709&amp;","&amp;AF709&amp;""","&amp;""""&amp;AH709&amp;","&amp;AI709&amp;"""]"</f>
        <v>["68,174","74,228","269,167"]</v>
      </c>
      <c r="AR709" s="11" t="str">
        <f t="shared" si="33"/>
        <v>[30061,30114,30112]</v>
      </c>
    </row>
    <row r="710" spans="2:44" s="11" customFormat="1" ht="14.25" customHeight="1" x14ac:dyDescent="0.15">
      <c r="B710" s="14" t="s">
        <v>732</v>
      </c>
      <c r="C710" s="14" t="s">
        <v>26</v>
      </c>
      <c r="D710" s="14" t="s">
        <v>27</v>
      </c>
      <c r="E710" s="14">
        <v>2</v>
      </c>
      <c r="F710" s="14" t="s">
        <v>942</v>
      </c>
      <c r="G710" s="14" t="s">
        <v>1646</v>
      </c>
      <c r="H710" s="14" t="s">
        <v>1407</v>
      </c>
      <c r="I710" s="14"/>
      <c r="J710" s="14"/>
      <c r="K710" s="14"/>
      <c r="L710" s="14">
        <v>705</v>
      </c>
      <c r="M710" s="11">
        <f>VLOOKUP(T710,[1]环任务!$B:$H,5,FALSE)</f>
        <v>31012</v>
      </c>
      <c r="O710" s="11">
        <f>VLOOKUP(W710,[1]环任务!$B:$H,5,FALSE)</f>
        <v>31012</v>
      </c>
      <c r="Q710" s="11">
        <f>VLOOKUP(Z710,[1]环任务!$B:$H,5,FALSE)</f>
        <v>31009</v>
      </c>
      <c r="R710" s="9" t="str">
        <f>VLOOKUP(T710,[1]环任务!$B$6:$J$361,9,FALSE)</f>
        <v>mon101208</v>
      </c>
      <c r="S710" s="9" t="str">
        <f>VLOOKUP(R710,[3]怪物!$B$6:$C$167,2,FALSE)</f>
        <v>镇墓天官[191级]</v>
      </c>
      <c r="T710" s="14">
        <v>30061</v>
      </c>
      <c r="U710" s="9" t="str">
        <f>VLOOKUP(W710,[1]环任务!$B$6:$J$361,9,FALSE)</f>
        <v>mon101209</v>
      </c>
      <c r="V710" s="9" t="str">
        <f>VLOOKUP(U710,[3]怪物!$B$6:$C$167,2,FALSE)</f>
        <v>护宝国师[194级]</v>
      </c>
      <c r="W710" s="14">
        <v>30114</v>
      </c>
      <c r="X710" s="9" t="str">
        <f>VLOOKUP(Z710,[1]环任务!$B$6:$J$361,9,FALSE)</f>
        <v>mon100904</v>
      </c>
      <c r="Y710" s="9" t="str">
        <f>VLOOKUP(X710,[3]怪物!$B$6:$C$167,2,FALSE)</f>
        <v>牵机人偶[200级]</v>
      </c>
      <c r="Z710" s="14">
        <v>30062</v>
      </c>
      <c r="AB710" s="11">
        <f>VLOOKUP(T710,[1]环任务!$B:$H,6,FALSE)</f>
        <v>68</v>
      </c>
      <c r="AC710" s="11">
        <f>VLOOKUP(T710,[1]环任务!$B:$H,7,FALSE)</f>
        <v>174</v>
      </c>
      <c r="AE710" s="11">
        <f>VLOOKUP(W710,[1]环任务!$B:$H,6,FALSE)</f>
        <v>74</v>
      </c>
      <c r="AF710" s="11">
        <f>VLOOKUP(W710,[1]环任务!$B:$H,7,FALSE)</f>
        <v>228</v>
      </c>
      <c r="AH710" s="11">
        <f>VLOOKUP(Z710,[1]环任务!$B:$H,6,FALSE)</f>
        <v>199</v>
      </c>
      <c r="AI710" s="11">
        <f>VLOOKUP(Z710,[1]环任务!$B:$H,7,FALSE)</f>
        <v>122</v>
      </c>
      <c r="AL710" s="11" t="str">
        <f t="shared" ref="AL710:AL770" si="35">"["&amp;M710&amp;","&amp;O710&amp;","&amp;Q710&amp;"]"</f>
        <v>[31012,31012,31009]</v>
      </c>
      <c r="AN710" s="11" t="str">
        <f t="shared" si="34"/>
        <v>["68,174","74,228","199,122"]</v>
      </c>
      <c r="AR710" s="11" t="str">
        <f t="shared" ref="AR710:AR770" si="36">"["&amp;T710&amp;","&amp;W710&amp;","&amp;Z710&amp;"]"</f>
        <v>[30061,30114,30062]</v>
      </c>
    </row>
    <row r="711" spans="2:44" s="11" customFormat="1" ht="14.25" customHeight="1" x14ac:dyDescent="0.15">
      <c r="B711" s="14" t="s">
        <v>733</v>
      </c>
      <c r="C711" s="14" t="s">
        <v>26</v>
      </c>
      <c r="D711" s="14" t="s">
        <v>27</v>
      </c>
      <c r="E711" s="14">
        <v>2</v>
      </c>
      <c r="F711" s="14" t="s">
        <v>1361</v>
      </c>
      <c r="G711" s="14" t="s">
        <v>1364</v>
      </c>
      <c r="H711" s="14" t="s">
        <v>1408</v>
      </c>
      <c r="I711" s="14"/>
      <c r="J711" s="14"/>
      <c r="K711" s="14"/>
      <c r="L711" s="14">
        <v>706</v>
      </c>
      <c r="M711" s="11">
        <f>VLOOKUP(T711,[1]环任务!$B:$H,5,FALSE)</f>
        <v>31009</v>
      </c>
      <c r="O711" s="11">
        <f>VLOOKUP(W711,[1]环任务!$B:$H,5,FALSE)</f>
        <v>31012</v>
      </c>
      <c r="Q711" s="11">
        <f>VLOOKUP(Z711,[1]环任务!$B:$H,5,FALSE)</f>
        <v>31009</v>
      </c>
      <c r="R711" s="9" t="str">
        <f>VLOOKUP(T711,[1]环任务!$B$6:$J$361,9,FALSE)</f>
        <v>mon100902</v>
      </c>
      <c r="S711" s="9" t="str">
        <f>VLOOKUP(R711,[3]怪物!$B$6:$C$167,2,FALSE)</f>
        <v>秦军刺客[193级]</v>
      </c>
      <c r="T711" s="14">
        <v>30060</v>
      </c>
      <c r="U711" s="9" t="str">
        <f>VLOOKUP(W711,[1]环任务!$B$6:$J$361,9,FALSE)</f>
        <v>mon101209</v>
      </c>
      <c r="V711" s="9" t="str">
        <f>VLOOKUP(U711,[3]怪物!$B$6:$C$167,2,FALSE)</f>
        <v>护宝国师[194级]</v>
      </c>
      <c r="W711" s="14">
        <v>30114</v>
      </c>
      <c r="X711" s="9" t="str">
        <f>VLOOKUP(Z711,[1]环任务!$B$6:$J$361,9,FALSE)</f>
        <v>mon100904</v>
      </c>
      <c r="Y711" s="9" t="str">
        <f>VLOOKUP(X711,[3]怪物!$B$6:$C$167,2,FALSE)</f>
        <v>牵机人偶[200级]</v>
      </c>
      <c r="Z711" s="14">
        <v>30062</v>
      </c>
      <c r="AB711" s="11">
        <f>VLOOKUP(T711,[1]环任务!$B:$H,6,FALSE)</f>
        <v>228</v>
      </c>
      <c r="AC711" s="11">
        <f>VLOOKUP(T711,[1]环任务!$B:$H,7,FALSE)</f>
        <v>193</v>
      </c>
      <c r="AE711" s="11">
        <f>VLOOKUP(W711,[1]环任务!$B:$H,6,FALSE)</f>
        <v>74</v>
      </c>
      <c r="AF711" s="11">
        <f>VLOOKUP(W711,[1]环任务!$B:$H,7,FALSE)</f>
        <v>228</v>
      </c>
      <c r="AH711" s="11">
        <f>VLOOKUP(Z711,[1]环任务!$B:$H,6,FALSE)</f>
        <v>199</v>
      </c>
      <c r="AI711" s="11">
        <f>VLOOKUP(Z711,[1]环任务!$B:$H,7,FALSE)</f>
        <v>122</v>
      </c>
      <c r="AL711" s="11" t="str">
        <f t="shared" si="35"/>
        <v>[31009,31012,31009]</v>
      </c>
      <c r="AN711" s="11" t="str">
        <f t="shared" si="34"/>
        <v>["228,193","74,228","199,122"]</v>
      </c>
      <c r="AR711" s="11" t="str">
        <f t="shared" si="36"/>
        <v>[30060,30114,30062]</v>
      </c>
    </row>
    <row r="712" spans="2:44" s="11" customFormat="1" ht="14.25" customHeight="1" x14ac:dyDescent="0.15">
      <c r="B712" s="14" t="s">
        <v>734</v>
      </c>
      <c r="C712" s="14" t="s">
        <v>26</v>
      </c>
      <c r="D712" s="14" t="s">
        <v>27</v>
      </c>
      <c r="E712" s="14">
        <v>2</v>
      </c>
      <c r="F712" s="14" t="s">
        <v>943</v>
      </c>
      <c r="G712" s="14" t="s">
        <v>1365</v>
      </c>
      <c r="H712" s="14" t="s">
        <v>1409</v>
      </c>
      <c r="I712" s="14"/>
      <c r="J712" s="14"/>
      <c r="K712" s="14"/>
      <c r="L712" s="14">
        <v>707</v>
      </c>
      <c r="M712" s="11">
        <f>VLOOKUP(T712,[1]环任务!$B:$H,5,FALSE)</f>
        <v>31012</v>
      </c>
      <c r="O712" s="11">
        <f>VLOOKUP(W712,[1]环任务!$B:$H,5,FALSE)</f>
        <v>31009</v>
      </c>
      <c r="Q712" s="11">
        <f>VLOOKUP(Z712,[1]环任务!$B:$H,5,FALSE)</f>
        <v>31009</v>
      </c>
      <c r="R712" s="9" t="str">
        <f>VLOOKUP(T712,[1]环任务!$B$6:$J$361,9,FALSE)</f>
        <v>mon101209</v>
      </c>
      <c r="S712" s="9" t="str">
        <f>VLOOKUP(R712,[3]怪物!$B$6:$C$167,2,FALSE)</f>
        <v>护宝国师[194级]</v>
      </c>
      <c r="T712" s="14">
        <v>30114</v>
      </c>
      <c r="U712" s="9" t="str">
        <f>VLOOKUP(W712,[1]环任务!$B$6:$J$361,9,FALSE)</f>
        <v>mon100903</v>
      </c>
      <c r="V712" s="9" t="str">
        <f>VLOOKUP(U712,[3]怪物!$B$6:$C$167,2,FALSE)</f>
        <v>千机营斥候[197级]</v>
      </c>
      <c r="W712" s="14">
        <v>30112</v>
      </c>
      <c r="X712" s="9" t="str">
        <f>VLOOKUP(Z712,[1]环任务!$B$6:$J$361,9,FALSE)</f>
        <v>mon100904</v>
      </c>
      <c r="Y712" s="9" t="str">
        <f>VLOOKUP(X712,[3]怪物!$B$6:$C$167,2,FALSE)</f>
        <v>牵机人偶[200级]</v>
      </c>
      <c r="Z712" s="14">
        <v>30062</v>
      </c>
      <c r="AB712" s="11">
        <f>VLOOKUP(T712,[1]环任务!$B:$H,6,FALSE)</f>
        <v>74</v>
      </c>
      <c r="AC712" s="11">
        <f>VLOOKUP(T712,[1]环任务!$B:$H,7,FALSE)</f>
        <v>228</v>
      </c>
      <c r="AE712" s="11">
        <f>VLOOKUP(W712,[1]环任务!$B:$H,6,FALSE)</f>
        <v>269</v>
      </c>
      <c r="AF712" s="11">
        <f>VLOOKUP(W712,[1]环任务!$B:$H,7,FALSE)</f>
        <v>167</v>
      </c>
      <c r="AH712" s="11">
        <f>VLOOKUP(Z712,[1]环任务!$B:$H,6,FALSE)</f>
        <v>199</v>
      </c>
      <c r="AI712" s="11">
        <f>VLOOKUP(Z712,[1]环任务!$B:$H,7,FALSE)</f>
        <v>122</v>
      </c>
      <c r="AL712" s="11" t="str">
        <f t="shared" si="35"/>
        <v>[31012,31009,31009]</v>
      </c>
      <c r="AN712" s="11" t="str">
        <f t="shared" si="34"/>
        <v>["74,228","269,167","199,122"]</v>
      </c>
      <c r="AR712" s="11" t="str">
        <f t="shared" si="36"/>
        <v>[30114,30112,30062]</v>
      </c>
    </row>
    <row r="713" spans="2:44" s="11" customFormat="1" ht="14.25" customHeight="1" x14ac:dyDescent="0.15">
      <c r="B713" s="14" t="s">
        <v>735</v>
      </c>
      <c r="C713" s="14" t="s">
        <v>26</v>
      </c>
      <c r="D713" s="14" t="s">
        <v>27</v>
      </c>
      <c r="E713" s="14">
        <v>2</v>
      </c>
      <c r="F713" s="14" t="s">
        <v>943</v>
      </c>
      <c r="G713" s="14" t="s">
        <v>1366</v>
      </c>
      <c r="H713" s="14" t="s">
        <v>1410</v>
      </c>
      <c r="I713" s="14"/>
      <c r="J713" s="14"/>
      <c r="K713" s="14"/>
      <c r="L713" s="14">
        <v>708</v>
      </c>
      <c r="M713" s="11">
        <f>VLOOKUP(T713,[1]环任务!$B:$H,5,FALSE)</f>
        <v>31012</v>
      </c>
      <c r="O713" s="11">
        <f>VLOOKUP(W713,[1]环任务!$B:$H,5,FALSE)</f>
        <v>31009</v>
      </c>
      <c r="Q713" s="11">
        <f>VLOOKUP(Z713,[1]环任务!$B:$H,5,FALSE)</f>
        <v>31009</v>
      </c>
      <c r="R713" s="9" t="str">
        <f>VLOOKUP(T713,[1]环任务!$B$6:$J$361,9,FALSE)</f>
        <v>mon101209</v>
      </c>
      <c r="S713" s="9" t="str">
        <f>VLOOKUP(R713,[3]怪物!$B$6:$C$167,2,FALSE)</f>
        <v>护宝国师[194级]</v>
      </c>
      <c r="T713" s="14">
        <v>30114</v>
      </c>
      <c r="U713" s="9" t="str">
        <f>VLOOKUP(W713,[1]环任务!$B$6:$J$361,9,FALSE)</f>
        <v>mon100903</v>
      </c>
      <c r="V713" s="9" t="str">
        <f>VLOOKUP(U713,[3]怪物!$B$6:$C$167,2,FALSE)</f>
        <v>千机营斥候[197级]</v>
      </c>
      <c r="W713" s="14">
        <v>30112</v>
      </c>
      <c r="X713" s="9" t="str">
        <f>VLOOKUP(Z713,[1]环任务!$B$6:$J$361,9,FALSE)</f>
        <v>mon100905</v>
      </c>
      <c r="Y713" s="9" t="str">
        <f>VLOOKUP(X713,[3]怪物!$B$6:$C$167,2,FALSE)</f>
        <v>千机营弓手[203级]</v>
      </c>
      <c r="Z713" s="14">
        <v>30063</v>
      </c>
      <c r="AB713" s="11">
        <f>VLOOKUP(T713,[1]环任务!$B:$H,6,FALSE)</f>
        <v>74</v>
      </c>
      <c r="AC713" s="11">
        <f>VLOOKUP(T713,[1]环任务!$B:$H,7,FALSE)</f>
        <v>228</v>
      </c>
      <c r="AE713" s="11">
        <f>VLOOKUP(W713,[1]环任务!$B:$H,6,FALSE)</f>
        <v>269</v>
      </c>
      <c r="AF713" s="11">
        <f>VLOOKUP(W713,[1]环任务!$B:$H,7,FALSE)</f>
        <v>167</v>
      </c>
      <c r="AH713" s="11">
        <f>VLOOKUP(Z713,[1]环任务!$B:$H,6,FALSE)</f>
        <v>183</v>
      </c>
      <c r="AI713" s="11">
        <f>VLOOKUP(Z713,[1]环任务!$B:$H,7,FALSE)</f>
        <v>79</v>
      </c>
      <c r="AL713" s="11" t="str">
        <f t="shared" si="35"/>
        <v>[31012,31009,31009]</v>
      </c>
      <c r="AN713" s="11" t="str">
        <f t="shared" si="34"/>
        <v>["74,228","269,167","183,79"]</v>
      </c>
      <c r="AR713" s="11" t="str">
        <f t="shared" si="36"/>
        <v>[30114,30112,30063]</v>
      </c>
    </row>
    <row r="714" spans="2:44" s="11" customFormat="1" ht="14.25" customHeight="1" x14ac:dyDescent="0.15">
      <c r="B714" s="14" t="s">
        <v>736</v>
      </c>
      <c r="C714" s="14" t="s">
        <v>26</v>
      </c>
      <c r="D714" s="14" t="s">
        <v>27</v>
      </c>
      <c r="E714" s="14">
        <v>2</v>
      </c>
      <c r="F714" s="14" t="s">
        <v>943</v>
      </c>
      <c r="G714" s="14" t="s">
        <v>1366</v>
      </c>
      <c r="H714" s="14" t="s">
        <v>1410</v>
      </c>
      <c r="I714" s="14"/>
      <c r="J714" s="14"/>
      <c r="K714" s="14"/>
      <c r="L714" s="14">
        <v>709</v>
      </c>
      <c r="M714" s="11">
        <f>VLOOKUP(T714,[1]环任务!$B:$H,5,FALSE)</f>
        <v>31012</v>
      </c>
      <c r="O714" s="11">
        <f>VLOOKUP(W714,[1]环任务!$B:$H,5,FALSE)</f>
        <v>31009</v>
      </c>
      <c r="Q714" s="11">
        <f>VLOOKUP(Z714,[1]环任务!$B:$H,5,FALSE)</f>
        <v>31009</v>
      </c>
      <c r="R714" s="9" t="str">
        <f>VLOOKUP(T714,[1]环任务!$B$6:$J$361,9,FALSE)</f>
        <v>mon101209</v>
      </c>
      <c r="S714" s="9" t="str">
        <f>VLOOKUP(R714,[3]怪物!$B$6:$C$167,2,FALSE)</f>
        <v>护宝国师[194级]</v>
      </c>
      <c r="T714" s="14">
        <v>30114</v>
      </c>
      <c r="U714" s="9" t="str">
        <f>VLOOKUP(W714,[1]环任务!$B$6:$J$361,9,FALSE)</f>
        <v>mon100903</v>
      </c>
      <c r="V714" s="9" t="str">
        <f>VLOOKUP(U714,[3]怪物!$B$6:$C$167,2,FALSE)</f>
        <v>千机营斥候[197级]</v>
      </c>
      <c r="W714" s="14">
        <v>30112</v>
      </c>
      <c r="X714" s="9" t="str">
        <f>VLOOKUP(Z714,[1]环任务!$B$6:$J$361,9,FALSE)</f>
        <v>mon100905</v>
      </c>
      <c r="Y714" s="9" t="str">
        <f>VLOOKUP(X714,[3]怪物!$B$6:$C$167,2,FALSE)</f>
        <v>千机营弓手[203级]</v>
      </c>
      <c r="Z714" s="14">
        <v>30063</v>
      </c>
      <c r="AB714" s="11">
        <f>VLOOKUP(T714,[1]环任务!$B:$H,6,FALSE)</f>
        <v>74</v>
      </c>
      <c r="AC714" s="11">
        <f>VLOOKUP(T714,[1]环任务!$B:$H,7,FALSE)</f>
        <v>228</v>
      </c>
      <c r="AE714" s="11">
        <f>VLOOKUP(W714,[1]环任务!$B:$H,6,FALSE)</f>
        <v>269</v>
      </c>
      <c r="AF714" s="11">
        <f>VLOOKUP(W714,[1]环任务!$B:$H,7,FALSE)</f>
        <v>167</v>
      </c>
      <c r="AH714" s="11">
        <f>VLOOKUP(Z714,[1]环任务!$B:$H,6,FALSE)</f>
        <v>183</v>
      </c>
      <c r="AI714" s="11">
        <f>VLOOKUP(Z714,[1]环任务!$B:$H,7,FALSE)</f>
        <v>79</v>
      </c>
      <c r="AL714" s="11" t="str">
        <f t="shared" si="35"/>
        <v>[31012,31009,31009]</v>
      </c>
      <c r="AN714" s="11" t="str">
        <f t="shared" si="34"/>
        <v>["74,228","269,167","183,79"]</v>
      </c>
      <c r="AR714" s="11" t="str">
        <f t="shared" si="36"/>
        <v>[30114,30112,30063]</v>
      </c>
    </row>
    <row r="715" spans="2:44" s="11" customFormat="1" ht="14.25" customHeight="1" x14ac:dyDescent="0.15">
      <c r="B715" s="14" t="s">
        <v>737</v>
      </c>
      <c r="C715" s="14" t="s">
        <v>26</v>
      </c>
      <c r="D715" s="14" t="s">
        <v>27</v>
      </c>
      <c r="E715" s="14">
        <v>2</v>
      </c>
      <c r="F715" s="14" t="s">
        <v>944</v>
      </c>
      <c r="G715" s="14" t="s">
        <v>1367</v>
      </c>
      <c r="H715" s="14" t="s">
        <v>1411</v>
      </c>
      <c r="I715" s="14"/>
      <c r="J715" s="14"/>
      <c r="K715" s="14"/>
      <c r="L715" s="14">
        <v>710</v>
      </c>
      <c r="M715" s="11">
        <f>VLOOKUP(T715,[1]环任务!$B:$H,5,FALSE)</f>
        <v>31009</v>
      </c>
      <c r="O715" s="11">
        <f>VLOOKUP(W715,[1]环任务!$B:$H,5,FALSE)</f>
        <v>31009</v>
      </c>
      <c r="Q715" s="11">
        <f>VLOOKUP(Z715,[1]环任务!$B:$H,5,FALSE)</f>
        <v>31009</v>
      </c>
      <c r="R715" s="9" t="str">
        <f>VLOOKUP(T715,[1]环任务!$B$6:$J$361,9,FALSE)</f>
        <v>mon100903</v>
      </c>
      <c r="S715" s="9" t="str">
        <f>VLOOKUP(R715,[3]怪物!$B$6:$C$167,2,FALSE)</f>
        <v>千机营斥候[197级]</v>
      </c>
      <c r="T715" s="14">
        <v>30112</v>
      </c>
      <c r="U715" s="9" t="str">
        <f>VLOOKUP(W715,[1]环任务!$B$6:$J$361,9,FALSE)</f>
        <v>mon100904</v>
      </c>
      <c r="V715" s="9" t="str">
        <f>VLOOKUP(U715,[3]怪物!$B$6:$C$167,2,FALSE)</f>
        <v>牵机人偶[200级]</v>
      </c>
      <c r="W715" s="14">
        <v>30062</v>
      </c>
      <c r="X715" s="9" t="str">
        <f>VLOOKUP(Z715,[1]环任务!$B$6:$J$361,9,FALSE)</f>
        <v>mon100905</v>
      </c>
      <c r="Y715" s="9" t="str">
        <f>VLOOKUP(X715,[3]怪物!$B$6:$C$167,2,FALSE)</f>
        <v>千机营弓手[203级]</v>
      </c>
      <c r="Z715" s="14">
        <v>30063</v>
      </c>
      <c r="AB715" s="11">
        <f>VLOOKUP(T715,[1]环任务!$B:$H,6,FALSE)</f>
        <v>269</v>
      </c>
      <c r="AC715" s="11">
        <f>VLOOKUP(T715,[1]环任务!$B:$H,7,FALSE)</f>
        <v>167</v>
      </c>
      <c r="AE715" s="11">
        <f>VLOOKUP(W715,[1]环任务!$B:$H,6,FALSE)</f>
        <v>199</v>
      </c>
      <c r="AF715" s="11">
        <f>VLOOKUP(W715,[1]环任务!$B:$H,7,FALSE)</f>
        <v>122</v>
      </c>
      <c r="AH715" s="11">
        <f>VLOOKUP(Z715,[1]环任务!$B:$H,6,FALSE)</f>
        <v>183</v>
      </c>
      <c r="AI715" s="11">
        <f>VLOOKUP(Z715,[1]环任务!$B:$H,7,FALSE)</f>
        <v>79</v>
      </c>
      <c r="AL715" s="11" t="str">
        <f t="shared" si="35"/>
        <v>[31009,31009,31009]</v>
      </c>
      <c r="AN715" s="11" t="str">
        <f t="shared" si="34"/>
        <v>["269,167","199,122","183,79"]</v>
      </c>
      <c r="AR715" s="11" t="str">
        <f t="shared" si="36"/>
        <v>[30112,30062,30063]</v>
      </c>
    </row>
    <row r="716" spans="2:44" s="11" customFormat="1" ht="14.25" customHeight="1" x14ac:dyDescent="0.15">
      <c r="B716" s="14" t="s">
        <v>738</v>
      </c>
      <c r="C716" s="14" t="s">
        <v>26</v>
      </c>
      <c r="D716" s="14" t="s">
        <v>27</v>
      </c>
      <c r="E716" s="14">
        <v>2</v>
      </c>
      <c r="F716" s="14" t="s">
        <v>944</v>
      </c>
      <c r="G716" s="14" t="s">
        <v>1367</v>
      </c>
      <c r="H716" s="14" t="s">
        <v>1411</v>
      </c>
      <c r="I716" s="14"/>
      <c r="J716" s="14"/>
      <c r="K716" s="14"/>
      <c r="L716" s="14">
        <v>711</v>
      </c>
      <c r="M716" s="11">
        <f>VLOOKUP(T716,[1]环任务!$B:$H,5,FALSE)</f>
        <v>31009</v>
      </c>
      <c r="O716" s="11">
        <f>VLOOKUP(W716,[1]环任务!$B:$H,5,FALSE)</f>
        <v>31009</v>
      </c>
      <c r="Q716" s="11">
        <f>VLOOKUP(Z716,[1]环任务!$B:$H,5,FALSE)</f>
        <v>31009</v>
      </c>
      <c r="R716" s="9" t="str">
        <f>VLOOKUP(T716,[1]环任务!$B$6:$J$361,9,FALSE)</f>
        <v>mon100903</v>
      </c>
      <c r="S716" s="9" t="str">
        <f>VLOOKUP(R716,[3]怪物!$B$6:$C$167,2,FALSE)</f>
        <v>千机营斥候[197级]</v>
      </c>
      <c r="T716" s="14">
        <v>30112</v>
      </c>
      <c r="U716" s="9" t="str">
        <f>VLOOKUP(W716,[1]环任务!$B$6:$J$361,9,FALSE)</f>
        <v>mon100904</v>
      </c>
      <c r="V716" s="9" t="str">
        <f>VLOOKUP(U716,[3]怪物!$B$6:$C$167,2,FALSE)</f>
        <v>牵机人偶[200级]</v>
      </c>
      <c r="W716" s="14">
        <v>30062</v>
      </c>
      <c r="X716" s="9" t="str">
        <f>VLOOKUP(Z716,[1]环任务!$B$6:$J$361,9,FALSE)</f>
        <v>mon100905</v>
      </c>
      <c r="Y716" s="9" t="str">
        <f>VLOOKUP(X716,[3]怪物!$B$6:$C$167,2,FALSE)</f>
        <v>千机营弓手[203级]</v>
      </c>
      <c r="Z716" s="14">
        <v>30063</v>
      </c>
      <c r="AB716" s="11">
        <f>VLOOKUP(T716,[1]环任务!$B:$H,6,FALSE)</f>
        <v>269</v>
      </c>
      <c r="AC716" s="11">
        <f>VLOOKUP(T716,[1]环任务!$B:$H,7,FALSE)</f>
        <v>167</v>
      </c>
      <c r="AE716" s="11">
        <f>VLOOKUP(W716,[1]环任务!$B:$H,6,FALSE)</f>
        <v>199</v>
      </c>
      <c r="AF716" s="11">
        <f>VLOOKUP(W716,[1]环任务!$B:$H,7,FALSE)</f>
        <v>122</v>
      </c>
      <c r="AH716" s="11">
        <f>VLOOKUP(Z716,[1]环任务!$B:$H,6,FALSE)</f>
        <v>183</v>
      </c>
      <c r="AI716" s="11">
        <f>VLOOKUP(Z716,[1]环任务!$B:$H,7,FALSE)</f>
        <v>79</v>
      </c>
      <c r="AL716" s="11" t="str">
        <f t="shared" si="35"/>
        <v>[31009,31009,31009]</v>
      </c>
      <c r="AN716" s="11" t="str">
        <f t="shared" si="34"/>
        <v>["269,167","199,122","183,79"]</v>
      </c>
      <c r="AR716" s="11" t="str">
        <f t="shared" si="36"/>
        <v>[30112,30062,30063]</v>
      </c>
    </row>
    <row r="717" spans="2:44" s="11" customFormat="1" ht="14.25" customHeight="1" x14ac:dyDescent="0.15">
      <c r="B717" s="14" t="s">
        <v>739</v>
      </c>
      <c r="C717" s="14" t="s">
        <v>26</v>
      </c>
      <c r="D717" s="14" t="s">
        <v>27</v>
      </c>
      <c r="E717" s="14">
        <v>2</v>
      </c>
      <c r="F717" s="14" t="s">
        <v>944</v>
      </c>
      <c r="G717" s="14" t="s">
        <v>1368</v>
      </c>
      <c r="H717" s="14" t="s">
        <v>1412</v>
      </c>
      <c r="I717" s="14"/>
      <c r="J717" s="14"/>
      <c r="K717" s="14"/>
      <c r="L717" s="14">
        <v>712</v>
      </c>
      <c r="M717" s="11">
        <f>VLOOKUP(T717,[1]环任务!$B:$H,5,FALSE)</f>
        <v>31009</v>
      </c>
      <c r="O717" s="11">
        <f>VLOOKUP(W717,[1]环任务!$B:$H,5,FALSE)</f>
        <v>31009</v>
      </c>
      <c r="Q717" s="11">
        <f>VLOOKUP(Z717,[1]环任务!$B:$H,5,FALSE)</f>
        <v>31009</v>
      </c>
      <c r="R717" s="9" t="str">
        <f>VLOOKUP(T717,[1]环任务!$B$6:$J$361,9,FALSE)</f>
        <v>mon100903</v>
      </c>
      <c r="S717" s="9" t="str">
        <f>VLOOKUP(R717,[3]怪物!$B$6:$C$167,2,FALSE)</f>
        <v>千机营斥候[197级]</v>
      </c>
      <c r="T717" s="14">
        <v>30112</v>
      </c>
      <c r="U717" s="9" t="str">
        <f>VLOOKUP(W717,[1]环任务!$B$6:$J$361,9,FALSE)</f>
        <v>mon100904</v>
      </c>
      <c r="V717" s="9" t="str">
        <f>VLOOKUP(U717,[3]怪物!$B$6:$C$167,2,FALSE)</f>
        <v>牵机人偶[200级]</v>
      </c>
      <c r="W717" s="14">
        <v>30062</v>
      </c>
      <c r="X717" s="9" t="str">
        <f>VLOOKUP(Z717,[1]环任务!$B$6:$J$361,9,FALSE)</f>
        <v>mon100906</v>
      </c>
      <c r="Y717" s="9" t="str">
        <f>VLOOKUP(X717,[3]怪物!$B$6:$C$167,2,FALSE)</f>
        <v>千机营战士[207级]</v>
      </c>
      <c r="Z717" s="14">
        <v>30113</v>
      </c>
      <c r="AB717" s="11">
        <f>VLOOKUP(T717,[1]环任务!$B:$H,6,FALSE)</f>
        <v>269</v>
      </c>
      <c r="AC717" s="11">
        <f>VLOOKUP(T717,[1]环任务!$B:$H,7,FALSE)</f>
        <v>167</v>
      </c>
      <c r="AE717" s="11">
        <f>VLOOKUP(W717,[1]环任务!$B:$H,6,FALSE)</f>
        <v>199</v>
      </c>
      <c r="AF717" s="11">
        <f>VLOOKUP(W717,[1]环任务!$B:$H,7,FALSE)</f>
        <v>122</v>
      </c>
      <c r="AH717" s="11">
        <f>VLOOKUP(Z717,[1]环任务!$B:$H,6,FALSE)</f>
        <v>228</v>
      </c>
      <c r="AI717" s="11">
        <f>VLOOKUP(Z717,[1]环任务!$B:$H,7,FALSE)</f>
        <v>66</v>
      </c>
      <c r="AL717" s="11" t="str">
        <f t="shared" si="35"/>
        <v>[31009,31009,31009]</v>
      </c>
      <c r="AN717" s="11" t="str">
        <f t="shared" si="34"/>
        <v>["269,167","199,122","228,66"]</v>
      </c>
      <c r="AR717" s="11" t="str">
        <f t="shared" si="36"/>
        <v>[30112,30062,30113]</v>
      </c>
    </row>
    <row r="718" spans="2:44" s="11" customFormat="1" ht="14.25" customHeight="1" x14ac:dyDescent="0.15">
      <c r="B718" s="14" t="s">
        <v>740</v>
      </c>
      <c r="C718" s="14" t="s">
        <v>26</v>
      </c>
      <c r="D718" s="14" t="s">
        <v>27</v>
      </c>
      <c r="E718" s="14">
        <v>2</v>
      </c>
      <c r="F718" s="14" t="s">
        <v>944</v>
      </c>
      <c r="G718" s="14" t="s">
        <v>1369</v>
      </c>
      <c r="H718" s="14" t="s">
        <v>1413</v>
      </c>
      <c r="I718" s="14"/>
      <c r="J718" s="14"/>
      <c r="K718" s="14"/>
      <c r="L718" s="14">
        <v>713</v>
      </c>
      <c r="M718" s="11">
        <f>VLOOKUP(T718,[1]环任务!$B:$H,5,FALSE)</f>
        <v>31009</v>
      </c>
      <c r="O718" s="11">
        <f>VLOOKUP(W718,[1]环任务!$B:$H,5,FALSE)</f>
        <v>31009</v>
      </c>
      <c r="Q718" s="11">
        <f>VLOOKUP(Z718,[1]环任务!$B:$H,5,FALSE)</f>
        <v>31009</v>
      </c>
      <c r="R718" s="9" t="str">
        <f>VLOOKUP(T718,[1]环任务!$B$6:$J$361,9,FALSE)</f>
        <v>mon100904</v>
      </c>
      <c r="S718" s="9" t="str">
        <f>VLOOKUP(R718,[3]怪物!$B$6:$C$167,2,FALSE)</f>
        <v>牵机人偶[200级]</v>
      </c>
      <c r="T718" s="14">
        <v>30062</v>
      </c>
      <c r="U718" s="9" t="str">
        <f>VLOOKUP(W718,[1]环任务!$B$6:$J$361,9,FALSE)</f>
        <v>mon100905</v>
      </c>
      <c r="V718" s="9" t="str">
        <f>VLOOKUP(U718,[3]怪物!$B$6:$C$167,2,FALSE)</f>
        <v>千机营弓手[203级]</v>
      </c>
      <c r="W718" s="14">
        <v>30063</v>
      </c>
      <c r="X718" s="9" t="str">
        <f>VLOOKUP(Z718,[1]环任务!$B$6:$J$361,9,FALSE)</f>
        <v>mon100906</v>
      </c>
      <c r="Y718" s="9" t="str">
        <f>VLOOKUP(X718,[3]怪物!$B$6:$C$167,2,FALSE)</f>
        <v>千机营战士[207级]</v>
      </c>
      <c r="Z718" s="14">
        <v>30113</v>
      </c>
      <c r="AB718" s="11">
        <f>VLOOKUP(T718,[1]环任务!$B:$H,6,FALSE)</f>
        <v>199</v>
      </c>
      <c r="AC718" s="11">
        <f>VLOOKUP(T718,[1]环任务!$B:$H,7,FALSE)</f>
        <v>122</v>
      </c>
      <c r="AE718" s="11">
        <f>VLOOKUP(W718,[1]环任务!$B:$H,6,FALSE)</f>
        <v>183</v>
      </c>
      <c r="AF718" s="11">
        <f>VLOOKUP(W718,[1]环任务!$B:$H,7,FALSE)</f>
        <v>79</v>
      </c>
      <c r="AH718" s="11">
        <f>VLOOKUP(Z718,[1]环任务!$B:$H,6,FALSE)</f>
        <v>228</v>
      </c>
      <c r="AI718" s="11">
        <f>VLOOKUP(Z718,[1]环任务!$B:$H,7,FALSE)</f>
        <v>66</v>
      </c>
      <c r="AL718" s="11" t="str">
        <f t="shared" si="35"/>
        <v>[31009,31009,31009]</v>
      </c>
      <c r="AN718" s="11" t="str">
        <f t="shared" si="34"/>
        <v>["199,122","183,79","228,66"]</v>
      </c>
      <c r="AR718" s="11" t="str">
        <f t="shared" si="36"/>
        <v>[30062,30063,30113]</v>
      </c>
    </row>
    <row r="719" spans="2:44" s="11" customFormat="1" ht="14.25" customHeight="1" x14ac:dyDescent="0.15">
      <c r="B719" s="14" t="s">
        <v>741</v>
      </c>
      <c r="C719" s="14" t="s">
        <v>26</v>
      </c>
      <c r="D719" s="14" t="s">
        <v>27</v>
      </c>
      <c r="E719" s="14">
        <v>2</v>
      </c>
      <c r="F719" s="14" t="s">
        <v>944</v>
      </c>
      <c r="G719" s="14" t="s">
        <v>1369</v>
      </c>
      <c r="H719" s="14" t="s">
        <v>1413</v>
      </c>
      <c r="I719" s="14"/>
      <c r="J719" s="14"/>
      <c r="K719" s="14"/>
      <c r="L719" s="14">
        <v>714</v>
      </c>
      <c r="M719" s="11">
        <f>VLOOKUP(T719,[1]环任务!$B:$H,5,FALSE)</f>
        <v>31009</v>
      </c>
      <c r="O719" s="11">
        <f>VLOOKUP(W719,[1]环任务!$B:$H,5,FALSE)</f>
        <v>31009</v>
      </c>
      <c r="Q719" s="11">
        <f>VLOOKUP(Z719,[1]环任务!$B:$H,5,FALSE)</f>
        <v>31009</v>
      </c>
      <c r="R719" s="9" t="str">
        <f>VLOOKUP(T719,[1]环任务!$B$6:$J$361,9,FALSE)</f>
        <v>mon100904</v>
      </c>
      <c r="S719" s="9" t="str">
        <f>VLOOKUP(R719,[3]怪物!$B$6:$C$167,2,FALSE)</f>
        <v>牵机人偶[200级]</v>
      </c>
      <c r="T719" s="14">
        <v>30062</v>
      </c>
      <c r="U719" s="9" t="str">
        <f>VLOOKUP(W719,[1]环任务!$B$6:$J$361,9,FALSE)</f>
        <v>mon100905</v>
      </c>
      <c r="V719" s="9" t="str">
        <f>VLOOKUP(U719,[3]怪物!$B$6:$C$167,2,FALSE)</f>
        <v>千机营弓手[203级]</v>
      </c>
      <c r="W719" s="14">
        <v>30063</v>
      </c>
      <c r="X719" s="9" t="str">
        <f>VLOOKUP(Z719,[1]环任务!$B$6:$J$361,9,FALSE)</f>
        <v>mon100906</v>
      </c>
      <c r="Y719" s="9" t="str">
        <f>VLOOKUP(X719,[3]怪物!$B$6:$C$167,2,FALSE)</f>
        <v>千机营战士[207级]</v>
      </c>
      <c r="Z719" s="14">
        <v>30113</v>
      </c>
      <c r="AB719" s="11">
        <f>VLOOKUP(T719,[1]环任务!$B:$H,6,FALSE)</f>
        <v>199</v>
      </c>
      <c r="AC719" s="11">
        <f>VLOOKUP(T719,[1]环任务!$B:$H,7,FALSE)</f>
        <v>122</v>
      </c>
      <c r="AE719" s="11">
        <f>VLOOKUP(W719,[1]环任务!$B:$H,6,FALSE)</f>
        <v>183</v>
      </c>
      <c r="AF719" s="11">
        <f>VLOOKUP(W719,[1]环任务!$B:$H,7,FALSE)</f>
        <v>79</v>
      </c>
      <c r="AH719" s="11">
        <f>VLOOKUP(Z719,[1]环任务!$B:$H,6,FALSE)</f>
        <v>228</v>
      </c>
      <c r="AI719" s="11">
        <f>VLOOKUP(Z719,[1]环任务!$B:$H,7,FALSE)</f>
        <v>66</v>
      </c>
      <c r="AL719" s="11" t="str">
        <f t="shared" si="35"/>
        <v>[31009,31009,31009]</v>
      </c>
      <c r="AN719" s="11" t="str">
        <f t="shared" si="34"/>
        <v>["199,122","183,79","228,66"]</v>
      </c>
      <c r="AR719" s="11" t="str">
        <f t="shared" si="36"/>
        <v>[30062,30063,30113]</v>
      </c>
    </row>
    <row r="720" spans="2:44" s="11" customFormat="1" ht="14.25" customHeight="1" x14ac:dyDescent="0.15">
      <c r="B720" s="14" t="s">
        <v>742</v>
      </c>
      <c r="C720" s="14" t="s">
        <v>26</v>
      </c>
      <c r="D720" s="14" t="s">
        <v>27</v>
      </c>
      <c r="E720" s="14">
        <v>2</v>
      </c>
      <c r="F720" s="14" t="s">
        <v>944</v>
      </c>
      <c r="G720" s="14" t="s">
        <v>1370</v>
      </c>
      <c r="H720" s="14" t="s">
        <v>1129</v>
      </c>
      <c r="I720" s="14"/>
      <c r="J720" s="14"/>
      <c r="K720" s="14"/>
      <c r="L720" s="14">
        <v>715</v>
      </c>
      <c r="M720" s="11">
        <f>VLOOKUP(T720,[1]环任务!$B:$H,5,FALSE)</f>
        <v>31009</v>
      </c>
      <c r="O720" s="11">
        <f>VLOOKUP(W720,[1]环任务!$B:$H,5,FALSE)</f>
        <v>31009</v>
      </c>
      <c r="Q720" s="11">
        <f>VLOOKUP(Z720,[1]环任务!$B:$H,5,FALSE)</f>
        <v>31009</v>
      </c>
      <c r="R720" s="9" t="str">
        <f>VLOOKUP(T720,[1]环任务!$B$6:$J$361,9,FALSE)</f>
        <v>mon100904</v>
      </c>
      <c r="S720" s="9" t="str">
        <f>VLOOKUP(R720,[3]怪物!$B$6:$C$167,2,FALSE)</f>
        <v>牵机人偶[200级]</v>
      </c>
      <c r="T720" s="14">
        <v>30062</v>
      </c>
      <c r="U720" s="9" t="str">
        <f>VLOOKUP(W720,[1]环任务!$B$6:$J$361,9,FALSE)</f>
        <v>mon100905</v>
      </c>
      <c r="V720" s="9" t="str">
        <f>VLOOKUP(U720,[3]怪物!$B$6:$C$167,2,FALSE)</f>
        <v>千机营弓手[203级]</v>
      </c>
      <c r="W720" s="14">
        <v>30063</v>
      </c>
      <c r="X720" s="9" t="str">
        <f>VLOOKUP(Z720,[1]环任务!$B$6:$J$361,9,FALSE)</f>
        <v>mon100907</v>
      </c>
      <c r="Y720" s="9" t="str">
        <f>VLOOKUP(X720,[3]怪物!$B$6:$C$167,2,FALSE)</f>
        <v>千机营重甲士[210级]</v>
      </c>
      <c r="Z720" s="14">
        <v>30064</v>
      </c>
      <c r="AB720" s="11">
        <f>VLOOKUP(T720,[1]环任务!$B:$H,6,FALSE)</f>
        <v>199</v>
      </c>
      <c r="AC720" s="11">
        <f>VLOOKUP(T720,[1]环任务!$B:$H,7,FALSE)</f>
        <v>122</v>
      </c>
      <c r="AE720" s="11">
        <f>VLOOKUP(W720,[1]环任务!$B:$H,6,FALSE)</f>
        <v>183</v>
      </c>
      <c r="AF720" s="11">
        <f>VLOOKUP(W720,[1]环任务!$B:$H,7,FALSE)</f>
        <v>79</v>
      </c>
      <c r="AH720" s="11">
        <f>VLOOKUP(Z720,[1]环任务!$B:$H,6,FALSE)</f>
        <v>126</v>
      </c>
      <c r="AI720" s="11">
        <f>VLOOKUP(Z720,[1]环任务!$B:$H,7,FALSE)</f>
        <v>31</v>
      </c>
      <c r="AL720" s="11" t="str">
        <f t="shared" si="35"/>
        <v>[31009,31009,31009]</v>
      </c>
      <c r="AN720" s="11" t="str">
        <f t="shared" si="34"/>
        <v>["199,122","183,79","126,31"]</v>
      </c>
      <c r="AR720" s="11" t="str">
        <f t="shared" si="36"/>
        <v>[30062,30063,30064]</v>
      </c>
    </row>
    <row r="721" spans="2:44" s="11" customFormat="1" ht="14.25" customHeight="1" x14ac:dyDescent="0.15">
      <c r="B721" s="14" t="s">
        <v>743</v>
      </c>
      <c r="C721" s="14" t="s">
        <v>26</v>
      </c>
      <c r="D721" s="14" t="s">
        <v>27</v>
      </c>
      <c r="E721" s="14">
        <v>2</v>
      </c>
      <c r="F721" s="14" t="s">
        <v>944</v>
      </c>
      <c r="G721" s="14" t="s">
        <v>1371</v>
      </c>
      <c r="H721" s="14" t="s">
        <v>1130</v>
      </c>
      <c r="I721" s="14"/>
      <c r="J721" s="14"/>
      <c r="K721" s="14"/>
      <c r="L721" s="14">
        <v>716</v>
      </c>
      <c r="M721" s="11">
        <f>VLOOKUP(T721,[1]环任务!$B:$H,5,FALSE)</f>
        <v>31009</v>
      </c>
      <c r="O721" s="11">
        <f>VLOOKUP(W721,[1]环任务!$B:$H,5,FALSE)</f>
        <v>31009</v>
      </c>
      <c r="Q721" s="11">
        <f>VLOOKUP(Z721,[1]环任务!$B:$H,5,FALSE)</f>
        <v>31009</v>
      </c>
      <c r="R721" s="9" t="str">
        <f>VLOOKUP(T721,[1]环任务!$B$6:$J$361,9,FALSE)</f>
        <v>mon100905</v>
      </c>
      <c r="S721" s="9" t="str">
        <f>VLOOKUP(R721,[3]怪物!$B$6:$C$167,2,FALSE)</f>
        <v>千机营弓手[203级]</v>
      </c>
      <c r="T721" s="14">
        <v>30063</v>
      </c>
      <c r="U721" s="9" t="str">
        <f>VLOOKUP(W721,[1]环任务!$B$6:$J$361,9,FALSE)</f>
        <v>mon100905</v>
      </c>
      <c r="V721" s="9" t="str">
        <f>VLOOKUP(U721,[3]怪物!$B$6:$C$167,2,FALSE)</f>
        <v>千机营弓手[203级]</v>
      </c>
      <c r="W721" s="14">
        <v>30063</v>
      </c>
      <c r="X721" s="9" t="str">
        <f>VLOOKUP(Z721,[1]环任务!$B$6:$J$361,9,FALSE)</f>
        <v>mon100907</v>
      </c>
      <c r="Y721" s="9" t="str">
        <f>VLOOKUP(X721,[3]怪物!$B$6:$C$167,2,FALSE)</f>
        <v>千机营重甲士[210级]</v>
      </c>
      <c r="Z721" s="14">
        <v>30064</v>
      </c>
      <c r="AB721" s="11">
        <f>VLOOKUP(T721,[1]环任务!$B:$H,6,FALSE)</f>
        <v>183</v>
      </c>
      <c r="AC721" s="11">
        <f>VLOOKUP(T721,[1]环任务!$B:$H,7,FALSE)</f>
        <v>79</v>
      </c>
      <c r="AE721" s="11">
        <f>VLOOKUP(W721,[1]环任务!$B:$H,6,FALSE)</f>
        <v>183</v>
      </c>
      <c r="AF721" s="11">
        <f>VLOOKUP(W721,[1]环任务!$B:$H,7,FALSE)</f>
        <v>79</v>
      </c>
      <c r="AH721" s="11">
        <f>VLOOKUP(Z721,[1]环任务!$B:$H,6,FALSE)</f>
        <v>126</v>
      </c>
      <c r="AI721" s="11">
        <f>VLOOKUP(Z721,[1]环任务!$B:$H,7,FALSE)</f>
        <v>31</v>
      </c>
      <c r="AL721" s="11" t="str">
        <f t="shared" si="35"/>
        <v>[31009,31009,31009]</v>
      </c>
      <c r="AN721" s="11" t="str">
        <f t="shared" si="34"/>
        <v>["183,79","183,79","126,31"]</v>
      </c>
      <c r="AR721" s="11" t="str">
        <f t="shared" si="36"/>
        <v>[30063,30063,30064]</v>
      </c>
    </row>
    <row r="722" spans="2:44" s="11" customFormat="1" ht="14.25" customHeight="1" x14ac:dyDescent="0.15">
      <c r="B722" s="14" t="s">
        <v>744</v>
      </c>
      <c r="C722" s="14" t="s">
        <v>26</v>
      </c>
      <c r="D722" s="14" t="s">
        <v>27</v>
      </c>
      <c r="E722" s="14">
        <v>2</v>
      </c>
      <c r="F722" s="14" t="s">
        <v>944</v>
      </c>
      <c r="G722" s="14" t="s">
        <v>1372</v>
      </c>
      <c r="H722" s="14" t="s">
        <v>1414</v>
      </c>
      <c r="I722" s="14"/>
      <c r="J722" s="14"/>
      <c r="K722" s="14"/>
      <c r="L722" s="14">
        <v>717</v>
      </c>
      <c r="M722" s="11">
        <f>VLOOKUP(T722,[1]环任务!$B:$H,5,FALSE)</f>
        <v>31009</v>
      </c>
      <c r="O722" s="11">
        <f>VLOOKUP(W722,[1]环任务!$B:$H,5,FALSE)</f>
        <v>31009</v>
      </c>
      <c r="Q722" s="11">
        <f>VLOOKUP(Z722,[1]环任务!$B:$H,5,FALSE)</f>
        <v>31009</v>
      </c>
      <c r="R722" s="9" t="str">
        <f>VLOOKUP(T722,[1]环任务!$B$6:$J$361,9,FALSE)</f>
        <v>mon100905</v>
      </c>
      <c r="S722" s="9" t="str">
        <f>VLOOKUP(R722,[3]怪物!$B$6:$C$167,2,FALSE)</f>
        <v>千机营弓手[203级]</v>
      </c>
      <c r="T722" s="14">
        <v>30063</v>
      </c>
      <c r="U722" s="9" t="str">
        <f>VLOOKUP(W722,[1]环任务!$B$6:$J$361,9,FALSE)</f>
        <v>mon100906</v>
      </c>
      <c r="V722" s="9" t="str">
        <f>VLOOKUP(U722,[3]怪物!$B$6:$C$167,2,FALSE)</f>
        <v>千机营战士[207级]</v>
      </c>
      <c r="W722" s="14">
        <v>30113</v>
      </c>
      <c r="X722" s="9" t="str">
        <f>VLOOKUP(Z722,[1]环任务!$B$6:$J$361,9,FALSE)</f>
        <v>mon100907</v>
      </c>
      <c r="Y722" s="9" t="str">
        <f>VLOOKUP(X722,[3]怪物!$B$6:$C$167,2,FALSE)</f>
        <v>千机营重甲士[210级]</v>
      </c>
      <c r="Z722" s="14">
        <v>30064</v>
      </c>
      <c r="AB722" s="11">
        <f>VLOOKUP(T722,[1]环任务!$B:$H,6,FALSE)</f>
        <v>183</v>
      </c>
      <c r="AC722" s="11">
        <f>VLOOKUP(T722,[1]环任务!$B:$H,7,FALSE)</f>
        <v>79</v>
      </c>
      <c r="AE722" s="11">
        <f>VLOOKUP(W722,[1]环任务!$B:$H,6,FALSE)</f>
        <v>228</v>
      </c>
      <c r="AF722" s="11">
        <f>VLOOKUP(W722,[1]环任务!$B:$H,7,FALSE)</f>
        <v>66</v>
      </c>
      <c r="AH722" s="11">
        <f>VLOOKUP(Z722,[1]环任务!$B:$H,6,FALSE)</f>
        <v>126</v>
      </c>
      <c r="AI722" s="11">
        <f>VLOOKUP(Z722,[1]环任务!$B:$H,7,FALSE)</f>
        <v>31</v>
      </c>
      <c r="AL722" s="11" t="str">
        <f t="shared" si="35"/>
        <v>[31009,31009,31009]</v>
      </c>
      <c r="AN722" s="11" t="str">
        <f t="shared" si="34"/>
        <v>["183,79","228,66","126,31"]</v>
      </c>
      <c r="AR722" s="11" t="str">
        <f t="shared" si="36"/>
        <v>[30063,30113,30064]</v>
      </c>
    </row>
    <row r="723" spans="2:44" s="11" customFormat="1" ht="14.25" customHeight="1" x14ac:dyDescent="0.15">
      <c r="B723" s="14" t="s">
        <v>745</v>
      </c>
      <c r="C723" s="14" t="s">
        <v>26</v>
      </c>
      <c r="D723" s="14" t="s">
        <v>27</v>
      </c>
      <c r="E723" s="14">
        <v>2</v>
      </c>
      <c r="F723" s="14" t="s">
        <v>944</v>
      </c>
      <c r="G723" s="14" t="s">
        <v>1373</v>
      </c>
      <c r="H723" s="14" t="s">
        <v>1415</v>
      </c>
      <c r="I723" s="14"/>
      <c r="J723" s="14"/>
      <c r="K723" s="14"/>
      <c r="L723" s="14">
        <v>718</v>
      </c>
      <c r="M723" s="11">
        <f>VLOOKUP(T723,[1]环任务!$B:$H,5,FALSE)</f>
        <v>31009</v>
      </c>
      <c r="O723" s="11">
        <f>VLOOKUP(W723,[1]环任务!$B:$H,5,FALSE)</f>
        <v>31009</v>
      </c>
      <c r="Q723" s="11">
        <f>VLOOKUP(Z723,[1]环任务!$B:$H,5,FALSE)</f>
        <v>31009</v>
      </c>
      <c r="R723" s="9" t="str">
        <f>VLOOKUP(T723,[1]环任务!$B$6:$J$361,9,FALSE)</f>
        <v>mon100905</v>
      </c>
      <c r="S723" s="9" t="str">
        <f>VLOOKUP(R723,[3]怪物!$B$6:$C$167,2,FALSE)</f>
        <v>千机营弓手[203级]</v>
      </c>
      <c r="T723" s="14">
        <v>30063</v>
      </c>
      <c r="U723" s="9" t="str">
        <f>VLOOKUP(W723,[1]环任务!$B$6:$J$361,9,FALSE)</f>
        <v>mon100906</v>
      </c>
      <c r="V723" s="9" t="str">
        <f>VLOOKUP(U723,[3]怪物!$B$6:$C$167,2,FALSE)</f>
        <v>千机营战士[207级]</v>
      </c>
      <c r="W723" s="14">
        <v>30113</v>
      </c>
      <c r="X723" s="9" t="str">
        <f>VLOOKUP(Z723,[1]环任务!$B$6:$J$361,9,FALSE)</f>
        <v>mon100908</v>
      </c>
      <c r="Y723" s="9" t="str">
        <f>VLOOKUP(X723,[3]怪物!$B$6:$C$167,2,FALSE)</f>
        <v>烽火先锋官[213级]</v>
      </c>
      <c r="Z723" s="14">
        <v>30065</v>
      </c>
      <c r="AB723" s="11">
        <f>VLOOKUP(T723,[1]环任务!$B:$H,6,FALSE)</f>
        <v>183</v>
      </c>
      <c r="AC723" s="11">
        <f>VLOOKUP(T723,[1]环任务!$B:$H,7,FALSE)</f>
        <v>79</v>
      </c>
      <c r="AE723" s="11">
        <f>VLOOKUP(W723,[1]环任务!$B:$H,6,FALSE)</f>
        <v>228</v>
      </c>
      <c r="AF723" s="11">
        <f>VLOOKUP(W723,[1]环任务!$B:$H,7,FALSE)</f>
        <v>66</v>
      </c>
      <c r="AH723" s="11">
        <f>VLOOKUP(Z723,[1]环任务!$B:$H,6,FALSE)</f>
        <v>65</v>
      </c>
      <c r="AI723" s="11">
        <f>VLOOKUP(Z723,[1]环任务!$B:$H,7,FALSE)</f>
        <v>32</v>
      </c>
      <c r="AL723" s="11" t="str">
        <f t="shared" si="35"/>
        <v>[31009,31009,31009]</v>
      </c>
      <c r="AN723" s="11" t="str">
        <f t="shared" si="34"/>
        <v>["183,79","228,66","65,32"]</v>
      </c>
      <c r="AR723" s="11" t="str">
        <f t="shared" si="36"/>
        <v>[30063,30113,30065]</v>
      </c>
    </row>
    <row r="724" spans="2:44" s="11" customFormat="1" ht="14.25" customHeight="1" x14ac:dyDescent="0.15">
      <c r="B724" s="14" t="s">
        <v>746</v>
      </c>
      <c r="C724" s="14" t="s">
        <v>26</v>
      </c>
      <c r="D724" s="14" t="s">
        <v>27</v>
      </c>
      <c r="E724" s="14">
        <v>2</v>
      </c>
      <c r="F724" s="14" t="s">
        <v>944</v>
      </c>
      <c r="G724" s="14" t="s">
        <v>1373</v>
      </c>
      <c r="H724" s="14" t="s">
        <v>1415</v>
      </c>
      <c r="I724" s="14"/>
      <c r="J724" s="14"/>
      <c r="K724" s="14"/>
      <c r="L724" s="14">
        <v>719</v>
      </c>
      <c r="M724" s="11">
        <f>VLOOKUP(T724,[1]环任务!$B:$H,5,FALSE)</f>
        <v>31009</v>
      </c>
      <c r="O724" s="11">
        <f>VLOOKUP(W724,[1]环任务!$B:$H,5,FALSE)</f>
        <v>31009</v>
      </c>
      <c r="Q724" s="11">
        <f>VLOOKUP(Z724,[1]环任务!$B:$H,5,FALSE)</f>
        <v>31009</v>
      </c>
      <c r="R724" s="9" t="str">
        <f>VLOOKUP(T724,[1]环任务!$B$6:$J$361,9,FALSE)</f>
        <v>mon100905</v>
      </c>
      <c r="S724" s="9" t="str">
        <f>VLOOKUP(R724,[3]怪物!$B$6:$C$167,2,FALSE)</f>
        <v>千机营弓手[203级]</v>
      </c>
      <c r="T724" s="14">
        <v>30063</v>
      </c>
      <c r="U724" s="9" t="str">
        <f>VLOOKUP(W724,[1]环任务!$B$6:$J$361,9,FALSE)</f>
        <v>mon100906</v>
      </c>
      <c r="V724" s="9" t="str">
        <f>VLOOKUP(U724,[3]怪物!$B$6:$C$167,2,FALSE)</f>
        <v>千机营战士[207级]</v>
      </c>
      <c r="W724" s="14">
        <v>30113</v>
      </c>
      <c r="X724" s="9" t="str">
        <f>VLOOKUP(Z724,[1]环任务!$B$6:$J$361,9,FALSE)</f>
        <v>mon100908</v>
      </c>
      <c r="Y724" s="9" t="str">
        <f>VLOOKUP(X724,[3]怪物!$B$6:$C$167,2,FALSE)</f>
        <v>烽火先锋官[213级]</v>
      </c>
      <c r="Z724" s="14">
        <v>30065</v>
      </c>
      <c r="AB724" s="11">
        <f>VLOOKUP(T724,[1]环任务!$B:$H,6,FALSE)</f>
        <v>183</v>
      </c>
      <c r="AC724" s="11">
        <f>VLOOKUP(T724,[1]环任务!$B:$H,7,FALSE)</f>
        <v>79</v>
      </c>
      <c r="AE724" s="11">
        <f>VLOOKUP(W724,[1]环任务!$B:$H,6,FALSE)</f>
        <v>228</v>
      </c>
      <c r="AF724" s="11">
        <f>VLOOKUP(W724,[1]环任务!$B:$H,7,FALSE)</f>
        <v>66</v>
      </c>
      <c r="AH724" s="11">
        <f>VLOOKUP(Z724,[1]环任务!$B:$H,6,FALSE)</f>
        <v>65</v>
      </c>
      <c r="AI724" s="11">
        <f>VLOOKUP(Z724,[1]环任务!$B:$H,7,FALSE)</f>
        <v>32</v>
      </c>
      <c r="AL724" s="11" t="str">
        <f t="shared" si="35"/>
        <v>[31009,31009,31009]</v>
      </c>
      <c r="AN724" s="11" t="str">
        <f t="shared" si="34"/>
        <v>["183,79","228,66","65,32"]</v>
      </c>
      <c r="AR724" s="11" t="str">
        <f t="shared" si="36"/>
        <v>[30063,30113,30065]</v>
      </c>
    </row>
    <row r="725" spans="2:44" s="11" customFormat="1" ht="14.25" customHeight="1" x14ac:dyDescent="0.15">
      <c r="B725" s="14" t="s">
        <v>747</v>
      </c>
      <c r="C725" s="14" t="s">
        <v>26</v>
      </c>
      <c r="D725" s="14" t="s">
        <v>27</v>
      </c>
      <c r="E725" s="14">
        <v>2</v>
      </c>
      <c r="F725" s="14" t="s">
        <v>944</v>
      </c>
      <c r="G725" s="14" t="s">
        <v>1374</v>
      </c>
      <c r="H725" s="14" t="s">
        <v>1416</v>
      </c>
      <c r="I725" s="14"/>
      <c r="J725" s="14"/>
      <c r="K725" s="14"/>
      <c r="L725" s="14">
        <v>720</v>
      </c>
      <c r="M725" s="11">
        <f>VLOOKUP(T725,[1]环任务!$B:$H,5,FALSE)</f>
        <v>31009</v>
      </c>
      <c r="O725" s="11">
        <f>VLOOKUP(W725,[1]环任务!$B:$H,5,FALSE)</f>
        <v>31009</v>
      </c>
      <c r="Q725" s="11">
        <f>VLOOKUP(Z725,[1]环任务!$B:$H,5,FALSE)</f>
        <v>31009</v>
      </c>
      <c r="R725" s="9" t="str">
        <f>VLOOKUP(T725,[1]环任务!$B$6:$J$361,9,FALSE)</f>
        <v>mon100906</v>
      </c>
      <c r="S725" s="9" t="str">
        <f>VLOOKUP(R725,[3]怪物!$B$6:$C$167,2,FALSE)</f>
        <v>千机营战士[207级]</v>
      </c>
      <c r="T725" s="14">
        <v>30113</v>
      </c>
      <c r="U725" s="9" t="str">
        <f>VLOOKUP(W725,[1]环任务!$B$6:$J$361,9,FALSE)</f>
        <v>mon100907</v>
      </c>
      <c r="V725" s="9" t="str">
        <f>VLOOKUP(U725,[3]怪物!$B$6:$C$167,2,FALSE)</f>
        <v>千机营重甲士[210级]</v>
      </c>
      <c r="W725" s="14">
        <v>30064</v>
      </c>
      <c r="X725" s="9" t="str">
        <f>VLOOKUP(Z725,[1]环任务!$B$6:$J$361,9,FALSE)</f>
        <v>mon100908</v>
      </c>
      <c r="Y725" s="9" t="str">
        <f>VLOOKUP(X725,[3]怪物!$B$6:$C$167,2,FALSE)</f>
        <v>烽火先锋官[213级]</v>
      </c>
      <c r="Z725" s="14">
        <v>30065</v>
      </c>
      <c r="AB725" s="11">
        <f>VLOOKUP(T725,[1]环任务!$B:$H,6,FALSE)</f>
        <v>228</v>
      </c>
      <c r="AC725" s="11">
        <f>VLOOKUP(T725,[1]环任务!$B:$H,7,FALSE)</f>
        <v>66</v>
      </c>
      <c r="AE725" s="11">
        <f>VLOOKUP(W725,[1]环任务!$B:$H,6,FALSE)</f>
        <v>126</v>
      </c>
      <c r="AF725" s="11">
        <f>VLOOKUP(W725,[1]环任务!$B:$H,7,FALSE)</f>
        <v>31</v>
      </c>
      <c r="AH725" s="11">
        <f>VLOOKUP(Z725,[1]环任务!$B:$H,6,FALSE)</f>
        <v>65</v>
      </c>
      <c r="AI725" s="11">
        <f>VLOOKUP(Z725,[1]环任务!$B:$H,7,FALSE)</f>
        <v>32</v>
      </c>
      <c r="AL725" s="11" t="str">
        <f t="shared" si="35"/>
        <v>[31009,31009,31009]</v>
      </c>
      <c r="AN725" s="11" t="str">
        <f t="shared" si="34"/>
        <v>["228,66","126,31","65,32"]</v>
      </c>
      <c r="AR725" s="11" t="str">
        <f t="shared" si="36"/>
        <v>[30113,30064,30065]</v>
      </c>
    </row>
    <row r="726" spans="2:44" s="11" customFormat="1" ht="14.25" customHeight="1" x14ac:dyDescent="0.15">
      <c r="B726" s="14" t="s">
        <v>748</v>
      </c>
      <c r="C726" s="14" t="s">
        <v>26</v>
      </c>
      <c r="D726" s="14" t="s">
        <v>27</v>
      </c>
      <c r="E726" s="14">
        <v>2</v>
      </c>
      <c r="F726" s="14" t="s">
        <v>944</v>
      </c>
      <c r="G726" s="14" t="s">
        <v>1374</v>
      </c>
      <c r="H726" s="14" t="s">
        <v>1416</v>
      </c>
      <c r="I726" s="14"/>
      <c r="J726" s="14"/>
      <c r="K726" s="14"/>
      <c r="L726" s="14">
        <v>721</v>
      </c>
      <c r="M726" s="11">
        <f>VLOOKUP(T726,[1]环任务!$B:$H,5,FALSE)</f>
        <v>31009</v>
      </c>
      <c r="O726" s="11">
        <f>VLOOKUP(W726,[1]环任务!$B:$H,5,FALSE)</f>
        <v>31009</v>
      </c>
      <c r="Q726" s="11">
        <f>VLOOKUP(Z726,[1]环任务!$B:$H,5,FALSE)</f>
        <v>31009</v>
      </c>
      <c r="R726" s="9" t="str">
        <f>VLOOKUP(T726,[1]环任务!$B$6:$J$361,9,FALSE)</f>
        <v>mon100906</v>
      </c>
      <c r="S726" s="9" t="str">
        <f>VLOOKUP(R726,[3]怪物!$B$6:$C$167,2,FALSE)</f>
        <v>千机营战士[207级]</v>
      </c>
      <c r="T726" s="14">
        <v>30113</v>
      </c>
      <c r="U726" s="9" t="str">
        <f>VLOOKUP(W726,[1]环任务!$B$6:$J$361,9,FALSE)</f>
        <v>mon100907</v>
      </c>
      <c r="V726" s="9" t="str">
        <f>VLOOKUP(U726,[3]怪物!$B$6:$C$167,2,FALSE)</f>
        <v>千机营重甲士[210级]</v>
      </c>
      <c r="W726" s="14">
        <v>30064</v>
      </c>
      <c r="X726" s="9" t="str">
        <f>VLOOKUP(Z726,[1]环任务!$B$6:$J$361,9,FALSE)</f>
        <v>mon100908</v>
      </c>
      <c r="Y726" s="9" t="str">
        <f>VLOOKUP(X726,[3]怪物!$B$6:$C$167,2,FALSE)</f>
        <v>烽火先锋官[213级]</v>
      </c>
      <c r="Z726" s="14">
        <v>30065</v>
      </c>
      <c r="AB726" s="11">
        <f>VLOOKUP(T726,[1]环任务!$B:$H,6,FALSE)</f>
        <v>228</v>
      </c>
      <c r="AC726" s="11">
        <f>VLOOKUP(T726,[1]环任务!$B:$H,7,FALSE)</f>
        <v>66</v>
      </c>
      <c r="AE726" s="11">
        <f>VLOOKUP(W726,[1]环任务!$B:$H,6,FALSE)</f>
        <v>126</v>
      </c>
      <c r="AF726" s="11">
        <f>VLOOKUP(W726,[1]环任务!$B:$H,7,FALSE)</f>
        <v>31</v>
      </c>
      <c r="AH726" s="11">
        <f>VLOOKUP(Z726,[1]环任务!$B:$H,6,FALSE)</f>
        <v>65</v>
      </c>
      <c r="AI726" s="11">
        <f>VLOOKUP(Z726,[1]环任务!$B:$H,7,FALSE)</f>
        <v>32</v>
      </c>
      <c r="AL726" s="11" t="str">
        <f t="shared" si="35"/>
        <v>[31009,31009,31009]</v>
      </c>
      <c r="AN726" s="11" t="str">
        <f t="shared" si="34"/>
        <v>["228,66","126,31","65,32"]</v>
      </c>
      <c r="AR726" s="11" t="str">
        <f t="shared" si="36"/>
        <v>[30113,30064,30065]</v>
      </c>
    </row>
    <row r="727" spans="2:44" s="11" customFormat="1" ht="14.25" customHeight="1" x14ac:dyDescent="0.15">
      <c r="B727" s="14" t="s">
        <v>749</v>
      </c>
      <c r="C727" s="14" t="s">
        <v>26</v>
      </c>
      <c r="D727" s="14" t="s">
        <v>27</v>
      </c>
      <c r="E727" s="14">
        <v>2</v>
      </c>
      <c r="F727" s="14" t="s">
        <v>944</v>
      </c>
      <c r="G727" s="14" t="s">
        <v>1375</v>
      </c>
      <c r="H727" s="14" t="s">
        <v>1417</v>
      </c>
      <c r="I727" s="14"/>
      <c r="J727" s="14"/>
      <c r="K727" s="14"/>
      <c r="L727" s="14">
        <v>722</v>
      </c>
      <c r="M727" s="11">
        <f>VLOOKUP(T727,[1]环任务!$B:$H,5,FALSE)</f>
        <v>31009</v>
      </c>
      <c r="O727" s="11">
        <f>VLOOKUP(W727,[1]环任务!$B:$H,5,FALSE)</f>
        <v>31009</v>
      </c>
      <c r="Q727" s="11">
        <f>VLOOKUP(Z727,[1]环任务!$B:$H,5,FALSE)</f>
        <v>31009</v>
      </c>
      <c r="R727" s="9" t="str">
        <f>VLOOKUP(T727,[1]环任务!$B$6:$J$361,9,FALSE)</f>
        <v>mon100906</v>
      </c>
      <c r="S727" s="9" t="str">
        <f>VLOOKUP(R727,[3]怪物!$B$6:$C$167,2,FALSE)</f>
        <v>千机营战士[207级]</v>
      </c>
      <c r="T727" s="14">
        <v>30113</v>
      </c>
      <c r="U727" s="9" t="str">
        <f>VLOOKUP(W727,[1]环任务!$B$6:$J$361,9,FALSE)</f>
        <v>mon100907</v>
      </c>
      <c r="V727" s="9" t="str">
        <f>VLOOKUP(U727,[3]怪物!$B$6:$C$167,2,FALSE)</f>
        <v>千机营重甲士[210级]</v>
      </c>
      <c r="W727" s="14">
        <v>30064</v>
      </c>
      <c r="X727" s="9" t="str">
        <f>VLOOKUP(Z727,[1]环任务!$B$6:$J$361,9,FALSE)</f>
        <v>mon100910</v>
      </c>
      <c r="Y727" s="9" t="str">
        <f>VLOOKUP(X727,[3]怪物!$B$6:$C$167,2,FALSE)</f>
        <v>千机营虎战车[217级]</v>
      </c>
      <c r="Z727" s="14">
        <v>30066</v>
      </c>
      <c r="AB727" s="11">
        <f>VLOOKUP(T727,[1]环任务!$B:$H,6,FALSE)</f>
        <v>228</v>
      </c>
      <c r="AC727" s="11">
        <f>VLOOKUP(T727,[1]环任务!$B:$H,7,FALSE)</f>
        <v>66</v>
      </c>
      <c r="AE727" s="11">
        <f>VLOOKUP(W727,[1]环任务!$B:$H,6,FALSE)</f>
        <v>126</v>
      </c>
      <c r="AF727" s="11">
        <f>VLOOKUP(W727,[1]环任务!$B:$H,7,FALSE)</f>
        <v>31</v>
      </c>
      <c r="AH727" s="11">
        <f>VLOOKUP(Z727,[1]环任务!$B:$H,6,FALSE)</f>
        <v>75</v>
      </c>
      <c r="AI727" s="11">
        <f>VLOOKUP(Z727,[1]环任务!$B:$H,7,FALSE)</f>
        <v>91</v>
      </c>
      <c r="AL727" s="11" t="str">
        <f t="shared" si="35"/>
        <v>[31009,31009,31009]</v>
      </c>
      <c r="AN727" s="11" t="str">
        <f t="shared" si="34"/>
        <v>["228,66","126,31","75,91"]</v>
      </c>
      <c r="AR727" s="11" t="str">
        <f t="shared" si="36"/>
        <v>[30113,30064,30066]</v>
      </c>
    </row>
    <row r="728" spans="2:44" s="11" customFormat="1" ht="14.25" customHeight="1" x14ac:dyDescent="0.15">
      <c r="B728" s="14" t="s">
        <v>750</v>
      </c>
      <c r="C728" s="14" t="s">
        <v>26</v>
      </c>
      <c r="D728" s="14" t="s">
        <v>27</v>
      </c>
      <c r="E728" s="14">
        <v>2</v>
      </c>
      <c r="F728" s="14" t="s">
        <v>944</v>
      </c>
      <c r="G728" s="14" t="s">
        <v>1376</v>
      </c>
      <c r="H728" s="14" t="s">
        <v>1131</v>
      </c>
      <c r="I728" s="14"/>
      <c r="J728" s="14"/>
      <c r="K728" s="14"/>
      <c r="L728" s="14">
        <v>723</v>
      </c>
      <c r="M728" s="11">
        <f>VLOOKUP(T728,[1]环任务!$B:$H,5,FALSE)</f>
        <v>31009</v>
      </c>
      <c r="O728" s="11">
        <f>VLOOKUP(W728,[1]环任务!$B:$H,5,FALSE)</f>
        <v>31009</v>
      </c>
      <c r="Q728" s="11">
        <f>VLOOKUP(Z728,[1]环任务!$B:$H,5,FALSE)</f>
        <v>31009</v>
      </c>
      <c r="R728" s="9" t="str">
        <f>VLOOKUP(T728,[1]环任务!$B$6:$J$361,9,FALSE)</f>
        <v>mon100907</v>
      </c>
      <c r="S728" s="9" t="str">
        <f>VLOOKUP(R728,[3]怪物!$B$6:$C$167,2,FALSE)</f>
        <v>千机营重甲士[210级]</v>
      </c>
      <c r="T728" s="14">
        <v>30064</v>
      </c>
      <c r="U728" s="9" t="str">
        <f>VLOOKUP(W728,[1]环任务!$B$6:$J$361,9,FALSE)</f>
        <v>mon100908</v>
      </c>
      <c r="V728" s="9" t="str">
        <f>VLOOKUP(U728,[3]怪物!$B$6:$C$167,2,FALSE)</f>
        <v>烽火先锋官[213级]</v>
      </c>
      <c r="W728" s="14">
        <v>30065</v>
      </c>
      <c r="X728" s="9" t="str">
        <f>VLOOKUP(Z728,[1]环任务!$B$6:$J$361,9,FALSE)</f>
        <v>mon100910</v>
      </c>
      <c r="Y728" s="9" t="str">
        <f>VLOOKUP(X728,[3]怪物!$B$6:$C$167,2,FALSE)</f>
        <v>千机营虎战车[217级]</v>
      </c>
      <c r="Z728" s="14">
        <v>30066</v>
      </c>
      <c r="AB728" s="11">
        <f>VLOOKUP(T728,[1]环任务!$B:$H,6,FALSE)</f>
        <v>126</v>
      </c>
      <c r="AC728" s="11">
        <f>VLOOKUP(T728,[1]环任务!$B:$H,7,FALSE)</f>
        <v>31</v>
      </c>
      <c r="AE728" s="11">
        <f>VLOOKUP(W728,[1]环任务!$B:$H,6,FALSE)</f>
        <v>65</v>
      </c>
      <c r="AF728" s="11">
        <f>VLOOKUP(W728,[1]环任务!$B:$H,7,FALSE)</f>
        <v>32</v>
      </c>
      <c r="AH728" s="11">
        <f>VLOOKUP(Z728,[1]环任务!$B:$H,6,FALSE)</f>
        <v>75</v>
      </c>
      <c r="AI728" s="11">
        <f>VLOOKUP(Z728,[1]环任务!$B:$H,7,FALSE)</f>
        <v>91</v>
      </c>
      <c r="AL728" s="11" t="str">
        <f t="shared" si="35"/>
        <v>[31009,31009,31009]</v>
      </c>
      <c r="AN728" s="11" t="str">
        <f t="shared" si="34"/>
        <v>["126,31","65,32","75,91"]</v>
      </c>
      <c r="AR728" s="11" t="str">
        <f t="shared" si="36"/>
        <v>[30064,30065,30066]</v>
      </c>
    </row>
    <row r="729" spans="2:44" s="11" customFormat="1" ht="14.25" customHeight="1" x14ac:dyDescent="0.15">
      <c r="B729" s="14" t="s">
        <v>751</v>
      </c>
      <c r="C729" s="14" t="s">
        <v>26</v>
      </c>
      <c r="D729" s="14" t="s">
        <v>27</v>
      </c>
      <c r="E729" s="14">
        <v>2</v>
      </c>
      <c r="F729" s="14" t="s">
        <v>944</v>
      </c>
      <c r="G729" s="14" t="s">
        <v>1376</v>
      </c>
      <c r="H729" s="14" t="s">
        <v>1131</v>
      </c>
      <c r="I729" s="14"/>
      <c r="J729" s="14"/>
      <c r="K729" s="14"/>
      <c r="L729" s="14">
        <v>724</v>
      </c>
      <c r="M729" s="11">
        <f>VLOOKUP(T729,[1]环任务!$B:$H,5,FALSE)</f>
        <v>31009</v>
      </c>
      <c r="O729" s="11">
        <f>VLOOKUP(W729,[1]环任务!$B:$H,5,FALSE)</f>
        <v>31009</v>
      </c>
      <c r="Q729" s="11">
        <f>VLOOKUP(Z729,[1]环任务!$B:$H,5,FALSE)</f>
        <v>31009</v>
      </c>
      <c r="R729" s="9" t="str">
        <f>VLOOKUP(T729,[1]环任务!$B$6:$J$361,9,FALSE)</f>
        <v>mon100907</v>
      </c>
      <c r="S729" s="9" t="str">
        <f>VLOOKUP(R729,[3]怪物!$B$6:$C$167,2,FALSE)</f>
        <v>千机营重甲士[210级]</v>
      </c>
      <c r="T729" s="14">
        <v>30064</v>
      </c>
      <c r="U729" s="9" t="str">
        <f>VLOOKUP(W729,[1]环任务!$B$6:$J$361,9,FALSE)</f>
        <v>mon100908</v>
      </c>
      <c r="V729" s="9" t="str">
        <f>VLOOKUP(U729,[3]怪物!$B$6:$C$167,2,FALSE)</f>
        <v>烽火先锋官[213级]</v>
      </c>
      <c r="W729" s="14">
        <v>30065</v>
      </c>
      <c r="X729" s="9" t="str">
        <f>VLOOKUP(Z729,[1]环任务!$B$6:$J$361,9,FALSE)</f>
        <v>mon100910</v>
      </c>
      <c r="Y729" s="9" t="str">
        <f>VLOOKUP(X729,[3]怪物!$B$6:$C$167,2,FALSE)</f>
        <v>千机营虎战车[217级]</v>
      </c>
      <c r="Z729" s="14">
        <v>30066</v>
      </c>
      <c r="AB729" s="11">
        <f>VLOOKUP(T729,[1]环任务!$B:$H,6,FALSE)</f>
        <v>126</v>
      </c>
      <c r="AC729" s="11">
        <f>VLOOKUP(T729,[1]环任务!$B:$H,7,FALSE)</f>
        <v>31</v>
      </c>
      <c r="AE729" s="11">
        <f>VLOOKUP(W729,[1]环任务!$B:$H,6,FALSE)</f>
        <v>65</v>
      </c>
      <c r="AF729" s="11">
        <f>VLOOKUP(W729,[1]环任务!$B:$H,7,FALSE)</f>
        <v>32</v>
      </c>
      <c r="AH729" s="11">
        <f>VLOOKUP(Z729,[1]环任务!$B:$H,6,FALSE)</f>
        <v>75</v>
      </c>
      <c r="AI729" s="11">
        <f>VLOOKUP(Z729,[1]环任务!$B:$H,7,FALSE)</f>
        <v>91</v>
      </c>
      <c r="AL729" s="11" t="str">
        <f t="shared" si="35"/>
        <v>[31009,31009,31009]</v>
      </c>
      <c r="AN729" s="11" t="str">
        <f t="shared" si="34"/>
        <v>["126,31","65,32","75,91"]</v>
      </c>
      <c r="AR729" s="11" t="str">
        <f t="shared" si="36"/>
        <v>[30064,30065,30066]</v>
      </c>
    </row>
    <row r="730" spans="2:44" s="11" customFormat="1" ht="14.25" customHeight="1" x14ac:dyDescent="0.15">
      <c r="B730" s="14" t="s">
        <v>752</v>
      </c>
      <c r="C730" s="14" t="s">
        <v>26</v>
      </c>
      <c r="D730" s="14" t="s">
        <v>27</v>
      </c>
      <c r="E730" s="14">
        <v>2</v>
      </c>
      <c r="F730" s="14" t="s">
        <v>944</v>
      </c>
      <c r="G730" s="14" t="s">
        <v>1377</v>
      </c>
      <c r="H730" s="14" t="s">
        <v>1418</v>
      </c>
      <c r="I730" s="14"/>
      <c r="J730" s="14"/>
      <c r="K730" s="14"/>
      <c r="L730" s="14">
        <v>725</v>
      </c>
      <c r="M730" s="11">
        <f>VLOOKUP(T730,[1]环任务!$B:$H,5,FALSE)</f>
        <v>31009</v>
      </c>
      <c r="O730" s="11">
        <f>VLOOKUP(W730,[1]环任务!$B:$H,5,FALSE)</f>
        <v>31009</v>
      </c>
      <c r="Q730" s="11">
        <f>VLOOKUP(Z730,[1]环任务!$B:$H,5,FALSE)</f>
        <v>31009</v>
      </c>
      <c r="R730" s="9" t="str">
        <f>VLOOKUP(T730,[1]环任务!$B$6:$J$361,9,FALSE)</f>
        <v>mon100907</v>
      </c>
      <c r="S730" s="9" t="str">
        <f>VLOOKUP(R730,[3]怪物!$B$6:$C$167,2,FALSE)</f>
        <v>千机营重甲士[210级]</v>
      </c>
      <c r="T730" s="14">
        <v>30064</v>
      </c>
      <c r="U730" s="9" t="str">
        <f>VLOOKUP(W730,[1]环任务!$B$6:$J$361,9,FALSE)</f>
        <v>mon100908</v>
      </c>
      <c r="V730" s="9" t="str">
        <f>VLOOKUP(U730,[3]怪物!$B$6:$C$167,2,FALSE)</f>
        <v>烽火先锋官[213级]</v>
      </c>
      <c r="W730" s="14">
        <v>30065</v>
      </c>
      <c r="X730" s="9" t="str">
        <f>VLOOKUP(Z730,[1]环任务!$B$6:$J$361,9,FALSE)</f>
        <v>mon100911</v>
      </c>
      <c r="Y730" s="9" t="str">
        <f>VLOOKUP(X730,[3]怪物!$B$6:$C$167,2,FALSE)</f>
        <v>千机营攻城车[220级]</v>
      </c>
      <c r="Z730" s="14">
        <v>30067</v>
      </c>
      <c r="AB730" s="11">
        <f>VLOOKUP(T730,[1]环任务!$B:$H,6,FALSE)</f>
        <v>126</v>
      </c>
      <c r="AC730" s="11">
        <f>VLOOKUP(T730,[1]环任务!$B:$H,7,FALSE)</f>
        <v>31</v>
      </c>
      <c r="AE730" s="11">
        <f>VLOOKUP(W730,[1]环任务!$B:$H,6,FALSE)</f>
        <v>65</v>
      </c>
      <c r="AF730" s="11">
        <f>VLOOKUP(W730,[1]环任务!$B:$H,7,FALSE)</f>
        <v>32</v>
      </c>
      <c r="AH730" s="11">
        <f>VLOOKUP(Z730,[1]环任务!$B:$H,6,FALSE)</f>
        <v>56</v>
      </c>
      <c r="AI730" s="11">
        <f>VLOOKUP(Z730,[1]环任务!$B:$H,7,FALSE)</f>
        <v>175</v>
      </c>
      <c r="AL730" s="11" t="str">
        <f t="shared" si="35"/>
        <v>[31009,31009,31009]</v>
      </c>
      <c r="AN730" s="11" t="str">
        <f t="shared" si="34"/>
        <v>["126,31","65,32","56,175"]</v>
      </c>
      <c r="AR730" s="11" t="str">
        <f t="shared" si="36"/>
        <v>[30064,30065,30067]</v>
      </c>
    </row>
    <row r="731" spans="2:44" s="11" customFormat="1" ht="14.25" customHeight="1" x14ac:dyDescent="0.15">
      <c r="B731" s="14" t="s">
        <v>753</v>
      </c>
      <c r="C731" s="14" t="s">
        <v>26</v>
      </c>
      <c r="D731" s="14" t="s">
        <v>27</v>
      </c>
      <c r="E731" s="14">
        <v>2</v>
      </c>
      <c r="F731" s="14" t="s">
        <v>944</v>
      </c>
      <c r="G731" s="14" t="s">
        <v>1378</v>
      </c>
      <c r="H731" s="14" t="s">
        <v>1132</v>
      </c>
      <c r="I731" s="14"/>
      <c r="J731" s="14"/>
      <c r="K731" s="14"/>
      <c r="L731" s="14">
        <v>726</v>
      </c>
      <c r="M731" s="11">
        <f>VLOOKUP(T731,[1]环任务!$B:$H,5,FALSE)</f>
        <v>31009</v>
      </c>
      <c r="O731" s="11">
        <f>VLOOKUP(W731,[1]环任务!$B:$H,5,FALSE)</f>
        <v>31009</v>
      </c>
      <c r="Q731" s="11">
        <f>VLOOKUP(Z731,[1]环任务!$B:$H,5,FALSE)</f>
        <v>31009</v>
      </c>
      <c r="R731" s="9" t="str">
        <f>VLOOKUP(T731,[1]环任务!$B$6:$J$361,9,FALSE)</f>
        <v>mon100908</v>
      </c>
      <c r="S731" s="9" t="str">
        <f>VLOOKUP(R731,[3]怪物!$B$6:$C$167,2,FALSE)</f>
        <v>烽火先锋官[213级]</v>
      </c>
      <c r="T731" s="14">
        <v>30065</v>
      </c>
      <c r="U731" s="9" t="str">
        <f>VLOOKUP(W731,[1]环任务!$B$6:$J$361,9,FALSE)</f>
        <v>mon100908</v>
      </c>
      <c r="V731" s="9" t="str">
        <f>VLOOKUP(U731,[3]怪物!$B$6:$C$167,2,FALSE)</f>
        <v>烽火先锋官[213级]</v>
      </c>
      <c r="W731" s="14">
        <v>30065</v>
      </c>
      <c r="X731" s="9" t="str">
        <f>VLOOKUP(Z731,[1]环任务!$B$6:$J$361,9,FALSE)</f>
        <v>mon100911</v>
      </c>
      <c r="Y731" s="9" t="str">
        <f>VLOOKUP(X731,[3]怪物!$B$6:$C$167,2,FALSE)</f>
        <v>千机营攻城车[220级]</v>
      </c>
      <c r="Z731" s="14">
        <v>30067</v>
      </c>
      <c r="AB731" s="11">
        <f>VLOOKUP(T731,[1]环任务!$B:$H,6,FALSE)</f>
        <v>65</v>
      </c>
      <c r="AC731" s="11">
        <f>VLOOKUP(T731,[1]环任务!$B:$H,7,FALSE)</f>
        <v>32</v>
      </c>
      <c r="AE731" s="11">
        <f>VLOOKUP(W731,[1]环任务!$B:$H,6,FALSE)</f>
        <v>65</v>
      </c>
      <c r="AF731" s="11">
        <f>VLOOKUP(W731,[1]环任务!$B:$H,7,FALSE)</f>
        <v>32</v>
      </c>
      <c r="AH731" s="11">
        <f>VLOOKUP(Z731,[1]环任务!$B:$H,6,FALSE)</f>
        <v>56</v>
      </c>
      <c r="AI731" s="11">
        <f>VLOOKUP(Z731,[1]环任务!$B:$H,7,FALSE)</f>
        <v>175</v>
      </c>
      <c r="AL731" s="11" t="str">
        <f t="shared" si="35"/>
        <v>[31009,31009,31009]</v>
      </c>
      <c r="AN731" s="11" t="str">
        <f t="shared" si="34"/>
        <v>["65,32","65,32","56,175"]</v>
      </c>
      <c r="AR731" s="11" t="str">
        <f t="shared" si="36"/>
        <v>[30065,30065,30067]</v>
      </c>
    </row>
    <row r="732" spans="2:44" s="11" customFormat="1" ht="14.25" customHeight="1" x14ac:dyDescent="0.15">
      <c r="B732" s="14" t="s">
        <v>754</v>
      </c>
      <c r="C732" s="14" t="s">
        <v>26</v>
      </c>
      <c r="D732" s="14" t="s">
        <v>27</v>
      </c>
      <c r="E732" s="14">
        <v>2</v>
      </c>
      <c r="F732" s="14" t="s">
        <v>944</v>
      </c>
      <c r="G732" s="14" t="s">
        <v>1379</v>
      </c>
      <c r="H732" s="14" t="s">
        <v>1133</v>
      </c>
      <c r="I732" s="14"/>
      <c r="J732" s="14"/>
      <c r="K732" s="14"/>
      <c r="L732" s="14">
        <v>727</v>
      </c>
      <c r="M732" s="11">
        <f>VLOOKUP(T732,[1]环任务!$B:$H,5,FALSE)</f>
        <v>31009</v>
      </c>
      <c r="O732" s="11">
        <f>VLOOKUP(W732,[1]环任务!$B:$H,5,FALSE)</f>
        <v>31009</v>
      </c>
      <c r="Q732" s="11">
        <f>VLOOKUP(Z732,[1]环任务!$B:$H,5,FALSE)</f>
        <v>31009</v>
      </c>
      <c r="R732" s="9" t="str">
        <f>VLOOKUP(T732,[1]环任务!$B$6:$J$361,9,FALSE)</f>
        <v>mon100908</v>
      </c>
      <c r="S732" s="9" t="str">
        <f>VLOOKUP(R732,[3]怪物!$B$6:$C$167,2,FALSE)</f>
        <v>烽火先锋官[213级]</v>
      </c>
      <c r="T732" s="14">
        <v>30065</v>
      </c>
      <c r="U732" s="9" t="str">
        <f>VLOOKUP(W732,[1]环任务!$B$6:$J$361,9,FALSE)</f>
        <v>mon100910</v>
      </c>
      <c r="V732" s="9" t="str">
        <f>VLOOKUP(U732,[3]怪物!$B$6:$C$167,2,FALSE)</f>
        <v>千机营虎战车[217级]</v>
      </c>
      <c r="W732" s="14">
        <v>30066</v>
      </c>
      <c r="X732" s="9" t="str">
        <f>VLOOKUP(Z732,[1]环任务!$B$6:$J$361,9,FALSE)</f>
        <v>mon100911</v>
      </c>
      <c r="Y732" s="9" t="str">
        <f>VLOOKUP(X732,[3]怪物!$B$6:$C$167,2,FALSE)</f>
        <v>千机营攻城车[220级]</v>
      </c>
      <c r="Z732" s="14">
        <v>30067</v>
      </c>
      <c r="AB732" s="11">
        <f>VLOOKUP(T732,[1]环任务!$B:$H,6,FALSE)</f>
        <v>65</v>
      </c>
      <c r="AC732" s="11">
        <f>VLOOKUP(T732,[1]环任务!$B:$H,7,FALSE)</f>
        <v>32</v>
      </c>
      <c r="AE732" s="11">
        <f>VLOOKUP(W732,[1]环任务!$B:$H,6,FALSE)</f>
        <v>75</v>
      </c>
      <c r="AF732" s="11">
        <f>VLOOKUP(W732,[1]环任务!$B:$H,7,FALSE)</f>
        <v>91</v>
      </c>
      <c r="AH732" s="11">
        <f>VLOOKUP(Z732,[1]环任务!$B:$H,6,FALSE)</f>
        <v>56</v>
      </c>
      <c r="AI732" s="11">
        <f>VLOOKUP(Z732,[1]环任务!$B:$H,7,FALSE)</f>
        <v>175</v>
      </c>
      <c r="AL732" s="11" t="str">
        <f t="shared" si="35"/>
        <v>[31009,31009,31009]</v>
      </c>
      <c r="AN732" s="11" t="str">
        <f t="shared" si="34"/>
        <v>["65,32","75,91","56,175"]</v>
      </c>
      <c r="AR732" s="11" t="str">
        <f t="shared" si="36"/>
        <v>[30065,30066,30067]</v>
      </c>
    </row>
    <row r="733" spans="2:44" s="11" customFormat="1" ht="14.25" customHeight="1" x14ac:dyDescent="0.15">
      <c r="B733" s="14" t="s">
        <v>755</v>
      </c>
      <c r="C733" s="14" t="s">
        <v>26</v>
      </c>
      <c r="D733" s="14" t="s">
        <v>27</v>
      </c>
      <c r="E733" s="14">
        <v>2</v>
      </c>
      <c r="F733" s="14" t="s">
        <v>945</v>
      </c>
      <c r="G733" s="14" t="s">
        <v>1380</v>
      </c>
      <c r="H733" s="14" t="s">
        <v>1419</v>
      </c>
      <c r="I733" s="14"/>
      <c r="J733" s="14"/>
      <c r="K733" s="14"/>
      <c r="L733" s="14">
        <v>728</v>
      </c>
      <c r="M733" s="11">
        <f>VLOOKUP(T733,[1]环任务!$B:$H,5,FALSE)</f>
        <v>31009</v>
      </c>
      <c r="O733" s="11">
        <f>VLOOKUP(W733,[1]环任务!$B:$H,5,FALSE)</f>
        <v>31009</v>
      </c>
      <c r="Q733" s="11">
        <f>VLOOKUP(Z733,[1]环任务!$B:$H,5,FALSE)</f>
        <v>31010</v>
      </c>
      <c r="R733" s="9" t="str">
        <f>VLOOKUP(T733,[1]环任务!$B$6:$J$361,9,FALSE)</f>
        <v>mon100908</v>
      </c>
      <c r="S733" s="9" t="str">
        <f>VLOOKUP(R733,[3]怪物!$B$6:$C$167,2,FALSE)</f>
        <v>烽火先锋官[213级]</v>
      </c>
      <c r="T733" s="14">
        <v>30065</v>
      </c>
      <c r="U733" s="9" t="str">
        <f>VLOOKUP(W733,[1]环任务!$B$6:$J$361,9,FALSE)</f>
        <v>mon100910</v>
      </c>
      <c r="V733" s="9" t="str">
        <f>VLOOKUP(U733,[3]怪物!$B$6:$C$167,2,FALSE)</f>
        <v>千机营虎战车[217级]</v>
      </c>
      <c r="W733" s="14">
        <v>30066</v>
      </c>
      <c r="X733" s="9" t="str">
        <f>VLOOKUP(Z733,[1]环任务!$B$6:$J$361,9,FALSE)</f>
        <v>mon101002</v>
      </c>
      <c r="Y733" s="9" t="str">
        <f>VLOOKUP(X733,[3]怪物!$B$6:$C$167,2,FALSE)</f>
        <v>神锋营擂木士[223级]</v>
      </c>
      <c r="Z733" s="14">
        <v>30070</v>
      </c>
      <c r="AB733" s="11">
        <f>VLOOKUP(T733,[1]环任务!$B:$H,6,FALSE)</f>
        <v>65</v>
      </c>
      <c r="AC733" s="11">
        <f>VLOOKUP(T733,[1]环任务!$B:$H,7,FALSE)</f>
        <v>32</v>
      </c>
      <c r="AE733" s="11">
        <f>VLOOKUP(W733,[1]环任务!$B:$H,6,FALSE)</f>
        <v>75</v>
      </c>
      <c r="AF733" s="11">
        <f>VLOOKUP(W733,[1]环任务!$B:$H,7,FALSE)</f>
        <v>91</v>
      </c>
      <c r="AH733" s="11">
        <f>VLOOKUP(Z733,[1]环任务!$B:$H,6,FALSE)</f>
        <v>261</v>
      </c>
      <c r="AI733" s="11">
        <f>VLOOKUP(Z733,[1]环任务!$B:$H,7,FALSE)</f>
        <v>122</v>
      </c>
      <c r="AL733" s="11" t="str">
        <f t="shared" si="35"/>
        <v>[31009,31009,31010]</v>
      </c>
      <c r="AN733" s="11" t="str">
        <f t="shared" si="34"/>
        <v>["65,32","75,91","261,122"]</v>
      </c>
      <c r="AR733" s="11" t="str">
        <f t="shared" si="36"/>
        <v>[30065,30066,30070]</v>
      </c>
    </row>
    <row r="734" spans="2:44" s="11" customFormat="1" ht="14.25" customHeight="1" x14ac:dyDescent="0.15">
      <c r="B734" s="14" t="s">
        <v>756</v>
      </c>
      <c r="C734" s="14" t="s">
        <v>26</v>
      </c>
      <c r="D734" s="14" t="s">
        <v>27</v>
      </c>
      <c r="E734" s="14">
        <v>2</v>
      </c>
      <c r="F734" s="14" t="s">
        <v>944</v>
      </c>
      <c r="G734" s="14" t="s">
        <v>1381</v>
      </c>
      <c r="H734" s="14" t="s">
        <v>1134</v>
      </c>
      <c r="I734" s="14"/>
      <c r="J734" s="14"/>
      <c r="K734" s="14"/>
      <c r="L734" s="14">
        <v>729</v>
      </c>
      <c r="M734" s="11">
        <f>VLOOKUP(T734,[1]环任务!$B:$H,5,FALSE)</f>
        <v>31009</v>
      </c>
      <c r="O734" s="11">
        <f>VLOOKUP(W734,[1]环任务!$B:$H,5,FALSE)</f>
        <v>31009</v>
      </c>
      <c r="Q734" s="11">
        <f>VLOOKUP(Z734,[1]环任务!$B:$H,5,FALSE)</f>
        <v>31009</v>
      </c>
      <c r="R734" s="9" t="str">
        <f>VLOOKUP(T734,[1]环任务!$B$6:$J$361,9,FALSE)</f>
        <v>mon100908</v>
      </c>
      <c r="S734" s="9" t="str">
        <f>VLOOKUP(R734,[3]怪物!$B$6:$C$167,2,FALSE)</f>
        <v>烽火先锋官[213级]</v>
      </c>
      <c r="T734" s="14">
        <v>30065</v>
      </c>
      <c r="U734" s="9" t="str">
        <f>VLOOKUP(W734,[1]环任务!$B$6:$J$361,9,FALSE)</f>
        <v>mon100910</v>
      </c>
      <c r="V734" s="9" t="str">
        <f>VLOOKUP(U734,[3]怪物!$B$6:$C$167,2,FALSE)</f>
        <v>千机营虎战车[217级]</v>
      </c>
      <c r="W734" s="14">
        <v>30066</v>
      </c>
      <c r="X734" s="9" t="str">
        <f>VLOOKUP(Z734,[1]环任务!$B$6:$J$361,9,FALSE)</f>
        <v>mon100912</v>
      </c>
      <c r="Y734" s="9" t="str">
        <f>VLOOKUP(X734,[3]怪物!$B$6:$C$167,2,FALSE)</f>
        <v>千机营操控手[224级]</v>
      </c>
      <c r="Z734" s="14">
        <v>30068</v>
      </c>
      <c r="AB734" s="11">
        <f>VLOOKUP(T734,[1]环任务!$B:$H,6,FALSE)</f>
        <v>65</v>
      </c>
      <c r="AC734" s="11">
        <f>VLOOKUP(T734,[1]环任务!$B:$H,7,FALSE)</f>
        <v>32</v>
      </c>
      <c r="AE734" s="11">
        <f>VLOOKUP(W734,[1]环任务!$B:$H,6,FALSE)</f>
        <v>75</v>
      </c>
      <c r="AF734" s="11">
        <f>VLOOKUP(W734,[1]环任务!$B:$H,7,FALSE)</f>
        <v>91</v>
      </c>
      <c r="AH734" s="11">
        <f>VLOOKUP(Z734,[1]环任务!$B:$H,6,FALSE)</f>
        <v>65</v>
      </c>
      <c r="AI734" s="11">
        <f>VLOOKUP(Z734,[1]环任务!$B:$H,7,FALSE)</f>
        <v>230</v>
      </c>
      <c r="AL734" s="11" t="str">
        <f t="shared" si="35"/>
        <v>[31009,31009,31009]</v>
      </c>
      <c r="AN734" s="11" t="str">
        <f t="shared" si="34"/>
        <v>["65,32","75,91","65,230"]</v>
      </c>
      <c r="AR734" s="11" t="str">
        <f t="shared" si="36"/>
        <v>[30065,30066,30068]</v>
      </c>
    </row>
    <row r="735" spans="2:44" s="11" customFormat="1" ht="14.25" customHeight="1" x14ac:dyDescent="0.15">
      <c r="B735" s="14" t="s">
        <v>757</v>
      </c>
      <c r="C735" s="14" t="s">
        <v>26</v>
      </c>
      <c r="D735" s="14" t="s">
        <v>27</v>
      </c>
      <c r="E735" s="14">
        <v>2</v>
      </c>
      <c r="F735" s="14" t="s">
        <v>944</v>
      </c>
      <c r="G735" s="14" t="s">
        <v>1382</v>
      </c>
      <c r="H735" s="14" t="s">
        <v>1135</v>
      </c>
      <c r="I735" s="14"/>
      <c r="J735" s="14"/>
      <c r="K735" s="14"/>
      <c r="L735" s="14">
        <v>730</v>
      </c>
      <c r="M735" s="11">
        <f>VLOOKUP(T735,[1]环任务!$B:$H,5,FALSE)</f>
        <v>31009</v>
      </c>
      <c r="O735" s="11">
        <f>VLOOKUP(W735,[1]环任务!$B:$H,5,FALSE)</f>
        <v>31009</v>
      </c>
      <c r="Q735" s="11">
        <f>VLOOKUP(Z735,[1]环任务!$B:$H,5,FALSE)</f>
        <v>31009</v>
      </c>
      <c r="R735" s="9" t="str">
        <f>VLOOKUP(T735,[1]环任务!$B$6:$J$361,9,FALSE)</f>
        <v>mon100910</v>
      </c>
      <c r="S735" s="9" t="str">
        <f>VLOOKUP(R735,[3]怪物!$B$6:$C$167,2,FALSE)</f>
        <v>千机营虎战车[217级]</v>
      </c>
      <c r="T735" s="14">
        <v>30066</v>
      </c>
      <c r="U735" s="9" t="str">
        <f>VLOOKUP(W735,[1]环任务!$B$6:$J$361,9,FALSE)</f>
        <v>mon100911</v>
      </c>
      <c r="V735" s="9" t="str">
        <f>VLOOKUP(U735,[3]怪物!$B$6:$C$167,2,FALSE)</f>
        <v>千机营攻城车[220级]</v>
      </c>
      <c r="W735" s="14">
        <v>30067</v>
      </c>
      <c r="X735" s="9" t="str">
        <f>VLOOKUP(Z735,[1]环任务!$B$6:$J$361,9,FALSE)</f>
        <v>mon100912</v>
      </c>
      <c r="Y735" s="9" t="str">
        <f>VLOOKUP(X735,[3]怪物!$B$6:$C$167,2,FALSE)</f>
        <v>千机营操控手[224级]</v>
      </c>
      <c r="Z735" s="14">
        <v>30068</v>
      </c>
      <c r="AB735" s="11">
        <f>VLOOKUP(T735,[1]环任务!$B:$H,6,FALSE)</f>
        <v>75</v>
      </c>
      <c r="AC735" s="11">
        <f>VLOOKUP(T735,[1]环任务!$B:$H,7,FALSE)</f>
        <v>91</v>
      </c>
      <c r="AE735" s="11">
        <f>VLOOKUP(W735,[1]环任务!$B:$H,6,FALSE)</f>
        <v>56</v>
      </c>
      <c r="AF735" s="11">
        <f>VLOOKUP(W735,[1]环任务!$B:$H,7,FALSE)</f>
        <v>175</v>
      </c>
      <c r="AH735" s="11">
        <f>VLOOKUP(Z735,[1]环任务!$B:$H,6,FALSE)</f>
        <v>65</v>
      </c>
      <c r="AI735" s="11">
        <f>VLOOKUP(Z735,[1]环任务!$B:$H,7,FALSE)</f>
        <v>230</v>
      </c>
      <c r="AL735" s="11" t="str">
        <f t="shared" si="35"/>
        <v>[31009,31009,31009]</v>
      </c>
      <c r="AN735" s="11" t="str">
        <f t="shared" si="34"/>
        <v>["75,91","56,175","65,230"]</v>
      </c>
      <c r="AR735" s="11" t="str">
        <f t="shared" si="36"/>
        <v>[30066,30067,30068]</v>
      </c>
    </row>
    <row r="736" spans="2:44" s="11" customFormat="1" ht="14.25" customHeight="1" x14ac:dyDescent="0.15">
      <c r="B736" s="14" t="s">
        <v>758</v>
      </c>
      <c r="C736" s="14" t="s">
        <v>26</v>
      </c>
      <c r="D736" s="14" t="s">
        <v>27</v>
      </c>
      <c r="E736" s="14">
        <v>2</v>
      </c>
      <c r="F736" s="14" t="s">
        <v>944</v>
      </c>
      <c r="G736" s="14" t="s">
        <v>1382</v>
      </c>
      <c r="H736" s="14" t="s">
        <v>1135</v>
      </c>
      <c r="I736" s="14"/>
      <c r="J736" s="14"/>
      <c r="K736" s="14"/>
      <c r="L736" s="14">
        <v>731</v>
      </c>
      <c r="M736" s="11">
        <f>VLOOKUP(T736,[1]环任务!$B:$H,5,FALSE)</f>
        <v>31009</v>
      </c>
      <c r="O736" s="11">
        <f>VLOOKUP(W736,[1]环任务!$B:$H,5,FALSE)</f>
        <v>31009</v>
      </c>
      <c r="Q736" s="11">
        <f>VLOOKUP(Z736,[1]环任务!$B:$H,5,FALSE)</f>
        <v>31009</v>
      </c>
      <c r="R736" s="9" t="str">
        <f>VLOOKUP(T736,[1]环任务!$B$6:$J$361,9,FALSE)</f>
        <v>mon100910</v>
      </c>
      <c r="S736" s="9" t="str">
        <f>VLOOKUP(R736,[3]怪物!$B$6:$C$167,2,FALSE)</f>
        <v>千机营虎战车[217级]</v>
      </c>
      <c r="T736" s="14">
        <v>30066</v>
      </c>
      <c r="U736" s="9" t="str">
        <f>VLOOKUP(W736,[1]环任务!$B$6:$J$361,9,FALSE)</f>
        <v>mon100911</v>
      </c>
      <c r="V736" s="9" t="str">
        <f>VLOOKUP(U736,[3]怪物!$B$6:$C$167,2,FALSE)</f>
        <v>千机营攻城车[220级]</v>
      </c>
      <c r="W736" s="14">
        <v>30067</v>
      </c>
      <c r="X736" s="9" t="str">
        <f>VLOOKUP(Z736,[1]环任务!$B$6:$J$361,9,FALSE)</f>
        <v>mon100912</v>
      </c>
      <c r="Y736" s="9" t="str">
        <f>VLOOKUP(X736,[3]怪物!$B$6:$C$167,2,FALSE)</f>
        <v>千机营操控手[224级]</v>
      </c>
      <c r="Z736" s="14">
        <v>30068</v>
      </c>
      <c r="AB736" s="11">
        <f>VLOOKUP(T736,[1]环任务!$B:$H,6,FALSE)</f>
        <v>75</v>
      </c>
      <c r="AC736" s="11">
        <f>VLOOKUP(T736,[1]环任务!$B:$H,7,FALSE)</f>
        <v>91</v>
      </c>
      <c r="AE736" s="11">
        <f>VLOOKUP(W736,[1]环任务!$B:$H,6,FALSE)</f>
        <v>56</v>
      </c>
      <c r="AF736" s="11">
        <f>VLOOKUP(W736,[1]环任务!$B:$H,7,FALSE)</f>
        <v>175</v>
      </c>
      <c r="AH736" s="11">
        <f>VLOOKUP(Z736,[1]环任务!$B:$H,6,FALSE)</f>
        <v>65</v>
      </c>
      <c r="AI736" s="11">
        <f>VLOOKUP(Z736,[1]环任务!$B:$H,7,FALSE)</f>
        <v>230</v>
      </c>
      <c r="AL736" s="11" t="str">
        <f t="shared" si="35"/>
        <v>[31009,31009,31009]</v>
      </c>
      <c r="AN736" s="11" t="str">
        <f t="shared" si="34"/>
        <v>["75,91","56,175","65,230"]</v>
      </c>
      <c r="AR736" s="11" t="str">
        <f t="shared" si="36"/>
        <v>[30066,30067,30068]</v>
      </c>
    </row>
    <row r="737" spans="2:44" s="11" customFormat="1" ht="14.25" customHeight="1" x14ac:dyDescent="0.15">
      <c r="B737" s="14" t="s">
        <v>759</v>
      </c>
      <c r="C737" s="14" t="s">
        <v>26</v>
      </c>
      <c r="D737" s="14" t="s">
        <v>27</v>
      </c>
      <c r="E737" s="14">
        <v>2</v>
      </c>
      <c r="F737" s="14" t="s">
        <v>945</v>
      </c>
      <c r="G737" s="14" t="s">
        <v>1383</v>
      </c>
      <c r="H737" s="14" t="s">
        <v>1420</v>
      </c>
      <c r="I737" s="14"/>
      <c r="J737" s="14"/>
      <c r="K737" s="14"/>
      <c r="L737" s="14">
        <v>732</v>
      </c>
      <c r="M737" s="11">
        <f>VLOOKUP(T737,[1]环任务!$B:$H,5,FALSE)</f>
        <v>31009</v>
      </c>
      <c r="O737" s="11">
        <f>VLOOKUP(W737,[1]环任务!$B:$H,5,FALSE)</f>
        <v>31009</v>
      </c>
      <c r="Q737" s="11">
        <f>VLOOKUP(Z737,[1]环任务!$B:$H,5,FALSE)</f>
        <v>31010</v>
      </c>
      <c r="R737" s="9" t="str">
        <f>VLOOKUP(T737,[1]环任务!$B$6:$J$361,9,FALSE)</f>
        <v>mon100910</v>
      </c>
      <c r="S737" s="9" t="str">
        <f>VLOOKUP(R737,[3]怪物!$B$6:$C$167,2,FALSE)</f>
        <v>千机营虎战车[217级]</v>
      </c>
      <c r="T737" s="14">
        <v>30066</v>
      </c>
      <c r="U737" s="9" t="str">
        <f>VLOOKUP(W737,[1]环任务!$B$6:$J$361,9,FALSE)</f>
        <v>mon100911</v>
      </c>
      <c r="V737" s="9" t="str">
        <f>VLOOKUP(U737,[3]怪物!$B$6:$C$167,2,FALSE)</f>
        <v>千机营攻城车[220级]</v>
      </c>
      <c r="W737" s="14">
        <v>30067</v>
      </c>
      <c r="X737" s="9" t="str">
        <f>VLOOKUP(Z737,[1]环任务!$B$6:$J$361,9,FALSE)</f>
        <v>mon101003</v>
      </c>
      <c r="Y737" s="9" t="str">
        <f>VLOOKUP(X737,[3]怪物!$B$6:$C$167,2,FALSE)</f>
        <v>黄铜战车[227级]</v>
      </c>
      <c r="Z737" s="14">
        <v>30109</v>
      </c>
      <c r="AB737" s="11">
        <f>VLOOKUP(T737,[1]环任务!$B:$H,6,FALSE)</f>
        <v>75</v>
      </c>
      <c r="AC737" s="11">
        <f>VLOOKUP(T737,[1]环任务!$B:$H,7,FALSE)</f>
        <v>91</v>
      </c>
      <c r="AE737" s="11">
        <f>VLOOKUP(W737,[1]环任务!$B:$H,6,FALSE)</f>
        <v>56</v>
      </c>
      <c r="AF737" s="11">
        <f>VLOOKUP(W737,[1]环任务!$B:$H,7,FALSE)</f>
        <v>175</v>
      </c>
      <c r="AH737" s="11">
        <f>VLOOKUP(Z737,[1]环任务!$B:$H,6,FALSE)</f>
        <v>249</v>
      </c>
      <c r="AI737" s="11">
        <f>VLOOKUP(Z737,[1]环任务!$B:$H,7,FALSE)</f>
        <v>57</v>
      </c>
      <c r="AL737" s="11" t="str">
        <f t="shared" si="35"/>
        <v>[31009,31009,31010]</v>
      </c>
      <c r="AN737" s="11" t="str">
        <f t="shared" si="34"/>
        <v>["75,91","56,175","249,57"]</v>
      </c>
      <c r="AR737" s="11" t="str">
        <f t="shared" si="36"/>
        <v>[30066,30067,30109]</v>
      </c>
    </row>
    <row r="738" spans="2:44" s="11" customFormat="1" ht="14.25" customHeight="1" x14ac:dyDescent="0.15">
      <c r="B738" s="14" t="s">
        <v>760</v>
      </c>
      <c r="C738" s="14" t="s">
        <v>26</v>
      </c>
      <c r="D738" s="14" t="s">
        <v>27</v>
      </c>
      <c r="E738" s="14">
        <v>2</v>
      </c>
      <c r="F738" s="14" t="s">
        <v>946</v>
      </c>
      <c r="G738" s="14" t="s">
        <v>1384</v>
      </c>
      <c r="H738" s="14" t="s">
        <v>1421</v>
      </c>
      <c r="I738" s="14"/>
      <c r="J738" s="14"/>
      <c r="K738" s="14"/>
      <c r="L738" s="14">
        <v>733</v>
      </c>
      <c r="M738" s="11">
        <f>VLOOKUP(T738,[1]环任务!$B:$H,5,FALSE)</f>
        <v>31009</v>
      </c>
      <c r="O738" s="11">
        <f>VLOOKUP(W738,[1]环任务!$B:$H,5,FALSE)</f>
        <v>31010</v>
      </c>
      <c r="Q738" s="11">
        <f>VLOOKUP(Z738,[1]环任务!$B:$H,5,FALSE)</f>
        <v>31010</v>
      </c>
      <c r="R738" s="9" t="str">
        <f>VLOOKUP(T738,[1]环任务!$B$6:$J$361,9,FALSE)</f>
        <v>mon100911</v>
      </c>
      <c r="S738" s="9" t="str">
        <f>VLOOKUP(R738,[3]怪物!$B$6:$C$167,2,FALSE)</f>
        <v>千机营攻城车[220级]</v>
      </c>
      <c r="T738" s="14">
        <v>30067</v>
      </c>
      <c r="U738" s="9" t="str">
        <f>VLOOKUP(W738,[1]环任务!$B$6:$J$361,9,FALSE)</f>
        <v>mon101002</v>
      </c>
      <c r="V738" s="9" t="str">
        <f>VLOOKUP(U738,[3]怪物!$B$6:$C$167,2,FALSE)</f>
        <v>神锋营擂木士[223级]</v>
      </c>
      <c r="W738" s="14">
        <v>30070</v>
      </c>
      <c r="X738" s="9" t="str">
        <f>VLOOKUP(Z738,[1]环任务!$B$6:$J$361,9,FALSE)</f>
        <v>mon101003</v>
      </c>
      <c r="Y738" s="9" t="str">
        <f>VLOOKUP(X738,[3]怪物!$B$6:$C$167,2,FALSE)</f>
        <v>黄铜战车[227级]</v>
      </c>
      <c r="Z738" s="14">
        <v>30109</v>
      </c>
      <c r="AB738" s="11">
        <f>VLOOKUP(T738,[1]环任务!$B:$H,6,FALSE)</f>
        <v>56</v>
      </c>
      <c r="AC738" s="11">
        <f>VLOOKUP(T738,[1]环任务!$B:$H,7,FALSE)</f>
        <v>175</v>
      </c>
      <c r="AE738" s="11">
        <f>VLOOKUP(W738,[1]环任务!$B:$H,6,FALSE)</f>
        <v>261</v>
      </c>
      <c r="AF738" s="11">
        <f>VLOOKUP(W738,[1]环任务!$B:$H,7,FALSE)</f>
        <v>122</v>
      </c>
      <c r="AH738" s="11">
        <f>VLOOKUP(Z738,[1]环任务!$B:$H,6,FALSE)</f>
        <v>249</v>
      </c>
      <c r="AI738" s="11">
        <f>VLOOKUP(Z738,[1]环任务!$B:$H,7,FALSE)</f>
        <v>57</v>
      </c>
      <c r="AL738" s="11" t="str">
        <f t="shared" si="35"/>
        <v>[31009,31010,31010]</v>
      </c>
      <c r="AN738" s="11" t="str">
        <f t="shared" si="34"/>
        <v>["56,175","261,122","249,57"]</v>
      </c>
      <c r="AR738" s="11" t="str">
        <f t="shared" si="36"/>
        <v>[30067,30070,30109]</v>
      </c>
    </row>
    <row r="739" spans="2:44" s="11" customFormat="1" ht="14.25" customHeight="1" x14ac:dyDescent="0.15">
      <c r="B739" s="14" t="s">
        <v>761</v>
      </c>
      <c r="C739" s="14" t="s">
        <v>26</v>
      </c>
      <c r="D739" s="14" t="s">
        <v>27</v>
      </c>
      <c r="E739" s="14">
        <v>2</v>
      </c>
      <c r="F739" s="14" t="s">
        <v>945</v>
      </c>
      <c r="G739" s="14" t="s">
        <v>1385</v>
      </c>
      <c r="H739" s="14" t="s">
        <v>1422</v>
      </c>
      <c r="I739" s="14"/>
      <c r="J739" s="14"/>
      <c r="K739" s="14"/>
      <c r="L739" s="14">
        <v>734</v>
      </c>
      <c r="M739" s="11">
        <f>VLOOKUP(T739,[1]环任务!$B:$H,5,FALSE)</f>
        <v>31009</v>
      </c>
      <c r="O739" s="11">
        <f>VLOOKUP(W739,[1]环任务!$B:$H,5,FALSE)</f>
        <v>31009</v>
      </c>
      <c r="Q739" s="11">
        <f>VLOOKUP(Z739,[1]环任务!$B:$H,5,FALSE)</f>
        <v>31010</v>
      </c>
      <c r="R739" s="9" t="str">
        <f>VLOOKUP(T739,[1]环任务!$B$6:$J$361,9,FALSE)</f>
        <v>mon100911</v>
      </c>
      <c r="S739" s="9" t="str">
        <f>VLOOKUP(R739,[3]怪物!$B$6:$C$167,2,FALSE)</f>
        <v>千机营攻城车[220级]</v>
      </c>
      <c r="T739" s="14">
        <v>30067</v>
      </c>
      <c r="U739" s="9" t="str">
        <f>VLOOKUP(W739,[1]环任务!$B$6:$J$361,9,FALSE)</f>
        <v>mon100912</v>
      </c>
      <c r="V739" s="9" t="str">
        <f>VLOOKUP(U739,[3]怪物!$B$6:$C$167,2,FALSE)</f>
        <v>千机营操控手[224级]</v>
      </c>
      <c r="W739" s="14">
        <v>30068</v>
      </c>
      <c r="X739" s="9" t="str">
        <f>VLOOKUP(Z739,[1]环任务!$B$6:$J$361,9,FALSE)</f>
        <v>mon101003</v>
      </c>
      <c r="Y739" s="9" t="str">
        <f>VLOOKUP(X739,[3]怪物!$B$6:$C$167,2,FALSE)</f>
        <v>黄铜战车[227级]</v>
      </c>
      <c r="Z739" s="14">
        <v>30109</v>
      </c>
      <c r="AB739" s="11">
        <f>VLOOKUP(T739,[1]环任务!$B:$H,6,FALSE)</f>
        <v>56</v>
      </c>
      <c r="AC739" s="11">
        <f>VLOOKUP(T739,[1]环任务!$B:$H,7,FALSE)</f>
        <v>175</v>
      </c>
      <c r="AE739" s="11">
        <f>VLOOKUP(W739,[1]环任务!$B:$H,6,FALSE)</f>
        <v>65</v>
      </c>
      <c r="AF739" s="11">
        <f>VLOOKUP(W739,[1]环任务!$B:$H,7,FALSE)</f>
        <v>230</v>
      </c>
      <c r="AH739" s="11">
        <f>VLOOKUP(Z739,[1]环任务!$B:$H,6,FALSE)</f>
        <v>249</v>
      </c>
      <c r="AI739" s="11">
        <f>VLOOKUP(Z739,[1]环任务!$B:$H,7,FALSE)</f>
        <v>57</v>
      </c>
      <c r="AL739" s="11" t="str">
        <f t="shared" si="35"/>
        <v>[31009,31009,31010]</v>
      </c>
      <c r="AN739" s="11" t="str">
        <f t="shared" si="34"/>
        <v>["56,175","65,230","249,57"]</v>
      </c>
      <c r="AR739" s="11" t="str">
        <f t="shared" si="36"/>
        <v>[30067,30068,30109]</v>
      </c>
    </row>
    <row r="740" spans="2:44" s="11" customFormat="1" ht="14.25" customHeight="1" x14ac:dyDescent="0.15">
      <c r="B740" s="14" t="s">
        <v>762</v>
      </c>
      <c r="C740" s="14" t="s">
        <v>26</v>
      </c>
      <c r="D740" s="14" t="s">
        <v>27</v>
      </c>
      <c r="E740" s="14">
        <v>2</v>
      </c>
      <c r="F740" s="14" t="s">
        <v>945</v>
      </c>
      <c r="G740" s="14" t="s">
        <v>1385</v>
      </c>
      <c r="H740" s="14" t="s">
        <v>1422</v>
      </c>
      <c r="I740" s="14"/>
      <c r="J740" s="14"/>
      <c r="K740" s="14"/>
      <c r="L740" s="14">
        <v>735</v>
      </c>
      <c r="M740" s="11">
        <f>VLOOKUP(T740,[1]环任务!$B:$H,5,FALSE)</f>
        <v>31009</v>
      </c>
      <c r="O740" s="11">
        <f>VLOOKUP(W740,[1]环任务!$B:$H,5,FALSE)</f>
        <v>31009</v>
      </c>
      <c r="Q740" s="11">
        <f>VLOOKUP(Z740,[1]环任务!$B:$H,5,FALSE)</f>
        <v>31010</v>
      </c>
      <c r="R740" s="9" t="str">
        <f>VLOOKUP(T740,[1]环任务!$B$6:$J$361,9,FALSE)</f>
        <v>mon100911</v>
      </c>
      <c r="S740" s="9" t="str">
        <f>VLOOKUP(R740,[3]怪物!$B$6:$C$167,2,FALSE)</f>
        <v>千机营攻城车[220级]</v>
      </c>
      <c r="T740" s="14">
        <v>30067</v>
      </c>
      <c r="U740" s="9" t="str">
        <f>VLOOKUP(W740,[1]环任务!$B$6:$J$361,9,FALSE)</f>
        <v>mon100912</v>
      </c>
      <c r="V740" s="9" t="str">
        <f>VLOOKUP(U740,[3]怪物!$B$6:$C$167,2,FALSE)</f>
        <v>千机营操控手[224级]</v>
      </c>
      <c r="W740" s="14">
        <v>30068</v>
      </c>
      <c r="X740" s="9" t="str">
        <f>VLOOKUP(Z740,[1]环任务!$B$6:$J$361,9,FALSE)</f>
        <v>mon101003</v>
      </c>
      <c r="Y740" s="9" t="str">
        <f>VLOOKUP(X740,[3]怪物!$B$6:$C$167,2,FALSE)</f>
        <v>黄铜战车[227级]</v>
      </c>
      <c r="Z740" s="14">
        <v>30109</v>
      </c>
      <c r="AB740" s="11">
        <f>VLOOKUP(T740,[1]环任务!$B:$H,6,FALSE)</f>
        <v>56</v>
      </c>
      <c r="AC740" s="11">
        <f>VLOOKUP(T740,[1]环任务!$B:$H,7,FALSE)</f>
        <v>175</v>
      </c>
      <c r="AE740" s="11">
        <f>VLOOKUP(W740,[1]环任务!$B:$H,6,FALSE)</f>
        <v>65</v>
      </c>
      <c r="AF740" s="11">
        <f>VLOOKUP(W740,[1]环任务!$B:$H,7,FALSE)</f>
        <v>230</v>
      </c>
      <c r="AH740" s="11">
        <f>VLOOKUP(Z740,[1]环任务!$B:$H,6,FALSE)</f>
        <v>249</v>
      </c>
      <c r="AI740" s="11">
        <f>VLOOKUP(Z740,[1]环任务!$B:$H,7,FALSE)</f>
        <v>57</v>
      </c>
      <c r="AL740" s="11" t="str">
        <f t="shared" si="35"/>
        <v>[31009,31009,31010]</v>
      </c>
      <c r="AN740" s="11" t="str">
        <f t="shared" si="34"/>
        <v>["56,175","65,230","249,57"]</v>
      </c>
      <c r="AR740" s="11" t="str">
        <f t="shared" si="36"/>
        <v>[30067,30068,30109]</v>
      </c>
    </row>
    <row r="741" spans="2:44" s="11" customFormat="1" ht="14.25" customHeight="1" x14ac:dyDescent="0.15">
      <c r="B741" s="14" t="s">
        <v>763</v>
      </c>
      <c r="C741" s="14" t="s">
        <v>26</v>
      </c>
      <c r="D741" s="14" t="s">
        <v>27</v>
      </c>
      <c r="E741" s="14">
        <v>2</v>
      </c>
      <c r="F741" s="14" t="s">
        <v>1362</v>
      </c>
      <c r="G741" s="14" t="s">
        <v>1386</v>
      </c>
      <c r="H741" s="14" t="s">
        <v>1423</v>
      </c>
      <c r="I741" s="14"/>
      <c r="J741" s="14"/>
      <c r="K741" s="14"/>
      <c r="L741" s="14">
        <v>736</v>
      </c>
      <c r="M741" s="11">
        <f>VLOOKUP(T741,[1]环任务!$B:$H,5,FALSE)</f>
        <v>31010</v>
      </c>
      <c r="O741" s="11">
        <f>VLOOKUP(W741,[1]环任务!$B:$H,5,FALSE)</f>
        <v>31009</v>
      </c>
      <c r="Q741" s="11">
        <f>VLOOKUP(Z741,[1]环任务!$B:$H,5,FALSE)</f>
        <v>31010</v>
      </c>
      <c r="R741" s="9" t="str">
        <f>VLOOKUP(T741,[1]环任务!$B$6:$J$361,9,FALSE)</f>
        <v>mon101002</v>
      </c>
      <c r="S741" s="9" t="str">
        <f>VLOOKUP(R741,[3]怪物!$B$6:$C$167,2,FALSE)</f>
        <v>神锋营擂木士[223级]</v>
      </c>
      <c r="T741" s="14">
        <v>30070</v>
      </c>
      <c r="U741" s="9" t="str">
        <f>VLOOKUP(W741,[1]环任务!$B$6:$J$361,9,FALSE)</f>
        <v>mon100912</v>
      </c>
      <c r="V741" s="9" t="str">
        <f>VLOOKUP(U741,[3]怪物!$B$6:$C$167,2,FALSE)</f>
        <v>千机营操控手[224级]</v>
      </c>
      <c r="W741" s="14">
        <v>30068</v>
      </c>
      <c r="X741" s="9" t="str">
        <f>VLOOKUP(Z741,[1]环任务!$B$6:$J$361,9,FALSE)</f>
        <v>mon101003</v>
      </c>
      <c r="Y741" s="9" t="str">
        <f>VLOOKUP(X741,[3]怪物!$B$6:$C$167,2,FALSE)</f>
        <v>黄铜战车[227级]</v>
      </c>
      <c r="Z741" s="14">
        <v>30109</v>
      </c>
      <c r="AB741" s="11">
        <f>VLOOKUP(T741,[1]环任务!$B:$H,6,FALSE)</f>
        <v>261</v>
      </c>
      <c r="AC741" s="11">
        <f>VLOOKUP(T741,[1]环任务!$B:$H,7,FALSE)</f>
        <v>122</v>
      </c>
      <c r="AE741" s="11">
        <f>VLOOKUP(W741,[1]环任务!$B:$H,6,FALSE)</f>
        <v>65</v>
      </c>
      <c r="AF741" s="11">
        <f>VLOOKUP(W741,[1]环任务!$B:$H,7,FALSE)</f>
        <v>230</v>
      </c>
      <c r="AH741" s="11">
        <f>VLOOKUP(Z741,[1]环任务!$B:$H,6,FALSE)</f>
        <v>249</v>
      </c>
      <c r="AI741" s="11">
        <f>VLOOKUP(Z741,[1]环任务!$B:$H,7,FALSE)</f>
        <v>57</v>
      </c>
      <c r="AL741" s="11" t="str">
        <f t="shared" si="35"/>
        <v>[31010,31009,31010]</v>
      </c>
      <c r="AN741" s="11" t="str">
        <f t="shared" si="34"/>
        <v>["261,122","65,230","249,57"]</v>
      </c>
      <c r="AR741" s="11" t="str">
        <f t="shared" si="36"/>
        <v>[30070,30068,30109]</v>
      </c>
    </row>
    <row r="742" spans="2:44" s="11" customFormat="1" ht="14.25" customHeight="1" x14ac:dyDescent="0.15">
      <c r="B742" s="14" t="s">
        <v>764</v>
      </c>
      <c r="C742" s="14" t="s">
        <v>26</v>
      </c>
      <c r="D742" s="14" t="s">
        <v>27</v>
      </c>
      <c r="E742" s="14">
        <v>2</v>
      </c>
      <c r="F742" s="14" t="s">
        <v>946</v>
      </c>
      <c r="G742" s="14" t="s">
        <v>1387</v>
      </c>
      <c r="H742" s="14" t="s">
        <v>1424</v>
      </c>
      <c r="I742" s="14"/>
      <c r="J742" s="14"/>
      <c r="K742" s="14"/>
      <c r="L742" s="14">
        <v>737</v>
      </c>
      <c r="M742" s="11">
        <f>VLOOKUP(T742,[1]环任务!$B:$H,5,FALSE)</f>
        <v>31009</v>
      </c>
      <c r="O742" s="11">
        <f>VLOOKUP(W742,[1]环任务!$B:$H,5,FALSE)</f>
        <v>31010</v>
      </c>
      <c r="Q742" s="11">
        <f>VLOOKUP(Z742,[1]环任务!$B:$H,5,FALSE)</f>
        <v>31010</v>
      </c>
      <c r="R742" s="9" t="str">
        <f>VLOOKUP(T742,[1]环任务!$B$6:$J$361,9,FALSE)</f>
        <v>mon100912</v>
      </c>
      <c r="S742" s="9" t="str">
        <f>VLOOKUP(R742,[3]怪物!$B$6:$C$167,2,FALSE)</f>
        <v>千机营操控手[224级]</v>
      </c>
      <c r="T742" s="14">
        <v>30068</v>
      </c>
      <c r="U742" s="9" t="str">
        <f>VLOOKUP(W742,[1]环任务!$B$6:$J$361,9,FALSE)</f>
        <v>mon101003</v>
      </c>
      <c r="V742" s="9" t="str">
        <f>VLOOKUP(U742,[3]怪物!$B$6:$C$167,2,FALSE)</f>
        <v>黄铜战车[227级]</v>
      </c>
      <c r="W742" s="14">
        <v>30109</v>
      </c>
      <c r="X742" s="9" t="str">
        <f>VLOOKUP(Z742,[1]环任务!$B$6:$J$361,9,FALSE)</f>
        <v>mon101003</v>
      </c>
      <c r="Y742" s="9" t="str">
        <f>VLOOKUP(X742,[3]怪物!$B$6:$C$167,2,FALSE)</f>
        <v>黄铜战车[227级]</v>
      </c>
      <c r="Z742" s="14">
        <v>30109</v>
      </c>
      <c r="AB742" s="11">
        <f>VLOOKUP(T742,[1]环任务!$B:$H,6,FALSE)</f>
        <v>65</v>
      </c>
      <c r="AC742" s="11">
        <f>VLOOKUP(T742,[1]环任务!$B:$H,7,FALSE)</f>
        <v>230</v>
      </c>
      <c r="AE742" s="11">
        <f>VLOOKUP(W742,[1]环任务!$B:$H,6,FALSE)</f>
        <v>249</v>
      </c>
      <c r="AF742" s="11">
        <f>VLOOKUP(W742,[1]环任务!$B:$H,7,FALSE)</f>
        <v>57</v>
      </c>
      <c r="AH742" s="11">
        <f>VLOOKUP(Z742,[1]环任务!$B:$H,6,FALSE)</f>
        <v>249</v>
      </c>
      <c r="AI742" s="11">
        <f>VLOOKUP(Z742,[1]环任务!$B:$H,7,FALSE)</f>
        <v>57</v>
      </c>
      <c r="AL742" s="11" t="str">
        <f t="shared" si="35"/>
        <v>[31009,31010,31010]</v>
      </c>
      <c r="AN742" s="11" t="str">
        <f t="shared" si="34"/>
        <v>["65,230","249,57","249,57"]</v>
      </c>
      <c r="AR742" s="11" t="str">
        <f t="shared" si="36"/>
        <v>[30068,30109,30109]</v>
      </c>
    </row>
    <row r="743" spans="2:44" s="11" customFormat="1" ht="14.25" customHeight="1" x14ac:dyDescent="0.15">
      <c r="B743" s="14" t="s">
        <v>765</v>
      </c>
      <c r="C743" s="14" t="s">
        <v>26</v>
      </c>
      <c r="D743" s="14" t="s">
        <v>27</v>
      </c>
      <c r="E743" s="14">
        <v>2</v>
      </c>
      <c r="F743" s="14" t="s">
        <v>946</v>
      </c>
      <c r="G743" s="14" t="s">
        <v>1388</v>
      </c>
      <c r="H743" s="14" t="s">
        <v>1425</v>
      </c>
      <c r="I743" s="14"/>
      <c r="J743" s="14"/>
      <c r="K743" s="14"/>
      <c r="L743" s="14">
        <v>738</v>
      </c>
      <c r="M743" s="11">
        <f>VLOOKUP(T743,[1]环任务!$B:$H,5,FALSE)</f>
        <v>31009</v>
      </c>
      <c r="O743" s="11">
        <f>VLOOKUP(W743,[1]环任务!$B:$H,5,FALSE)</f>
        <v>31010</v>
      </c>
      <c r="Q743" s="11">
        <f>VLOOKUP(Z743,[1]环任务!$B:$H,5,FALSE)</f>
        <v>31010</v>
      </c>
      <c r="R743" s="9" t="str">
        <f>VLOOKUP(T743,[1]环任务!$B$6:$J$361,9,FALSE)</f>
        <v>mon100912</v>
      </c>
      <c r="S743" s="9" t="str">
        <f>VLOOKUP(R743,[3]怪物!$B$6:$C$167,2,FALSE)</f>
        <v>千机营操控手[224级]</v>
      </c>
      <c r="T743" s="14">
        <v>30068</v>
      </c>
      <c r="U743" s="9" t="str">
        <f>VLOOKUP(W743,[1]环任务!$B$6:$J$361,9,FALSE)</f>
        <v>mon101003</v>
      </c>
      <c r="V743" s="9" t="str">
        <f>VLOOKUP(U743,[3]怪物!$B$6:$C$167,2,FALSE)</f>
        <v>黄铜战车[227级]</v>
      </c>
      <c r="W743" s="14">
        <v>30109</v>
      </c>
      <c r="X743" s="9" t="str">
        <f>VLOOKUP(Z743,[1]环任务!$B$6:$J$361,9,FALSE)</f>
        <v>mon101004</v>
      </c>
      <c r="Y743" s="9" t="str">
        <f>VLOOKUP(X743,[3]怪物!$B$6:$C$167,2,FALSE)</f>
        <v>神锋营步卒[233级]</v>
      </c>
      <c r="Z743" s="14">
        <v>30071</v>
      </c>
      <c r="AB743" s="11">
        <f>VLOOKUP(T743,[1]环任务!$B:$H,6,FALSE)</f>
        <v>65</v>
      </c>
      <c r="AC743" s="11">
        <f>VLOOKUP(T743,[1]环任务!$B:$H,7,FALSE)</f>
        <v>230</v>
      </c>
      <c r="AE743" s="11">
        <f>VLOOKUP(W743,[1]环任务!$B:$H,6,FALSE)</f>
        <v>249</v>
      </c>
      <c r="AF743" s="11">
        <f>VLOOKUP(W743,[1]环任务!$B:$H,7,FALSE)</f>
        <v>57</v>
      </c>
      <c r="AH743" s="11">
        <f>VLOOKUP(Z743,[1]环任务!$B:$H,6,FALSE)</f>
        <v>227</v>
      </c>
      <c r="AI743" s="11">
        <f>VLOOKUP(Z743,[1]环任务!$B:$H,7,FALSE)</f>
        <v>28</v>
      </c>
      <c r="AL743" s="11" t="str">
        <f t="shared" si="35"/>
        <v>[31009,31010,31010]</v>
      </c>
      <c r="AN743" s="11" t="str">
        <f t="shared" si="34"/>
        <v>["65,230","249,57","227,28"]</v>
      </c>
      <c r="AR743" s="11" t="str">
        <f t="shared" si="36"/>
        <v>[30068,30109,30071]</v>
      </c>
    </row>
    <row r="744" spans="2:44" s="11" customFormat="1" ht="14.25" customHeight="1" x14ac:dyDescent="0.15">
      <c r="B744" s="14" t="s">
        <v>766</v>
      </c>
      <c r="C744" s="14" t="s">
        <v>26</v>
      </c>
      <c r="D744" s="14" t="s">
        <v>27</v>
      </c>
      <c r="E744" s="14">
        <v>2</v>
      </c>
      <c r="F744" s="14" t="s">
        <v>946</v>
      </c>
      <c r="G744" s="14" t="s">
        <v>1388</v>
      </c>
      <c r="H744" s="14" t="s">
        <v>1425</v>
      </c>
      <c r="I744" s="14"/>
      <c r="J744" s="14"/>
      <c r="K744" s="14"/>
      <c r="L744" s="14">
        <v>739</v>
      </c>
      <c r="M744" s="11">
        <f>VLOOKUP(T744,[1]环任务!$B:$H,5,FALSE)</f>
        <v>31009</v>
      </c>
      <c r="O744" s="11">
        <f>VLOOKUP(W744,[1]环任务!$B:$H,5,FALSE)</f>
        <v>31010</v>
      </c>
      <c r="Q744" s="11">
        <f>VLOOKUP(Z744,[1]环任务!$B:$H,5,FALSE)</f>
        <v>31010</v>
      </c>
      <c r="R744" s="9" t="str">
        <f>VLOOKUP(T744,[1]环任务!$B$6:$J$361,9,FALSE)</f>
        <v>mon100912</v>
      </c>
      <c r="S744" s="9" t="str">
        <f>VLOOKUP(R744,[3]怪物!$B$6:$C$167,2,FALSE)</f>
        <v>千机营操控手[224级]</v>
      </c>
      <c r="T744" s="14">
        <v>30068</v>
      </c>
      <c r="U744" s="9" t="str">
        <f>VLOOKUP(W744,[1]环任务!$B$6:$J$361,9,FALSE)</f>
        <v>mon101003</v>
      </c>
      <c r="V744" s="9" t="str">
        <f>VLOOKUP(U744,[3]怪物!$B$6:$C$167,2,FALSE)</f>
        <v>黄铜战车[227级]</v>
      </c>
      <c r="W744" s="14">
        <v>30109</v>
      </c>
      <c r="X744" s="9" t="str">
        <f>VLOOKUP(Z744,[1]环任务!$B$6:$J$361,9,FALSE)</f>
        <v>mon101004</v>
      </c>
      <c r="Y744" s="9" t="str">
        <f>VLOOKUP(X744,[3]怪物!$B$6:$C$167,2,FALSE)</f>
        <v>神锋营步卒[233级]</v>
      </c>
      <c r="Z744" s="14">
        <v>30071</v>
      </c>
      <c r="AB744" s="11">
        <f>VLOOKUP(T744,[1]环任务!$B:$H,6,FALSE)</f>
        <v>65</v>
      </c>
      <c r="AC744" s="11">
        <f>VLOOKUP(T744,[1]环任务!$B:$H,7,FALSE)</f>
        <v>230</v>
      </c>
      <c r="AE744" s="11">
        <f>VLOOKUP(W744,[1]环任务!$B:$H,6,FALSE)</f>
        <v>249</v>
      </c>
      <c r="AF744" s="11">
        <f>VLOOKUP(W744,[1]环任务!$B:$H,7,FALSE)</f>
        <v>57</v>
      </c>
      <c r="AH744" s="11">
        <f>VLOOKUP(Z744,[1]环任务!$B:$H,6,FALSE)</f>
        <v>227</v>
      </c>
      <c r="AI744" s="11">
        <f>VLOOKUP(Z744,[1]环任务!$B:$H,7,FALSE)</f>
        <v>28</v>
      </c>
      <c r="AL744" s="11" t="str">
        <f t="shared" si="35"/>
        <v>[31009,31010,31010]</v>
      </c>
      <c r="AN744" s="11" t="str">
        <f t="shared" si="34"/>
        <v>["65,230","249,57","227,28"]</v>
      </c>
      <c r="AR744" s="11" t="str">
        <f t="shared" si="36"/>
        <v>[30068,30109,30071]</v>
      </c>
    </row>
    <row r="745" spans="2:44" s="11" customFormat="1" ht="14.25" customHeight="1" x14ac:dyDescent="0.15">
      <c r="B745" s="14" t="s">
        <v>767</v>
      </c>
      <c r="C745" s="14" t="s">
        <v>26</v>
      </c>
      <c r="D745" s="14" t="s">
        <v>27</v>
      </c>
      <c r="E745" s="14">
        <v>2</v>
      </c>
      <c r="F745" s="14" t="s">
        <v>947</v>
      </c>
      <c r="G745" s="14" t="s">
        <v>1389</v>
      </c>
      <c r="H745" s="14" t="s">
        <v>1426</v>
      </c>
      <c r="I745" s="14"/>
      <c r="J745" s="14"/>
      <c r="K745" s="14"/>
      <c r="L745" s="14">
        <v>740</v>
      </c>
      <c r="M745" s="11">
        <f>VLOOKUP(T745,[1]环任务!$B:$H,5,FALSE)</f>
        <v>31010</v>
      </c>
      <c r="O745" s="11">
        <f>VLOOKUP(W745,[1]环任务!$B:$H,5,FALSE)</f>
        <v>31010</v>
      </c>
      <c r="Q745" s="11">
        <f>VLOOKUP(Z745,[1]环任务!$B:$H,5,FALSE)</f>
        <v>31010</v>
      </c>
      <c r="R745" s="9" t="str">
        <f>VLOOKUP(T745,[1]环任务!$B$6:$J$361,9,FALSE)</f>
        <v>mon101003</v>
      </c>
      <c r="S745" s="9" t="str">
        <f>VLOOKUP(R745,[3]怪物!$B$6:$C$167,2,FALSE)</f>
        <v>黄铜战车[227级]</v>
      </c>
      <c r="T745" s="14">
        <v>30109</v>
      </c>
      <c r="U745" s="9" t="str">
        <f>VLOOKUP(W745,[1]环任务!$B$6:$J$361,9,FALSE)</f>
        <v>mon101003</v>
      </c>
      <c r="V745" s="9" t="str">
        <f>VLOOKUP(U745,[3]怪物!$B$6:$C$167,2,FALSE)</f>
        <v>黄铜战车[227级]</v>
      </c>
      <c r="W745" s="14">
        <v>30109</v>
      </c>
      <c r="X745" s="9" t="str">
        <f>VLOOKUP(Z745,[1]环任务!$B$6:$J$361,9,FALSE)</f>
        <v>mon101004</v>
      </c>
      <c r="Y745" s="9" t="str">
        <f>VLOOKUP(X745,[3]怪物!$B$6:$C$167,2,FALSE)</f>
        <v>神锋营步卒[233级]</v>
      </c>
      <c r="Z745" s="14">
        <v>30071</v>
      </c>
      <c r="AB745" s="11">
        <f>VLOOKUP(T745,[1]环任务!$B:$H,6,FALSE)</f>
        <v>249</v>
      </c>
      <c r="AC745" s="11">
        <f>VLOOKUP(T745,[1]环任务!$B:$H,7,FALSE)</f>
        <v>57</v>
      </c>
      <c r="AE745" s="11">
        <f>VLOOKUP(W745,[1]环任务!$B:$H,6,FALSE)</f>
        <v>249</v>
      </c>
      <c r="AF745" s="11">
        <f>VLOOKUP(W745,[1]环任务!$B:$H,7,FALSE)</f>
        <v>57</v>
      </c>
      <c r="AH745" s="11">
        <f>VLOOKUP(Z745,[1]环任务!$B:$H,6,FALSE)</f>
        <v>227</v>
      </c>
      <c r="AI745" s="11">
        <f>VLOOKUP(Z745,[1]环任务!$B:$H,7,FALSE)</f>
        <v>28</v>
      </c>
      <c r="AL745" s="11" t="str">
        <f t="shared" si="35"/>
        <v>[31010,31010,31010]</v>
      </c>
      <c r="AN745" s="11" t="str">
        <f t="shared" si="34"/>
        <v>["249,57","249,57","227,28"]</v>
      </c>
      <c r="AR745" s="11" t="str">
        <f t="shared" si="36"/>
        <v>[30109,30109,30071]</v>
      </c>
    </row>
    <row r="746" spans="2:44" s="11" customFormat="1" ht="14.25" customHeight="1" x14ac:dyDescent="0.15">
      <c r="B746" s="14" t="s">
        <v>768</v>
      </c>
      <c r="C746" s="14" t="s">
        <v>26</v>
      </c>
      <c r="D746" s="14" t="s">
        <v>27</v>
      </c>
      <c r="E746" s="14">
        <v>2</v>
      </c>
      <c r="F746" s="14" t="s">
        <v>947</v>
      </c>
      <c r="G746" s="14" t="s">
        <v>1389</v>
      </c>
      <c r="H746" s="14" t="s">
        <v>1426</v>
      </c>
      <c r="I746" s="14"/>
      <c r="J746" s="14"/>
      <c r="K746" s="14"/>
      <c r="L746" s="14">
        <v>741</v>
      </c>
      <c r="M746" s="11">
        <f>VLOOKUP(T746,[1]环任务!$B:$H,5,FALSE)</f>
        <v>31010</v>
      </c>
      <c r="O746" s="11">
        <f>VLOOKUP(W746,[1]环任务!$B:$H,5,FALSE)</f>
        <v>31010</v>
      </c>
      <c r="Q746" s="11">
        <f>VLOOKUP(Z746,[1]环任务!$B:$H,5,FALSE)</f>
        <v>31010</v>
      </c>
      <c r="R746" s="9" t="str">
        <f>VLOOKUP(T746,[1]环任务!$B$6:$J$361,9,FALSE)</f>
        <v>mon101003</v>
      </c>
      <c r="S746" s="9" t="str">
        <f>VLOOKUP(R746,[3]怪物!$B$6:$C$167,2,FALSE)</f>
        <v>黄铜战车[227级]</v>
      </c>
      <c r="T746" s="14">
        <v>30109</v>
      </c>
      <c r="U746" s="9" t="str">
        <f>VLOOKUP(W746,[1]环任务!$B$6:$J$361,9,FALSE)</f>
        <v>mon101003</v>
      </c>
      <c r="V746" s="9" t="str">
        <f>VLOOKUP(U746,[3]怪物!$B$6:$C$167,2,FALSE)</f>
        <v>黄铜战车[227级]</v>
      </c>
      <c r="W746" s="14">
        <v>30109</v>
      </c>
      <c r="X746" s="9" t="str">
        <f>VLOOKUP(Z746,[1]环任务!$B$6:$J$361,9,FALSE)</f>
        <v>mon101004</v>
      </c>
      <c r="Y746" s="9" t="str">
        <f>VLOOKUP(X746,[3]怪物!$B$6:$C$167,2,FALSE)</f>
        <v>神锋营步卒[233级]</v>
      </c>
      <c r="Z746" s="14">
        <v>30071</v>
      </c>
      <c r="AB746" s="11">
        <f>VLOOKUP(T746,[1]环任务!$B:$H,6,FALSE)</f>
        <v>249</v>
      </c>
      <c r="AC746" s="11">
        <f>VLOOKUP(T746,[1]环任务!$B:$H,7,FALSE)</f>
        <v>57</v>
      </c>
      <c r="AE746" s="11">
        <f>VLOOKUP(W746,[1]环任务!$B:$H,6,FALSE)</f>
        <v>249</v>
      </c>
      <c r="AF746" s="11">
        <f>VLOOKUP(W746,[1]环任务!$B:$H,7,FALSE)</f>
        <v>57</v>
      </c>
      <c r="AH746" s="11">
        <f>VLOOKUP(Z746,[1]环任务!$B:$H,6,FALSE)</f>
        <v>227</v>
      </c>
      <c r="AI746" s="11">
        <f>VLOOKUP(Z746,[1]环任务!$B:$H,7,FALSE)</f>
        <v>28</v>
      </c>
      <c r="AL746" s="11" t="str">
        <f t="shared" si="35"/>
        <v>[31010,31010,31010]</v>
      </c>
      <c r="AN746" s="11" t="str">
        <f t="shared" si="34"/>
        <v>["249,57","249,57","227,28"]</v>
      </c>
      <c r="AR746" s="11" t="str">
        <f t="shared" si="36"/>
        <v>[30109,30109,30071]</v>
      </c>
    </row>
    <row r="747" spans="2:44" s="11" customFormat="1" ht="14.25" customHeight="1" x14ac:dyDescent="0.15">
      <c r="B747" s="14" t="s">
        <v>769</v>
      </c>
      <c r="C747" s="14" t="s">
        <v>26</v>
      </c>
      <c r="D747" s="14" t="s">
        <v>27</v>
      </c>
      <c r="E747" s="14">
        <v>2</v>
      </c>
      <c r="F747" s="14" t="s">
        <v>947</v>
      </c>
      <c r="G747" s="14" t="s">
        <v>1390</v>
      </c>
      <c r="H747" s="14" t="s">
        <v>1427</v>
      </c>
      <c r="I747" s="14"/>
      <c r="J747" s="14"/>
      <c r="K747" s="14"/>
      <c r="L747" s="14">
        <v>742</v>
      </c>
      <c r="M747" s="11">
        <f>VLOOKUP(T747,[1]环任务!$B:$H,5,FALSE)</f>
        <v>31010</v>
      </c>
      <c r="O747" s="11">
        <f>VLOOKUP(W747,[1]环任务!$B:$H,5,FALSE)</f>
        <v>31010</v>
      </c>
      <c r="Q747" s="11">
        <f>VLOOKUP(Z747,[1]环任务!$B:$H,5,FALSE)</f>
        <v>31010</v>
      </c>
      <c r="R747" s="9" t="str">
        <f>VLOOKUP(T747,[1]环任务!$B$6:$J$361,9,FALSE)</f>
        <v>mon101003</v>
      </c>
      <c r="S747" s="9" t="str">
        <f>VLOOKUP(R747,[3]怪物!$B$6:$C$167,2,FALSE)</f>
        <v>黄铜战车[227级]</v>
      </c>
      <c r="T747" s="14">
        <v>30109</v>
      </c>
      <c r="U747" s="9" t="str">
        <f>VLOOKUP(W747,[1]环任务!$B$6:$J$361,9,FALSE)</f>
        <v>mon101003</v>
      </c>
      <c r="V747" s="9" t="str">
        <f>VLOOKUP(U747,[3]怪物!$B$6:$C$167,2,FALSE)</f>
        <v>黄铜战车[227级]</v>
      </c>
      <c r="W747" s="14">
        <v>30109</v>
      </c>
      <c r="X747" s="9" t="str">
        <f>VLOOKUP(Z747,[1]环任务!$B$6:$J$361,9,FALSE)</f>
        <v>mon101005</v>
      </c>
      <c r="Y747" s="9" t="str">
        <f>VLOOKUP(X747,[3]怪物!$B$6:$C$167,2,FALSE)</f>
        <v>白银战车[237级]</v>
      </c>
      <c r="Z747" s="14">
        <v>30110</v>
      </c>
      <c r="AB747" s="11">
        <f>VLOOKUP(T747,[1]环任务!$B:$H,6,FALSE)</f>
        <v>249</v>
      </c>
      <c r="AC747" s="11">
        <f>VLOOKUP(T747,[1]环任务!$B:$H,7,FALSE)</f>
        <v>57</v>
      </c>
      <c r="AE747" s="11">
        <f>VLOOKUP(W747,[1]环任务!$B:$H,6,FALSE)</f>
        <v>249</v>
      </c>
      <c r="AF747" s="11">
        <f>VLOOKUP(W747,[1]环任务!$B:$H,7,FALSE)</f>
        <v>57</v>
      </c>
      <c r="AH747" s="11">
        <f>VLOOKUP(Z747,[1]环任务!$B:$H,6,FALSE)</f>
        <v>85</v>
      </c>
      <c r="AI747" s="11">
        <f>VLOOKUP(Z747,[1]环任务!$B:$H,7,FALSE)</f>
        <v>37</v>
      </c>
      <c r="AL747" s="11" t="str">
        <f t="shared" si="35"/>
        <v>[31010,31010,31010]</v>
      </c>
      <c r="AN747" s="11" t="str">
        <f t="shared" si="34"/>
        <v>["249,57","249,57","85,37"]</v>
      </c>
      <c r="AR747" s="11" t="str">
        <f t="shared" si="36"/>
        <v>[30109,30109,30110]</v>
      </c>
    </row>
    <row r="748" spans="2:44" s="11" customFormat="1" ht="14.25" customHeight="1" x14ac:dyDescent="0.15">
      <c r="B748" s="14" t="s">
        <v>770</v>
      </c>
      <c r="C748" s="14" t="s">
        <v>26</v>
      </c>
      <c r="D748" s="14" t="s">
        <v>27</v>
      </c>
      <c r="E748" s="14">
        <v>2</v>
      </c>
      <c r="F748" s="14" t="s">
        <v>947</v>
      </c>
      <c r="G748" s="14" t="s">
        <v>1391</v>
      </c>
      <c r="H748" s="14" t="s">
        <v>1428</v>
      </c>
      <c r="I748" s="14"/>
      <c r="J748" s="14"/>
      <c r="K748" s="14"/>
      <c r="L748" s="14">
        <v>743</v>
      </c>
      <c r="M748" s="11">
        <f>VLOOKUP(T748,[1]环任务!$B:$H,5,FALSE)</f>
        <v>31010</v>
      </c>
      <c r="O748" s="11">
        <f>VLOOKUP(W748,[1]环任务!$B:$H,5,FALSE)</f>
        <v>31010</v>
      </c>
      <c r="Q748" s="11">
        <f>VLOOKUP(Z748,[1]环任务!$B:$H,5,FALSE)</f>
        <v>31010</v>
      </c>
      <c r="R748" s="9" t="str">
        <f>VLOOKUP(T748,[1]环任务!$B$6:$J$361,9,FALSE)</f>
        <v>mon101003</v>
      </c>
      <c r="S748" s="9" t="str">
        <f>VLOOKUP(R748,[3]怪物!$B$6:$C$167,2,FALSE)</f>
        <v>黄铜战车[227级]</v>
      </c>
      <c r="T748" s="14">
        <v>30109</v>
      </c>
      <c r="U748" s="9" t="str">
        <f>VLOOKUP(W748,[1]环任务!$B$6:$J$361,9,FALSE)</f>
        <v>mon101004</v>
      </c>
      <c r="V748" s="9" t="str">
        <f>VLOOKUP(U748,[3]怪物!$B$6:$C$167,2,FALSE)</f>
        <v>神锋营步卒[233级]</v>
      </c>
      <c r="W748" s="14">
        <v>30071</v>
      </c>
      <c r="X748" s="9" t="str">
        <f>VLOOKUP(Z748,[1]环任务!$B$6:$J$361,9,FALSE)</f>
        <v>mon101005</v>
      </c>
      <c r="Y748" s="9" t="str">
        <f>VLOOKUP(X748,[3]怪物!$B$6:$C$167,2,FALSE)</f>
        <v>白银战车[237级]</v>
      </c>
      <c r="Z748" s="14">
        <v>30110</v>
      </c>
      <c r="AB748" s="11">
        <f>VLOOKUP(T748,[1]环任务!$B:$H,6,FALSE)</f>
        <v>249</v>
      </c>
      <c r="AC748" s="11">
        <f>VLOOKUP(T748,[1]环任务!$B:$H,7,FALSE)</f>
        <v>57</v>
      </c>
      <c r="AE748" s="11">
        <f>VLOOKUP(W748,[1]环任务!$B:$H,6,FALSE)</f>
        <v>227</v>
      </c>
      <c r="AF748" s="11">
        <f>VLOOKUP(W748,[1]环任务!$B:$H,7,FALSE)</f>
        <v>28</v>
      </c>
      <c r="AH748" s="11">
        <f>VLOOKUP(Z748,[1]环任务!$B:$H,6,FALSE)</f>
        <v>85</v>
      </c>
      <c r="AI748" s="11">
        <f>VLOOKUP(Z748,[1]环任务!$B:$H,7,FALSE)</f>
        <v>37</v>
      </c>
      <c r="AL748" s="11" t="str">
        <f t="shared" si="35"/>
        <v>[31010,31010,31010]</v>
      </c>
      <c r="AN748" s="11" t="str">
        <f t="shared" si="34"/>
        <v>["249,57","227,28","85,37"]</v>
      </c>
      <c r="AR748" s="11" t="str">
        <f t="shared" si="36"/>
        <v>[30109,30071,30110]</v>
      </c>
    </row>
    <row r="749" spans="2:44" s="11" customFormat="1" ht="14.25" customHeight="1" x14ac:dyDescent="0.15">
      <c r="B749" s="14" t="s">
        <v>771</v>
      </c>
      <c r="C749" s="14" t="s">
        <v>26</v>
      </c>
      <c r="D749" s="14" t="s">
        <v>27</v>
      </c>
      <c r="E749" s="14">
        <v>2</v>
      </c>
      <c r="F749" s="14" t="s">
        <v>947</v>
      </c>
      <c r="G749" s="14" t="s">
        <v>1391</v>
      </c>
      <c r="H749" s="14" t="s">
        <v>1428</v>
      </c>
      <c r="I749" s="14"/>
      <c r="J749" s="14"/>
      <c r="K749" s="14"/>
      <c r="L749" s="14">
        <v>744</v>
      </c>
      <c r="M749" s="11">
        <f>VLOOKUP(T749,[1]环任务!$B:$H,5,FALSE)</f>
        <v>31010</v>
      </c>
      <c r="O749" s="11">
        <f>VLOOKUP(W749,[1]环任务!$B:$H,5,FALSE)</f>
        <v>31010</v>
      </c>
      <c r="Q749" s="11">
        <f>VLOOKUP(Z749,[1]环任务!$B:$H,5,FALSE)</f>
        <v>31010</v>
      </c>
      <c r="R749" s="9" t="str">
        <f>VLOOKUP(T749,[1]环任务!$B$6:$J$361,9,FALSE)</f>
        <v>mon101003</v>
      </c>
      <c r="S749" s="9" t="str">
        <f>VLOOKUP(R749,[3]怪物!$B$6:$C$167,2,FALSE)</f>
        <v>黄铜战车[227级]</v>
      </c>
      <c r="T749" s="14">
        <v>30109</v>
      </c>
      <c r="U749" s="9" t="str">
        <f>VLOOKUP(W749,[1]环任务!$B$6:$J$361,9,FALSE)</f>
        <v>mon101004</v>
      </c>
      <c r="V749" s="9" t="str">
        <f>VLOOKUP(U749,[3]怪物!$B$6:$C$167,2,FALSE)</f>
        <v>神锋营步卒[233级]</v>
      </c>
      <c r="W749" s="14">
        <v>30071</v>
      </c>
      <c r="X749" s="9" t="str">
        <f>VLOOKUP(Z749,[1]环任务!$B$6:$J$361,9,FALSE)</f>
        <v>mon101005</v>
      </c>
      <c r="Y749" s="9" t="str">
        <f>VLOOKUP(X749,[3]怪物!$B$6:$C$167,2,FALSE)</f>
        <v>白银战车[237级]</v>
      </c>
      <c r="Z749" s="14">
        <v>30110</v>
      </c>
      <c r="AB749" s="11">
        <f>VLOOKUP(T749,[1]环任务!$B:$H,6,FALSE)</f>
        <v>249</v>
      </c>
      <c r="AC749" s="11">
        <f>VLOOKUP(T749,[1]环任务!$B:$H,7,FALSE)</f>
        <v>57</v>
      </c>
      <c r="AE749" s="11">
        <f>VLOOKUP(W749,[1]环任务!$B:$H,6,FALSE)</f>
        <v>227</v>
      </c>
      <c r="AF749" s="11">
        <f>VLOOKUP(W749,[1]环任务!$B:$H,7,FALSE)</f>
        <v>28</v>
      </c>
      <c r="AH749" s="11">
        <f>VLOOKUP(Z749,[1]环任务!$B:$H,6,FALSE)</f>
        <v>85</v>
      </c>
      <c r="AI749" s="11">
        <f>VLOOKUP(Z749,[1]环任务!$B:$H,7,FALSE)</f>
        <v>37</v>
      </c>
      <c r="AL749" s="11" t="str">
        <f t="shared" si="35"/>
        <v>[31010,31010,31010]</v>
      </c>
      <c r="AN749" s="11" t="str">
        <f t="shared" si="34"/>
        <v>["249,57","227,28","85,37"]</v>
      </c>
      <c r="AR749" s="11" t="str">
        <f t="shared" si="36"/>
        <v>[30109,30071,30110]</v>
      </c>
    </row>
    <row r="750" spans="2:44" s="11" customFormat="1" ht="14.25" customHeight="1" x14ac:dyDescent="0.15">
      <c r="B750" s="14" t="s">
        <v>772</v>
      </c>
      <c r="C750" s="14" t="s">
        <v>26</v>
      </c>
      <c r="D750" s="14" t="s">
        <v>27</v>
      </c>
      <c r="E750" s="14">
        <v>2</v>
      </c>
      <c r="F750" s="14" t="s">
        <v>947</v>
      </c>
      <c r="G750" s="14" t="s">
        <v>1391</v>
      </c>
      <c r="H750" s="14" t="s">
        <v>1428</v>
      </c>
      <c r="I750" s="14"/>
      <c r="J750" s="14"/>
      <c r="K750" s="14"/>
      <c r="L750" s="14">
        <v>745</v>
      </c>
      <c r="M750" s="11">
        <f>VLOOKUP(T750,[1]环任务!$B:$H,5,FALSE)</f>
        <v>31010</v>
      </c>
      <c r="O750" s="11">
        <f>VLOOKUP(W750,[1]环任务!$B:$H,5,FALSE)</f>
        <v>31010</v>
      </c>
      <c r="Q750" s="11">
        <f>VLOOKUP(Z750,[1]环任务!$B:$H,5,FALSE)</f>
        <v>31010</v>
      </c>
      <c r="R750" s="9" t="str">
        <f>VLOOKUP(T750,[1]环任务!$B$6:$J$361,9,FALSE)</f>
        <v>mon101003</v>
      </c>
      <c r="S750" s="9" t="str">
        <f>VLOOKUP(R750,[3]怪物!$B$6:$C$167,2,FALSE)</f>
        <v>黄铜战车[227级]</v>
      </c>
      <c r="T750" s="14">
        <v>30109</v>
      </c>
      <c r="U750" s="9" t="str">
        <f>VLOOKUP(W750,[1]环任务!$B$6:$J$361,9,FALSE)</f>
        <v>mon101004</v>
      </c>
      <c r="V750" s="9" t="str">
        <f>VLOOKUP(U750,[3]怪物!$B$6:$C$167,2,FALSE)</f>
        <v>神锋营步卒[233级]</v>
      </c>
      <c r="W750" s="14">
        <v>30071</v>
      </c>
      <c r="X750" s="9" t="str">
        <f>VLOOKUP(Z750,[1]环任务!$B$6:$J$361,9,FALSE)</f>
        <v>mon101005</v>
      </c>
      <c r="Y750" s="9" t="str">
        <f>VLOOKUP(X750,[3]怪物!$B$6:$C$167,2,FALSE)</f>
        <v>白银战车[237级]</v>
      </c>
      <c r="Z750" s="14">
        <v>30110</v>
      </c>
      <c r="AB750" s="11">
        <f>VLOOKUP(T750,[1]环任务!$B:$H,6,FALSE)</f>
        <v>249</v>
      </c>
      <c r="AC750" s="11">
        <f>VLOOKUP(T750,[1]环任务!$B:$H,7,FALSE)</f>
        <v>57</v>
      </c>
      <c r="AE750" s="11">
        <f>VLOOKUP(W750,[1]环任务!$B:$H,6,FALSE)</f>
        <v>227</v>
      </c>
      <c r="AF750" s="11">
        <f>VLOOKUP(W750,[1]环任务!$B:$H,7,FALSE)</f>
        <v>28</v>
      </c>
      <c r="AH750" s="11">
        <f>VLOOKUP(Z750,[1]环任务!$B:$H,6,FALSE)</f>
        <v>85</v>
      </c>
      <c r="AI750" s="11">
        <f>VLOOKUP(Z750,[1]环任务!$B:$H,7,FALSE)</f>
        <v>37</v>
      </c>
      <c r="AL750" s="11" t="str">
        <f t="shared" si="35"/>
        <v>[31010,31010,31010]</v>
      </c>
      <c r="AN750" s="11" t="str">
        <f t="shared" si="34"/>
        <v>["249,57","227,28","85,37"]</v>
      </c>
      <c r="AR750" s="11" t="str">
        <f t="shared" si="36"/>
        <v>[30109,30071,30110]</v>
      </c>
    </row>
    <row r="751" spans="2:44" s="11" customFormat="1" ht="14.25" customHeight="1" x14ac:dyDescent="0.15">
      <c r="B751" s="14" t="s">
        <v>773</v>
      </c>
      <c r="C751" s="14" t="s">
        <v>26</v>
      </c>
      <c r="D751" s="14" t="s">
        <v>27</v>
      </c>
      <c r="E751" s="14">
        <v>2</v>
      </c>
      <c r="F751" s="14" t="s">
        <v>947</v>
      </c>
      <c r="G751" s="14" t="s">
        <v>1392</v>
      </c>
      <c r="H751" s="14" t="s">
        <v>1136</v>
      </c>
      <c r="I751" s="14"/>
      <c r="J751" s="14"/>
      <c r="K751" s="14"/>
      <c r="L751" s="14">
        <v>746</v>
      </c>
      <c r="M751" s="11">
        <f>VLOOKUP(T751,[1]环任务!$B:$H,5,FALSE)</f>
        <v>31010</v>
      </c>
      <c r="O751" s="11">
        <f>VLOOKUP(W751,[1]环任务!$B:$H,5,FALSE)</f>
        <v>31010</v>
      </c>
      <c r="Q751" s="11">
        <f>VLOOKUP(Z751,[1]环任务!$B:$H,5,FALSE)</f>
        <v>31010</v>
      </c>
      <c r="R751" s="9" t="str">
        <f>VLOOKUP(T751,[1]环任务!$B$6:$J$361,9,FALSE)</f>
        <v>mon101004</v>
      </c>
      <c r="S751" s="9" t="str">
        <f>VLOOKUP(R751,[3]怪物!$B$6:$C$167,2,FALSE)</f>
        <v>神锋营步卒[233级]</v>
      </c>
      <c r="T751" s="14">
        <v>30071</v>
      </c>
      <c r="U751" s="9" t="str">
        <f>VLOOKUP(W751,[1]环任务!$B$6:$J$361,9,FALSE)</f>
        <v>mon101004</v>
      </c>
      <c r="V751" s="9" t="str">
        <f>VLOOKUP(U751,[3]怪物!$B$6:$C$167,2,FALSE)</f>
        <v>神锋营步卒[233级]</v>
      </c>
      <c r="W751" s="14">
        <v>30071</v>
      </c>
      <c r="X751" s="9" t="str">
        <f>VLOOKUP(Z751,[1]环任务!$B$6:$J$361,9,FALSE)</f>
        <v>mon101006</v>
      </c>
      <c r="Y751" s="9" t="str">
        <f>VLOOKUP(X751,[3]怪物!$B$6:$C$167,2,FALSE)</f>
        <v>神锋营精锐护卫[241级]</v>
      </c>
      <c r="Z751" s="14">
        <v>30074</v>
      </c>
      <c r="AB751" s="11">
        <f>VLOOKUP(T751,[1]环任务!$B:$H,6,FALSE)</f>
        <v>227</v>
      </c>
      <c r="AC751" s="11">
        <f>VLOOKUP(T751,[1]环任务!$B:$H,7,FALSE)</f>
        <v>28</v>
      </c>
      <c r="AE751" s="11">
        <f>VLOOKUP(W751,[1]环任务!$B:$H,6,FALSE)</f>
        <v>227</v>
      </c>
      <c r="AF751" s="11">
        <f>VLOOKUP(W751,[1]环任务!$B:$H,7,FALSE)</f>
        <v>28</v>
      </c>
      <c r="AH751" s="11">
        <f>VLOOKUP(Z751,[1]环任务!$B:$H,6,FALSE)</f>
        <v>37</v>
      </c>
      <c r="AI751" s="11">
        <f>VLOOKUP(Z751,[1]环任务!$B:$H,7,FALSE)</f>
        <v>45</v>
      </c>
      <c r="AL751" s="11" t="str">
        <f t="shared" si="35"/>
        <v>[31010,31010,31010]</v>
      </c>
      <c r="AN751" s="11" t="str">
        <f t="shared" si="34"/>
        <v>["227,28","227,28","37,45"]</v>
      </c>
      <c r="AR751" s="11" t="str">
        <f t="shared" si="36"/>
        <v>[30071,30071,30074]</v>
      </c>
    </row>
    <row r="752" spans="2:44" s="11" customFormat="1" ht="14.25" customHeight="1" x14ac:dyDescent="0.15">
      <c r="B752" s="14" t="s">
        <v>774</v>
      </c>
      <c r="C752" s="14" t="s">
        <v>26</v>
      </c>
      <c r="D752" s="14" t="s">
        <v>27</v>
      </c>
      <c r="E752" s="14">
        <v>2</v>
      </c>
      <c r="F752" s="14" t="s">
        <v>947</v>
      </c>
      <c r="G752" s="14" t="s">
        <v>1393</v>
      </c>
      <c r="H752" s="14" t="s">
        <v>1429</v>
      </c>
      <c r="I752" s="14"/>
      <c r="J752" s="14"/>
      <c r="K752" s="14"/>
      <c r="L752" s="14">
        <v>747</v>
      </c>
      <c r="M752" s="11">
        <f>VLOOKUP(T752,[1]环任务!$B:$H,5,FALSE)</f>
        <v>31010</v>
      </c>
      <c r="O752" s="11">
        <f>VLOOKUP(W752,[1]环任务!$B:$H,5,FALSE)</f>
        <v>31010</v>
      </c>
      <c r="Q752" s="11">
        <f>VLOOKUP(Z752,[1]环任务!$B:$H,5,FALSE)</f>
        <v>31010</v>
      </c>
      <c r="R752" s="9" t="str">
        <f>VLOOKUP(T752,[1]环任务!$B$6:$J$361,9,FALSE)</f>
        <v>mon101004</v>
      </c>
      <c r="S752" s="9" t="str">
        <f>VLOOKUP(R752,[3]怪物!$B$6:$C$167,2,FALSE)</f>
        <v>神锋营步卒[233级]</v>
      </c>
      <c r="T752" s="14">
        <v>30071</v>
      </c>
      <c r="U752" s="9" t="str">
        <f>VLOOKUP(W752,[1]环任务!$B$6:$J$361,9,FALSE)</f>
        <v>mon101005</v>
      </c>
      <c r="V752" s="9" t="str">
        <f>VLOOKUP(U752,[3]怪物!$B$6:$C$167,2,FALSE)</f>
        <v>白银战车[237级]</v>
      </c>
      <c r="W752" s="14">
        <v>30110</v>
      </c>
      <c r="X752" s="9" t="str">
        <f>VLOOKUP(Z752,[1]环任务!$B$6:$J$361,9,FALSE)</f>
        <v>mon101006</v>
      </c>
      <c r="Y752" s="9" t="str">
        <f>VLOOKUP(X752,[3]怪物!$B$6:$C$167,2,FALSE)</f>
        <v>神锋营精锐护卫[241级]</v>
      </c>
      <c r="Z752" s="14">
        <v>30074</v>
      </c>
      <c r="AB752" s="11">
        <f>VLOOKUP(T752,[1]环任务!$B:$H,6,FALSE)</f>
        <v>227</v>
      </c>
      <c r="AC752" s="11">
        <f>VLOOKUP(T752,[1]环任务!$B:$H,7,FALSE)</f>
        <v>28</v>
      </c>
      <c r="AE752" s="11">
        <f>VLOOKUP(W752,[1]环任务!$B:$H,6,FALSE)</f>
        <v>85</v>
      </c>
      <c r="AF752" s="11">
        <f>VLOOKUP(W752,[1]环任务!$B:$H,7,FALSE)</f>
        <v>37</v>
      </c>
      <c r="AH752" s="11">
        <f>VLOOKUP(Z752,[1]环任务!$B:$H,6,FALSE)</f>
        <v>37</v>
      </c>
      <c r="AI752" s="11">
        <f>VLOOKUP(Z752,[1]环任务!$B:$H,7,FALSE)</f>
        <v>45</v>
      </c>
      <c r="AL752" s="11" t="str">
        <f t="shared" si="35"/>
        <v>[31010,31010,31010]</v>
      </c>
      <c r="AN752" s="11" t="str">
        <f t="shared" si="34"/>
        <v>["227,28","85,37","37,45"]</v>
      </c>
      <c r="AR752" s="11" t="str">
        <f t="shared" si="36"/>
        <v>[30071,30110,30074]</v>
      </c>
    </row>
    <row r="753" spans="2:44" s="11" customFormat="1" ht="14.25" customHeight="1" x14ac:dyDescent="0.15">
      <c r="B753" s="14" t="s">
        <v>775</v>
      </c>
      <c r="C753" s="14" t="s">
        <v>26</v>
      </c>
      <c r="D753" s="14" t="s">
        <v>27</v>
      </c>
      <c r="E753" s="14">
        <v>2</v>
      </c>
      <c r="F753" s="14" t="s">
        <v>947</v>
      </c>
      <c r="G753" s="14" t="s">
        <v>1393</v>
      </c>
      <c r="H753" s="14" t="s">
        <v>1429</v>
      </c>
      <c r="I753" s="14"/>
      <c r="J753" s="14"/>
      <c r="K753" s="14"/>
      <c r="L753" s="14">
        <v>748</v>
      </c>
      <c r="M753" s="11">
        <f>VLOOKUP(T753,[1]环任务!$B:$H,5,FALSE)</f>
        <v>31010</v>
      </c>
      <c r="O753" s="11">
        <f>VLOOKUP(W753,[1]环任务!$B:$H,5,FALSE)</f>
        <v>31010</v>
      </c>
      <c r="Q753" s="11">
        <f>VLOOKUP(Z753,[1]环任务!$B:$H,5,FALSE)</f>
        <v>31010</v>
      </c>
      <c r="R753" s="9" t="str">
        <f>VLOOKUP(T753,[1]环任务!$B$6:$J$361,9,FALSE)</f>
        <v>mon101004</v>
      </c>
      <c r="S753" s="9" t="str">
        <f>VLOOKUP(R753,[3]怪物!$B$6:$C$167,2,FALSE)</f>
        <v>神锋营步卒[233级]</v>
      </c>
      <c r="T753" s="14">
        <v>30071</v>
      </c>
      <c r="U753" s="9" t="str">
        <f>VLOOKUP(W753,[1]环任务!$B$6:$J$361,9,FALSE)</f>
        <v>mon101005</v>
      </c>
      <c r="V753" s="9" t="str">
        <f>VLOOKUP(U753,[3]怪物!$B$6:$C$167,2,FALSE)</f>
        <v>白银战车[237级]</v>
      </c>
      <c r="W753" s="14">
        <v>30110</v>
      </c>
      <c r="X753" s="9" t="str">
        <f>VLOOKUP(Z753,[1]环任务!$B$6:$J$361,9,FALSE)</f>
        <v>mon101006</v>
      </c>
      <c r="Y753" s="9" t="str">
        <f>VLOOKUP(X753,[3]怪物!$B$6:$C$167,2,FALSE)</f>
        <v>神锋营精锐护卫[241级]</v>
      </c>
      <c r="Z753" s="14">
        <v>30074</v>
      </c>
      <c r="AB753" s="11">
        <f>VLOOKUP(T753,[1]环任务!$B:$H,6,FALSE)</f>
        <v>227</v>
      </c>
      <c r="AC753" s="11">
        <f>VLOOKUP(T753,[1]环任务!$B:$H,7,FALSE)</f>
        <v>28</v>
      </c>
      <c r="AE753" s="11">
        <f>VLOOKUP(W753,[1]环任务!$B:$H,6,FALSE)</f>
        <v>85</v>
      </c>
      <c r="AF753" s="11">
        <f>VLOOKUP(W753,[1]环任务!$B:$H,7,FALSE)</f>
        <v>37</v>
      </c>
      <c r="AH753" s="11">
        <f>VLOOKUP(Z753,[1]环任务!$B:$H,6,FALSE)</f>
        <v>37</v>
      </c>
      <c r="AI753" s="11">
        <f>VLOOKUP(Z753,[1]环任务!$B:$H,7,FALSE)</f>
        <v>45</v>
      </c>
      <c r="AL753" s="11" t="str">
        <f t="shared" si="35"/>
        <v>[31010,31010,31010]</v>
      </c>
      <c r="AN753" s="11" t="str">
        <f t="shared" si="34"/>
        <v>["227,28","85,37","37,45"]</v>
      </c>
      <c r="AR753" s="11" t="str">
        <f t="shared" si="36"/>
        <v>[30071,30110,30074]</v>
      </c>
    </row>
    <row r="754" spans="2:44" s="11" customFormat="1" ht="14.25" customHeight="1" x14ac:dyDescent="0.15">
      <c r="B754" s="14" t="s">
        <v>776</v>
      </c>
      <c r="C754" s="14" t="s">
        <v>26</v>
      </c>
      <c r="D754" s="14" t="s">
        <v>27</v>
      </c>
      <c r="E754" s="14">
        <v>2</v>
      </c>
      <c r="F754" s="14" t="s">
        <v>947</v>
      </c>
      <c r="G754" s="14" t="s">
        <v>1393</v>
      </c>
      <c r="H754" s="14" t="s">
        <v>1429</v>
      </c>
      <c r="I754" s="14"/>
      <c r="J754" s="14"/>
      <c r="K754" s="14"/>
      <c r="L754" s="14">
        <v>749</v>
      </c>
      <c r="M754" s="11">
        <f>VLOOKUP(T754,[1]环任务!$B:$H,5,FALSE)</f>
        <v>31010</v>
      </c>
      <c r="O754" s="11">
        <f>VLOOKUP(W754,[1]环任务!$B:$H,5,FALSE)</f>
        <v>31010</v>
      </c>
      <c r="Q754" s="11">
        <f>VLOOKUP(Z754,[1]环任务!$B:$H,5,FALSE)</f>
        <v>31010</v>
      </c>
      <c r="R754" s="9" t="str">
        <f>VLOOKUP(T754,[1]环任务!$B$6:$J$361,9,FALSE)</f>
        <v>mon101004</v>
      </c>
      <c r="S754" s="9" t="str">
        <f>VLOOKUP(R754,[3]怪物!$B$6:$C$167,2,FALSE)</f>
        <v>神锋营步卒[233级]</v>
      </c>
      <c r="T754" s="14">
        <v>30071</v>
      </c>
      <c r="U754" s="9" t="str">
        <f>VLOOKUP(W754,[1]环任务!$B$6:$J$361,9,FALSE)</f>
        <v>mon101005</v>
      </c>
      <c r="V754" s="9" t="str">
        <f>VLOOKUP(U754,[3]怪物!$B$6:$C$167,2,FALSE)</f>
        <v>白银战车[237级]</v>
      </c>
      <c r="W754" s="14">
        <v>30110</v>
      </c>
      <c r="X754" s="9" t="str">
        <f>VLOOKUP(Z754,[1]环任务!$B$6:$J$361,9,FALSE)</f>
        <v>mon101006</v>
      </c>
      <c r="Y754" s="9" t="str">
        <f>VLOOKUP(X754,[3]怪物!$B$6:$C$167,2,FALSE)</f>
        <v>神锋营精锐护卫[241级]</v>
      </c>
      <c r="Z754" s="14">
        <v>30074</v>
      </c>
      <c r="AB754" s="11">
        <f>VLOOKUP(T754,[1]环任务!$B:$H,6,FALSE)</f>
        <v>227</v>
      </c>
      <c r="AC754" s="11">
        <f>VLOOKUP(T754,[1]环任务!$B:$H,7,FALSE)</f>
        <v>28</v>
      </c>
      <c r="AE754" s="11">
        <f>VLOOKUP(W754,[1]环任务!$B:$H,6,FALSE)</f>
        <v>85</v>
      </c>
      <c r="AF754" s="11">
        <f>VLOOKUP(W754,[1]环任务!$B:$H,7,FALSE)</f>
        <v>37</v>
      </c>
      <c r="AH754" s="11">
        <f>VLOOKUP(Z754,[1]环任务!$B:$H,6,FALSE)</f>
        <v>37</v>
      </c>
      <c r="AI754" s="11">
        <f>VLOOKUP(Z754,[1]环任务!$B:$H,7,FALSE)</f>
        <v>45</v>
      </c>
      <c r="AL754" s="11" t="str">
        <f t="shared" si="35"/>
        <v>[31010,31010,31010]</v>
      </c>
      <c r="AN754" s="11" t="str">
        <f t="shared" si="34"/>
        <v>["227,28","85,37","37,45"]</v>
      </c>
      <c r="AR754" s="11" t="str">
        <f t="shared" si="36"/>
        <v>[30071,30110,30074]</v>
      </c>
    </row>
    <row r="755" spans="2:44" s="11" customFormat="1" ht="14.25" customHeight="1" x14ac:dyDescent="0.15">
      <c r="B755" s="14" t="s">
        <v>777</v>
      </c>
      <c r="C755" s="14" t="s">
        <v>26</v>
      </c>
      <c r="D755" s="14" t="s">
        <v>27</v>
      </c>
      <c r="E755" s="14">
        <v>2</v>
      </c>
      <c r="F755" s="14" t="s">
        <v>947</v>
      </c>
      <c r="G755" s="14" t="s">
        <v>1394</v>
      </c>
      <c r="H755" s="14" t="s">
        <v>1430</v>
      </c>
      <c r="I755" s="14"/>
      <c r="J755" s="14"/>
      <c r="K755" s="14"/>
      <c r="L755" s="14">
        <v>750</v>
      </c>
      <c r="M755" s="11">
        <f>VLOOKUP(T755,[1]环任务!$B:$H,5,FALSE)</f>
        <v>31010</v>
      </c>
      <c r="O755" s="11">
        <f>VLOOKUP(W755,[1]环任务!$B:$H,5,FALSE)</f>
        <v>31010</v>
      </c>
      <c r="Q755" s="11">
        <f>VLOOKUP(Z755,[1]环任务!$B:$H,5,FALSE)</f>
        <v>31010</v>
      </c>
      <c r="R755" s="9" t="str">
        <f>VLOOKUP(T755,[1]环任务!$B$6:$J$361,9,FALSE)</f>
        <v>mon101005</v>
      </c>
      <c r="S755" s="9" t="str">
        <f>VLOOKUP(R755,[3]怪物!$B$6:$C$167,2,FALSE)</f>
        <v>白银战车[237级]</v>
      </c>
      <c r="T755" s="14">
        <v>30110</v>
      </c>
      <c r="U755" s="9" t="str">
        <f>VLOOKUP(W755,[1]环任务!$B$6:$J$361,9,FALSE)</f>
        <v>mon101005</v>
      </c>
      <c r="V755" s="9" t="str">
        <f>VLOOKUP(U755,[3]怪物!$B$6:$C$167,2,FALSE)</f>
        <v>白银战车[237级]</v>
      </c>
      <c r="W755" s="14">
        <v>30110</v>
      </c>
      <c r="X755" s="9" t="str">
        <f>VLOOKUP(Z755,[1]环任务!$B$6:$J$361,9,FALSE)</f>
        <v>mon101007</v>
      </c>
      <c r="Y755" s="9" t="str">
        <f>VLOOKUP(X755,[3]怪物!$B$6:$C$167,2,FALSE)</f>
        <v>神锋营死士[245级]</v>
      </c>
      <c r="Z755" s="14">
        <v>30072</v>
      </c>
      <c r="AB755" s="11">
        <f>VLOOKUP(T755,[1]环任务!$B:$H,6,FALSE)</f>
        <v>85</v>
      </c>
      <c r="AC755" s="11">
        <f>VLOOKUP(T755,[1]环任务!$B:$H,7,FALSE)</f>
        <v>37</v>
      </c>
      <c r="AE755" s="11">
        <f>VLOOKUP(W755,[1]环任务!$B:$H,6,FALSE)</f>
        <v>85</v>
      </c>
      <c r="AF755" s="11">
        <f>VLOOKUP(W755,[1]环任务!$B:$H,7,FALSE)</f>
        <v>37</v>
      </c>
      <c r="AH755" s="11">
        <f>VLOOKUP(Z755,[1]环任务!$B:$H,6,FALSE)</f>
        <v>31</v>
      </c>
      <c r="AI755" s="11">
        <f>VLOOKUP(Z755,[1]环任务!$B:$H,7,FALSE)</f>
        <v>93</v>
      </c>
      <c r="AL755" s="11" t="str">
        <f t="shared" si="35"/>
        <v>[31010,31010,31010]</v>
      </c>
      <c r="AN755" s="11" t="str">
        <f t="shared" si="34"/>
        <v>["85,37","85,37","31,93"]</v>
      </c>
      <c r="AR755" s="11" t="str">
        <f t="shared" si="36"/>
        <v>[30110,30110,30072]</v>
      </c>
    </row>
    <row r="756" spans="2:44" s="11" customFormat="1" ht="14.25" customHeight="1" x14ac:dyDescent="0.15">
      <c r="B756" s="14" t="s">
        <v>778</v>
      </c>
      <c r="C756" s="14" t="s">
        <v>26</v>
      </c>
      <c r="D756" s="14" t="s">
        <v>27</v>
      </c>
      <c r="E756" s="14">
        <v>2</v>
      </c>
      <c r="F756" s="14" t="s">
        <v>947</v>
      </c>
      <c r="G756" s="14" t="s">
        <v>1395</v>
      </c>
      <c r="H756" s="14" t="s">
        <v>1431</v>
      </c>
      <c r="I756" s="14"/>
      <c r="J756" s="14"/>
      <c r="K756" s="14"/>
      <c r="L756" s="14">
        <v>751</v>
      </c>
      <c r="M756" s="11">
        <f>VLOOKUP(T756,[1]环任务!$B:$H,5,FALSE)</f>
        <v>31010</v>
      </c>
      <c r="O756" s="11">
        <f>VLOOKUP(W756,[1]环任务!$B:$H,5,FALSE)</f>
        <v>31010</v>
      </c>
      <c r="Q756" s="11">
        <f>VLOOKUP(Z756,[1]环任务!$B:$H,5,FALSE)</f>
        <v>31010</v>
      </c>
      <c r="R756" s="9" t="str">
        <f>VLOOKUP(T756,[1]环任务!$B$6:$J$361,9,FALSE)</f>
        <v>mon101005</v>
      </c>
      <c r="S756" s="9" t="str">
        <f>VLOOKUP(R756,[3]怪物!$B$6:$C$167,2,FALSE)</f>
        <v>白银战车[237级]</v>
      </c>
      <c r="T756" s="14">
        <v>30110</v>
      </c>
      <c r="U756" s="9" t="str">
        <f>VLOOKUP(W756,[1]环任务!$B$6:$J$361,9,FALSE)</f>
        <v>mon101006</v>
      </c>
      <c r="V756" s="9" t="str">
        <f>VLOOKUP(U756,[3]怪物!$B$6:$C$167,2,FALSE)</f>
        <v>神锋营精锐护卫[241级]</v>
      </c>
      <c r="W756" s="14">
        <v>30074</v>
      </c>
      <c r="X756" s="9" t="str">
        <f>VLOOKUP(Z756,[1]环任务!$B$6:$J$361,9,FALSE)</f>
        <v>mon101007</v>
      </c>
      <c r="Y756" s="9" t="str">
        <f>VLOOKUP(X756,[3]怪物!$B$6:$C$167,2,FALSE)</f>
        <v>神锋营死士[245级]</v>
      </c>
      <c r="Z756" s="14">
        <v>30072</v>
      </c>
      <c r="AB756" s="11">
        <f>VLOOKUP(T756,[1]环任务!$B:$H,6,FALSE)</f>
        <v>85</v>
      </c>
      <c r="AC756" s="11">
        <f>VLOOKUP(T756,[1]环任务!$B:$H,7,FALSE)</f>
        <v>37</v>
      </c>
      <c r="AE756" s="11">
        <f>VLOOKUP(W756,[1]环任务!$B:$H,6,FALSE)</f>
        <v>37</v>
      </c>
      <c r="AF756" s="11">
        <f>VLOOKUP(W756,[1]环任务!$B:$H,7,FALSE)</f>
        <v>45</v>
      </c>
      <c r="AH756" s="11">
        <f>VLOOKUP(Z756,[1]环任务!$B:$H,6,FALSE)</f>
        <v>31</v>
      </c>
      <c r="AI756" s="11">
        <f>VLOOKUP(Z756,[1]环任务!$B:$H,7,FALSE)</f>
        <v>93</v>
      </c>
      <c r="AL756" s="11" t="str">
        <f t="shared" si="35"/>
        <v>[31010,31010,31010]</v>
      </c>
      <c r="AN756" s="11" t="str">
        <f t="shared" si="34"/>
        <v>["85,37","37,45","31,93"]</v>
      </c>
      <c r="AR756" s="11" t="str">
        <f t="shared" si="36"/>
        <v>[30110,30074,30072]</v>
      </c>
    </row>
    <row r="757" spans="2:44" s="11" customFormat="1" ht="14.25" customHeight="1" x14ac:dyDescent="0.15">
      <c r="B757" s="14" t="s">
        <v>779</v>
      </c>
      <c r="C757" s="14" t="s">
        <v>26</v>
      </c>
      <c r="D757" s="14" t="s">
        <v>27</v>
      </c>
      <c r="E757" s="14">
        <v>2</v>
      </c>
      <c r="F757" s="14" t="s">
        <v>947</v>
      </c>
      <c r="G757" s="14" t="s">
        <v>1395</v>
      </c>
      <c r="H757" s="14" t="s">
        <v>1431</v>
      </c>
      <c r="I757" s="14"/>
      <c r="J757" s="14"/>
      <c r="K757" s="14"/>
      <c r="L757" s="14">
        <v>752</v>
      </c>
      <c r="M757" s="11">
        <f>VLOOKUP(T757,[1]环任务!$B:$H,5,FALSE)</f>
        <v>31010</v>
      </c>
      <c r="O757" s="11">
        <f>VLOOKUP(W757,[1]环任务!$B:$H,5,FALSE)</f>
        <v>31010</v>
      </c>
      <c r="Q757" s="11">
        <f>VLOOKUP(Z757,[1]环任务!$B:$H,5,FALSE)</f>
        <v>31010</v>
      </c>
      <c r="R757" s="9" t="str">
        <f>VLOOKUP(T757,[1]环任务!$B$6:$J$361,9,FALSE)</f>
        <v>mon101005</v>
      </c>
      <c r="S757" s="9" t="str">
        <f>VLOOKUP(R757,[3]怪物!$B$6:$C$167,2,FALSE)</f>
        <v>白银战车[237级]</v>
      </c>
      <c r="T757" s="14">
        <v>30110</v>
      </c>
      <c r="U757" s="9" t="str">
        <f>VLOOKUP(W757,[1]环任务!$B$6:$J$361,9,FALSE)</f>
        <v>mon101006</v>
      </c>
      <c r="V757" s="9" t="str">
        <f>VLOOKUP(U757,[3]怪物!$B$6:$C$167,2,FALSE)</f>
        <v>神锋营精锐护卫[241级]</v>
      </c>
      <c r="W757" s="14">
        <v>30074</v>
      </c>
      <c r="X757" s="9" t="str">
        <f>VLOOKUP(Z757,[1]环任务!$B$6:$J$361,9,FALSE)</f>
        <v>mon101007</v>
      </c>
      <c r="Y757" s="9" t="str">
        <f>VLOOKUP(X757,[3]怪物!$B$6:$C$167,2,FALSE)</f>
        <v>神锋营死士[245级]</v>
      </c>
      <c r="Z757" s="14">
        <v>30072</v>
      </c>
      <c r="AB757" s="11">
        <f>VLOOKUP(T757,[1]环任务!$B:$H,6,FALSE)</f>
        <v>85</v>
      </c>
      <c r="AC757" s="11">
        <f>VLOOKUP(T757,[1]环任务!$B:$H,7,FALSE)</f>
        <v>37</v>
      </c>
      <c r="AE757" s="11">
        <f>VLOOKUP(W757,[1]环任务!$B:$H,6,FALSE)</f>
        <v>37</v>
      </c>
      <c r="AF757" s="11">
        <f>VLOOKUP(W757,[1]环任务!$B:$H,7,FALSE)</f>
        <v>45</v>
      </c>
      <c r="AH757" s="11">
        <f>VLOOKUP(Z757,[1]环任务!$B:$H,6,FALSE)</f>
        <v>31</v>
      </c>
      <c r="AI757" s="11">
        <f>VLOOKUP(Z757,[1]环任务!$B:$H,7,FALSE)</f>
        <v>93</v>
      </c>
      <c r="AL757" s="11" t="str">
        <f t="shared" si="35"/>
        <v>[31010,31010,31010]</v>
      </c>
      <c r="AN757" s="11" t="str">
        <f t="shared" si="34"/>
        <v>["85,37","37,45","31,93"]</v>
      </c>
      <c r="AR757" s="11" t="str">
        <f t="shared" si="36"/>
        <v>[30110,30074,30072]</v>
      </c>
    </row>
    <row r="758" spans="2:44" s="11" customFormat="1" ht="14.25" customHeight="1" x14ac:dyDescent="0.15">
      <c r="B758" s="14" t="s">
        <v>780</v>
      </c>
      <c r="C758" s="14" t="s">
        <v>26</v>
      </c>
      <c r="D758" s="14" t="s">
        <v>27</v>
      </c>
      <c r="E758" s="14">
        <v>2</v>
      </c>
      <c r="F758" s="14" t="s">
        <v>947</v>
      </c>
      <c r="G758" s="14" t="s">
        <v>1395</v>
      </c>
      <c r="H758" s="14" t="s">
        <v>1431</v>
      </c>
      <c r="I758" s="14"/>
      <c r="J758" s="14"/>
      <c r="K758" s="14"/>
      <c r="L758" s="14">
        <v>753</v>
      </c>
      <c r="M758" s="11">
        <f>VLOOKUP(T758,[1]环任务!$B:$H,5,FALSE)</f>
        <v>31010</v>
      </c>
      <c r="O758" s="11">
        <f>VLOOKUP(W758,[1]环任务!$B:$H,5,FALSE)</f>
        <v>31010</v>
      </c>
      <c r="Q758" s="11">
        <f>VLOOKUP(Z758,[1]环任务!$B:$H,5,FALSE)</f>
        <v>31010</v>
      </c>
      <c r="R758" s="9" t="str">
        <f>VLOOKUP(T758,[1]环任务!$B$6:$J$361,9,FALSE)</f>
        <v>mon101005</v>
      </c>
      <c r="S758" s="9" t="str">
        <f>VLOOKUP(R758,[3]怪物!$B$6:$C$167,2,FALSE)</f>
        <v>白银战车[237级]</v>
      </c>
      <c r="T758" s="14">
        <v>30110</v>
      </c>
      <c r="U758" s="9" t="str">
        <f>VLOOKUP(W758,[1]环任务!$B$6:$J$361,9,FALSE)</f>
        <v>mon101006</v>
      </c>
      <c r="V758" s="9" t="str">
        <f>VLOOKUP(U758,[3]怪物!$B$6:$C$167,2,FALSE)</f>
        <v>神锋营精锐护卫[241级]</v>
      </c>
      <c r="W758" s="14">
        <v>30074</v>
      </c>
      <c r="X758" s="9" t="str">
        <f>VLOOKUP(Z758,[1]环任务!$B$6:$J$361,9,FALSE)</f>
        <v>mon101007</v>
      </c>
      <c r="Y758" s="9" t="str">
        <f>VLOOKUP(X758,[3]怪物!$B$6:$C$167,2,FALSE)</f>
        <v>神锋营死士[245级]</v>
      </c>
      <c r="Z758" s="14">
        <v>30072</v>
      </c>
      <c r="AB758" s="11">
        <f>VLOOKUP(T758,[1]环任务!$B:$H,6,FALSE)</f>
        <v>85</v>
      </c>
      <c r="AC758" s="11">
        <f>VLOOKUP(T758,[1]环任务!$B:$H,7,FALSE)</f>
        <v>37</v>
      </c>
      <c r="AE758" s="11">
        <f>VLOOKUP(W758,[1]环任务!$B:$H,6,FALSE)</f>
        <v>37</v>
      </c>
      <c r="AF758" s="11">
        <f>VLOOKUP(W758,[1]环任务!$B:$H,7,FALSE)</f>
        <v>45</v>
      </c>
      <c r="AH758" s="11">
        <f>VLOOKUP(Z758,[1]环任务!$B:$H,6,FALSE)</f>
        <v>31</v>
      </c>
      <c r="AI758" s="11">
        <f>VLOOKUP(Z758,[1]环任务!$B:$H,7,FALSE)</f>
        <v>93</v>
      </c>
      <c r="AL758" s="11" t="str">
        <f t="shared" si="35"/>
        <v>[31010,31010,31010]</v>
      </c>
      <c r="AN758" s="11" t="str">
        <f t="shared" si="34"/>
        <v>["85,37","37,45","31,93"]</v>
      </c>
      <c r="AR758" s="11" t="str">
        <f t="shared" si="36"/>
        <v>[30110,30074,30072]</v>
      </c>
    </row>
    <row r="759" spans="2:44" s="11" customFormat="1" ht="14.25" customHeight="1" x14ac:dyDescent="0.15">
      <c r="B759" s="14" t="s">
        <v>781</v>
      </c>
      <c r="C759" s="14" t="s">
        <v>26</v>
      </c>
      <c r="D759" s="14" t="s">
        <v>27</v>
      </c>
      <c r="E759" s="14">
        <v>2</v>
      </c>
      <c r="F759" s="14" t="s">
        <v>947</v>
      </c>
      <c r="G759" s="14" t="s">
        <v>1396</v>
      </c>
      <c r="H759" s="14" t="s">
        <v>1432</v>
      </c>
      <c r="I759" s="14"/>
      <c r="J759" s="14"/>
      <c r="K759" s="14"/>
      <c r="L759" s="14">
        <v>754</v>
      </c>
      <c r="M759" s="11">
        <f>VLOOKUP(T759,[1]环任务!$B:$H,5,FALSE)</f>
        <v>31010</v>
      </c>
      <c r="O759" s="11">
        <f>VLOOKUP(W759,[1]环任务!$B:$H,5,FALSE)</f>
        <v>31010</v>
      </c>
      <c r="Q759" s="11">
        <f>VLOOKUP(Z759,[1]环任务!$B:$H,5,FALSE)</f>
        <v>31010</v>
      </c>
      <c r="R759" s="9" t="str">
        <f>VLOOKUP(T759,[1]环任务!$B$6:$J$361,9,FALSE)</f>
        <v>mon101006</v>
      </c>
      <c r="S759" s="9" t="str">
        <f>VLOOKUP(R759,[3]怪物!$B$6:$C$167,2,FALSE)</f>
        <v>神锋营精锐护卫[241级]</v>
      </c>
      <c r="T759" s="14">
        <v>30074</v>
      </c>
      <c r="U759" s="9" t="str">
        <f>VLOOKUP(W759,[1]环任务!$B$6:$J$361,9,FALSE)</f>
        <v>mon101006</v>
      </c>
      <c r="V759" s="9" t="str">
        <f>VLOOKUP(U759,[3]怪物!$B$6:$C$167,2,FALSE)</f>
        <v>神锋营精锐护卫[241级]</v>
      </c>
      <c r="W759" s="14">
        <v>30074</v>
      </c>
      <c r="X759" s="9" t="str">
        <f>VLOOKUP(Z759,[1]环任务!$B$6:$J$361,9,FALSE)</f>
        <v>mon101008</v>
      </c>
      <c r="Y759" s="9" t="str">
        <f>VLOOKUP(X759,[3]怪物!$B$6:$C$167,2,FALSE)</f>
        <v>神锋营马卒[249级]</v>
      </c>
      <c r="Z759" s="14">
        <v>30073</v>
      </c>
      <c r="AB759" s="11">
        <f>VLOOKUP(T759,[1]环任务!$B:$H,6,FALSE)</f>
        <v>37</v>
      </c>
      <c r="AC759" s="11">
        <f>VLOOKUP(T759,[1]环任务!$B:$H,7,FALSE)</f>
        <v>45</v>
      </c>
      <c r="AE759" s="11">
        <f>VLOOKUP(W759,[1]环任务!$B:$H,6,FALSE)</f>
        <v>37</v>
      </c>
      <c r="AF759" s="11">
        <f>VLOOKUP(W759,[1]环任务!$B:$H,7,FALSE)</f>
        <v>45</v>
      </c>
      <c r="AH759" s="11">
        <f>VLOOKUP(Z759,[1]环任务!$B:$H,6,FALSE)</f>
        <v>67</v>
      </c>
      <c r="AI759" s="11">
        <f>VLOOKUP(Z759,[1]环任务!$B:$H,7,FALSE)</f>
        <v>181</v>
      </c>
      <c r="AL759" s="11" t="str">
        <f t="shared" si="35"/>
        <v>[31010,31010,31010]</v>
      </c>
      <c r="AN759" s="11" t="str">
        <f t="shared" si="34"/>
        <v>["37,45","37,45","67,181"]</v>
      </c>
      <c r="AR759" s="11" t="str">
        <f t="shared" si="36"/>
        <v>[30074,30074,30073]</v>
      </c>
    </row>
    <row r="760" spans="2:44" s="11" customFormat="1" ht="14.25" customHeight="1" x14ac:dyDescent="0.15">
      <c r="B760" s="14" t="s">
        <v>782</v>
      </c>
      <c r="C760" s="14" t="s">
        <v>26</v>
      </c>
      <c r="D760" s="14" t="s">
        <v>27</v>
      </c>
      <c r="E760" s="14">
        <v>2</v>
      </c>
      <c r="F760" s="14" t="s">
        <v>947</v>
      </c>
      <c r="G760" s="14" t="s">
        <v>1397</v>
      </c>
      <c r="H760" s="14" t="s">
        <v>1137</v>
      </c>
      <c r="I760" s="14"/>
      <c r="J760" s="14"/>
      <c r="K760" s="14"/>
      <c r="L760" s="14">
        <v>755</v>
      </c>
      <c r="M760" s="11">
        <f>VLOOKUP(T760,[1]环任务!$B:$H,5,FALSE)</f>
        <v>31010</v>
      </c>
      <c r="O760" s="11">
        <f>VLOOKUP(W760,[1]环任务!$B:$H,5,FALSE)</f>
        <v>31010</v>
      </c>
      <c r="Q760" s="11">
        <f>VLOOKUP(Z760,[1]环任务!$B:$H,5,FALSE)</f>
        <v>31010</v>
      </c>
      <c r="R760" s="9" t="str">
        <f>VLOOKUP(T760,[1]环任务!$B$6:$J$361,9,FALSE)</f>
        <v>mon101006</v>
      </c>
      <c r="S760" s="9" t="str">
        <f>VLOOKUP(R760,[3]怪物!$B$6:$C$167,2,FALSE)</f>
        <v>神锋营精锐护卫[241级]</v>
      </c>
      <c r="T760" s="14">
        <v>30074</v>
      </c>
      <c r="U760" s="9" t="str">
        <f>VLOOKUP(W760,[1]环任务!$B$6:$J$361,9,FALSE)</f>
        <v>mon101007</v>
      </c>
      <c r="V760" s="9" t="str">
        <f>VLOOKUP(U760,[3]怪物!$B$6:$C$167,2,FALSE)</f>
        <v>神锋营死士[245级]</v>
      </c>
      <c r="W760" s="14">
        <v>30072</v>
      </c>
      <c r="X760" s="9" t="str">
        <f>VLOOKUP(Z760,[1]环任务!$B$6:$J$361,9,FALSE)</f>
        <v>mon101008</v>
      </c>
      <c r="Y760" s="9" t="str">
        <f>VLOOKUP(X760,[3]怪物!$B$6:$C$167,2,FALSE)</f>
        <v>神锋营马卒[249级]</v>
      </c>
      <c r="Z760" s="14">
        <v>30073</v>
      </c>
      <c r="AB760" s="11">
        <f>VLOOKUP(T760,[1]环任务!$B:$H,6,FALSE)</f>
        <v>37</v>
      </c>
      <c r="AC760" s="11">
        <f>VLOOKUP(T760,[1]环任务!$B:$H,7,FALSE)</f>
        <v>45</v>
      </c>
      <c r="AE760" s="11">
        <f>VLOOKUP(W760,[1]环任务!$B:$H,6,FALSE)</f>
        <v>31</v>
      </c>
      <c r="AF760" s="11">
        <f>VLOOKUP(W760,[1]环任务!$B:$H,7,FALSE)</f>
        <v>93</v>
      </c>
      <c r="AH760" s="11">
        <f>VLOOKUP(Z760,[1]环任务!$B:$H,6,FALSE)</f>
        <v>67</v>
      </c>
      <c r="AI760" s="11">
        <f>VLOOKUP(Z760,[1]环任务!$B:$H,7,FALSE)</f>
        <v>181</v>
      </c>
      <c r="AL760" s="11" t="str">
        <f t="shared" si="35"/>
        <v>[31010,31010,31010]</v>
      </c>
      <c r="AN760" s="11" t="str">
        <f t="shared" si="34"/>
        <v>["37,45","31,93","67,181"]</v>
      </c>
      <c r="AR760" s="11" t="str">
        <f t="shared" si="36"/>
        <v>[30074,30072,30073]</v>
      </c>
    </row>
    <row r="761" spans="2:44" s="11" customFormat="1" ht="14.25" customHeight="1" x14ac:dyDescent="0.15">
      <c r="B761" s="14" t="s">
        <v>783</v>
      </c>
      <c r="C761" s="14" t="s">
        <v>26</v>
      </c>
      <c r="D761" s="14" t="s">
        <v>27</v>
      </c>
      <c r="E761" s="14">
        <v>2</v>
      </c>
      <c r="F761" s="14" t="s">
        <v>947</v>
      </c>
      <c r="G761" s="14" t="s">
        <v>1397</v>
      </c>
      <c r="H761" s="14" t="s">
        <v>1137</v>
      </c>
      <c r="I761" s="14"/>
      <c r="J761" s="14"/>
      <c r="K761" s="14"/>
      <c r="L761" s="14">
        <v>756</v>
      </c>
      <c r="M761" s="11">
        <f>VLOOKUP(T761,[1]环任务!$B:$H,5,FALSE)</f>
        <v>31010</v>
      </c>
      <c r="O761" s="11">
        <f>VLOOKUP(W761,[1]环任务!$B:$H,5,FALSE)</f>
        <v>31010</v>
      </c>
      <c r="Q761" s="11">
        <f>VLOOKUP(Z761,[1]环任务!$B:$H,5,FALSE)</f>
        <v>31010</v>
      </c>
      <c r="R761" s="9" t="str">
        <f>VLOOKUP(T761,[1]环任务!$B$6:$J$361,9,FALSE)</f>
        <v>mon101006</v>
      </c>
      <c r="S761" s="9" t="str">
        <f>VLOOKUP(R761,[3]怪物!$B$6:$C$167,2,FALSE)</f>
        <v>神锋营精锐护卫[241级]</v>
      </c>
      <c r="T761" s="14">
        <v>30074</v>
      </c>
      <c r="U761" s="9" t="str">
        <f>VLOOKUP(W761,[1]环任务!$B$6:$J$361,9,FALSE)</f>
        <v>mon101007</v>
      </c>
      <c r="V761" s="9" t="str">
        <f>VLOOKUP(U761,[3]怪物!$B$6:$C$167,2,FALSE)</f>
        <v>神锋营死士[245级]</v>
      </c>
      <c r="W761" s="14">
        <v>30072</v>
      </c>
      <c r="X761" s="9" t="str">
        <f>VLOOKUP(Z761,[1]环任务!$B$6:$J$361,9,FALSE)</f>
        <v>mon101008</v>
      </c>
      <c r="Y761" s="9" t="str">
        <f>VLOOKUP(X761,[3]怪物!$B$6:$C$167,2,FALSE)</f>
        <v>神锋营马卒[249级]</v>
      </c>
      <c r="Z761" s="14">
        <v>30073</v>
      </c>
      <c r="AB761" s="11">
        <f>VLOOKUP(T761,[1]环任务!$B:$H,6,FALSE)</f>
        <v>37</v>
      </c>
      <c r="AC761" s="11">
        <f>VLOOKUP(T761,[1]环任务!$B:$H,7,FALSE)</f>
        <v>45</v>
      </c>
      <c r="AE761" s="11">
        <f>VLOOKUP(W761,[1]环任务!$B:$H,6,FALSE)</f>
        <v>31</v>
      </c>
      <c r="AF761" s="11">
        <f>VLOOKUP(W761,[1]环任务!$B:$H,7,FALSE)</f>
        <v>93</v>
      </c>
      <c r="AH761" s="11">
        <f>VLOOKUP(Z761,[1]环任务!$B:$H,6,FALSE)</f>
        <v>67</v>
      </c>
      <c r="AI761" s="11">
        <f>VLOOKUP(Z761,[1]环任务!$B:$H,7,FALSE)</f>
        <v>181</v>
      </c>
      <c r="AL761" s="11" t="str">
        <f t="shared" si="35"/>
        <v>[31010,31010,31010]</v>
      </c>
      <c r="AN761" s="11" t="str">
        <f t="shared" si="34"/>
        <v>["37,45","31,93","67,181"]</v>
      </c>
      <c r="AR761" s="11" t="str">
        <f t="shared" si="36"/>
        <v>[30074,30072,30073]</v>
      </c>
    </row>
    <row r="762" spans="2:44" s="11" customFormat="1" ht="14.25" customHeight="1" x14ac:dyDescent="0.15">
      <c r="B762" s="14" t="s">
        <v>784</v>
      </c>
      <c r="C762" s="14" t="s">
        <v>26</v>
      </c>
      <c r="D762" s="14" t="s">
        <v>27</v>
      </c>
      <c r="E762" s="14">
        <v>2</v>
      </c>
      <c r="F762" s="14" t="s">
        <v>947</v>
      </c>
      <c r="G762" s="14" t="s">
        <v>1397</v>
      </c>
      <c r="H762" s="14" t="s">
        <v>1137</v>
      </c>
      <c r="I762" s="14"/>
      <c r="J762" s="14"/>
      <c r="K762" s="14"/>
      <c r="L762" s="14">
        <v>757</v>
      </c>
      <c r="M762" s="11">
        <f>VLOOKUP(T762,[1]环任务!$B:$H,5,FALSE)</f>
        <v>31010</v>
      </c>
      <c r="O762" s="11">
        <f>VLOOKUP(W762,[1]环任务!$B:$H,5,FALSE)</f>
        <v>31010</v>
      </c>
      <c r="Q762" s="11">
        <f>VLOOKUP(Z762,[1]环任务!$B:$H,5,FALSE)</f>
        <v>31010</v>
      </c>
      <c r="R762" s="9" t="str">
        <f>VLOOKUP(T762,[1]环任务!$B$6:$J$361,9,FALSE)</f>
        <v>mon101006</v>
      </c>
      <c r="S762" s="9" t="str">
        <f>VLOOKUP(R762,[3]怪物!$B$6:$C$167,2,FALSE)</f>
        <v>神锋营精锐护卫[241级]</v>
      </c>
      <c r="T762" s="14">
        <v>30074</v>
      </c>
      <c r="U762" s="9" t="str">
        <f>VLOOKUP(W762,[1]环任务!$B$6:$J$361,9,FALSE)</f>
        <v>mon101007</v>
      </c>
      <c r="V762" s="9" t="str">
        <f>VLOOKUP(U762,[3]怪物!$B$6:$C$167,2,FALSE)</f>
        <v>神锋营死士[245级]</v>
      </c>
      <c r="W762" s="14">
        <v>30072</v>
      </c>
      <c r="X762" s="9" t="str">
        <f>VLOOKUP(Z762,[1]环任务!$B$6:$J$361,9,FALSE)</f>
        <v>mon101008</v>
      </c>
      <c r="Y762" s="9" t="str">
        <f>VLOOKUP(X762,[3]怪物!$B$6:$C$167,2,FALSE)</f>
        <v>神锋营马卒[249级]</v>
      </c>
      <c r="Z762" s="14">
        <v>30073</v>
      </c>
      <c r="AB762" s="11">
        <f>VLOOKUP(T762,[1]环任务!$B:$H,6,FALSE)</f>
        <v>37</v>
      </c>
      <c r="AC762" s="11">
        <f>VLOOKUP(T762,[1]环任务!$B:$H,7,FALSE)</f>
        <v>45</v>
      </c>
      <c r="AE762" s="11">
        <f>VLOOKUP(W762,[1]环任务!$B:$H,6,FALSE)</f>
        <v>31</v>
      </c>
      <c r="AF762" s="11">
        <f>VLOOKUP(W762,[1]环任务!$B:$H,7,FALSE)</f>
        <v>93</v>
      </c>
      <c r="AH762" s="11">
        <f>VLOOKUP(Z762,[1]环任务!$B:$H,6,FALSE)</f>
        <v>67</v>
      </c>
      <c r="AI762" s="11">
        <f>VLOOKUP(Z762,[1]环任务!$B:$H,7,FALSE)</f>
        <v>181</v>
      </c>
      <c r="AL762" s="11" t="str">
        <f t="shared" si="35"/>
        <v>[31010,31010,31010]</v>
      </c>
      <c r="AN762" s="11" t="str">
        <f t="shared" si="34"/>
        <v>["37,45","31,93","67,181"]</v>
      </c>
      <c r="AR762" s="11" t="str">
        <f t="shared" si="36"/>
        <v>[30074,30072,30073]</v>
      </c>
    </row>
    <row r="763" spans="2:44" s="11" customFormat="1" ht="14.25" customHeight="1" x14ac:dyDescent="0.15">
      <c r="B763" s="14" t="s">
        <v>785</v>
      </c>
      <c r="C763" s="14" t="s">
        <v>26</v>
      </c>
      <c r="D763" s="14" t="s">
        <v>27</v>
      </c>
      <c r="E763" s="14">
        <v>2</v>
      </c>
      <c r="F763" s="14" t="s">
        <v>947</v>
      </c>
      <c r="G763" s="14" t="s">
        <v>1398</v>
      </c>
      <c r="H763" s="14" t="s">
        <v>1433</v>
      </c>
      <c r="I763" s="14"/>
      <c r="J763" s="14"/>
      <c r="K763" s="14"/>
      <c r="L763" s="14">
        <v>758</v>
      </c>
      <c r="M763" s="11">
        <f>VLOOKUP(T763,[1]环任务!$B:$H,5,FALSE)</f>
        <v>31010</v>
      </c>
      <c r="O763" s="11">
        <f>VLOOKUP(W763,[1]环任务!$B:$H,5,FALSE)</f>
        <v>31010</v>
      </c>
      <c r="Q763" s="11">
        <f>VLOOKUP(Z763,[1]环任务!$B:$H,5,FALSE)</f>
        <v>31010</v>
      </c>
      <c r="R763" s="9" t="str">
        <f>VLOOKUP(T763,[1]环任务!$B$6:$J$361,9,FALSE)</f>
        <v>mon101007</v>
      </c>
      <c r="S763" s="9" t="str">
        <f>VLOOKUP(R763,[3]怪物!$B$6:$C$167,2,FALSE)</f>
        <v>神锋营死士[245级]</v>
      </c>
      <c r="T763" s="14">
        <v>30072</v>
      </c>
      <c r="U763" s="9" t="str">
        <f>VLOOKUP(W763,[1]环任务!$B$6:$J$361,9,FALSE)</f>
        <v>mon101007</v>
      </c>
      <c r="V763" s="9" t="str">
        <f>VLOOKUP(U763,[3]怪物!$B$6:$C$167,2,FALSE)</f>
        <v>神锋营死士[245级]</v>
      </c>
      <c r="W763" s="14">
        <v>30072</v>
      </c>
      <c r="X763" s="9" t="str">
        <f>VLOOKUP(Z763,[1]环任务!$B$6:$J$361,9,FALSE)</f>
        <v>mon101009</v>
      </c>
      <c r="Y763" s="9" t="str">
        <f>VLOOKUP(X763,[3]怪物!$B$6:$C$167,2,FALSE)</f>
        <v>神锋营骁将[253级]</v>
      </c>
      <c r="Z763" s="14">
        <v>30097</v>
      </c>
      <c r="AB763" s="11">
        <f>VLOOKUP(T763,[1]环任务!$B:$H,6,FALSE)</f>
        <v>31</v>
      </c>
      <c r="AC763" s="11">
        <f>VLOOKUP(T763,[1]环任务!$B:$H,7,FALSE)</f>
        <v>93</v>
      </c>
      <c r="AE763" s="11">
        <f>VLOOKUP(W763,[1]环任务!$B:$H,6,FALSE)</f>
        <v>31</v>
      </c>
      <c r="AF763" s="11">
        <f>VLOOKUP(W763,[1]环任务!$B:$H,7,FALSE)</f>
        <v>93</v>
      </c>
      <c r="AH763" s="11">
        <f>VLOOKUP(Z763,[1]环任务!$B:$H,6,FALSE)</f>
        <v>160</v>
      </c>
      <c r="AI763" s="11">
        <f>VLOOKUP(Z763,[1]环任务!$B:$H,7,FALSE)</f>
        <v>98</v>
      </c>
      <c r="AL763" s="11" t="str">
        <f t="shared" si="35"/>
        <v>[31010,31010,31010]</v>
      </c>
      <c r="AN763" s="11" t="str">
        <f t="shared" si="34"/>
        <v>["31,93","31,93","160,98"]</v>
      </c>
      <c r="AR763" s="11" t="str">
        <f t="shared" si="36"/>
        <v>[30072,30072,30097]</v>
      </c>
    </row>
    <row r="764" spans="2:44" s="11" customFormat="1" ht="14.25" customHeight="1" x14ac:dyDescent="0.15">
      <c r="B764" s="14" t="s">
        <v>786</v>
      </c>
      <c r="C764" s="14" t="s">
        <v>26</v>
      </c>
      <c r="D764" s="14" t="s">
        <v>27</v>
      </c>
      <c r="E764" s="14">
        <v>2</v>
      </c>
      <c r="F764" s="14" t="s">
        <v>947</v>
      </c>
      <c r="G764" s="14" t="s">
        <v>1399</v>
      </c>
      <c r="H764" s="14" t="s">
        <v>1138</v>
      </c>
      <c r="I764" s="14"/>
      <c r="J764" s="14"/>
      <c r="K764" s="14"/>
      <c r="L764" s="14">
        <v>759</v>
      </c>
      <c r="M764" s="11">
        <f>VLOOKUP(T764,[1]环任务!$B:$H,5,FALSE)</f>
        <v>31010</v>
      </c>
      <c r="O764" s="11">
        <f>VLOOKUP(W764,[1]环任务!$B:$H,5,FALSE)</f>
        <v>31010</v>
      </c>
      <c r="Q764" s="11">
        <f>VLOOKUP(Z764,[1]环任务!$B:$H,5,FALSE)</f>
        <v>31010</v>
      </c>
      <c r="R764" s="9" t="str">
        <f>VLOOKUP(T764,[1]环任务!$B$6:$J$361,9,FALSE)</f>
        <v>mon101007</v>
      </c>
      <c r="S764" s="9" t="str">
        <f>VLOOKUP(R764,[3]怪物!$B$6:$C$167,2,FALSE)</f>
        <v>神锋营死士[245级]</v>
      </c>
      <c r="T764" s="14">
        <v>30072</v>
      </c>
      <c r="U764" s="9" t="str">
        <f>VLOOKUP(W764,[1]环任务!$B$6:$J$361,9,FALSE)</f>
        <v>mon101008</v>
      </c>
      <c r="V764" s="9" t="str">
        <f>VLOOKUP(U764,[3]怪物!$B$6:$C$167,2,FALSE)</f>
        <v>神锋营马卒[249级]</v>
      </c>
      <c r="W764" s="14">
        <v>30073</v>
      </c>
      <c r="X764" s="9" t="str">
        <f>VLOOKUP(Z764,[1]环任务!$B$6:$J$361,9,FALSE)</f>
        <v>mon101009</v>
      </c>
      <c r="Y764" s="9" t="str">
        <f>VLOOKUP(X764,[3]怪物!$B$6:$C$167,2,FALSE)</f>
        <v>神锋营骁将[253级]</v>
      </c>
      <c r="Z764" s="14">
        <v>30097</v>
      </c>
      <c r="AB764" s="11">
        <f>VLOOKUP(T764,[1]环任务!$B:$H,6,FALSE)</f>
        <v>31</v>
      </c>
      <c r="AC764" s="11">
        <f>VLOOKUP(T764,[1]环任务!$B:$H,7,FALSE)</f>
        <v>93</v>
      </c>
      <c r="AE764" s="11">
        <f>VLOOKUP(W764,[1]环任务!$B:$H,6,FALSE)</f>
        <v>67</v>
      </c>
      <c r="AF764" s="11">
        <f>VLOOKUP(W764,[1]环任务!$B:$H,7,FALSE)</f>
        <v>181</v>
      </c>
      <c r="AH764" s="11">
        <f>VLOOKUP(Z764,[1]环任务!$B:$H,6,FALSE)</f>
        <v>160</v>
      </c>
      <c r="AI764" s="11">
        <f>VLOOKUP(Z764,[1]环任务!$B:$H,7,FALSE)</f>
        <v>98</v>
      </c>
      <c r="AL764" s="11" t="str">
        <f t="shared" si="35"/>
        <v>[31010,31010,31010]</v>
      </c>
      <c r="AN764" s="11" t="str">
        <f t="shared" si="34"/>
        <v>["31,93","67,181","160,98"]</v>
      </c>
      <c r="AR764" s="11" t="str">
        <f t="shared" si="36"/>
        <v>[30072,30073,30097]</v>
      </c>
    </row>
    <row r="765" spans="2:44" s="11" customFormat="1" ht="14.25" customHeight="1" x14ac:dyDescent="0.15">
      <c r="B765" s="14" t="s">
        <v>787</v>
      </c>
      <c r="C765" s="14" t="s">
        <v>26</v>
      </c>
      <c r="D765" s="14" t="s">
        <v>27</v>
      </c>
      <c r="E765" s="14">
        <v>2</v>
      </c>
      <c r="F765" s="14" t="s">
        <v>947</v>
      </c>
      <c r="G765" s="14" t="s">
        <v>1399</v>
      </c>
      <c r="H765" s="14" t="s">
        <v>1138</v>
      </c>
      <c r="I765" s="14"/>
      <c r="J765" s="14"/>
      <c r="K765" s="14"/>
      <c r="L765" s="14">
        <v>760</v>
      </c>
      <c r="M765" s="11">
        <f>VLOOKUP(T765,[1]环任务!$B:$H,5,FALSE)</f>
        <v>31010</v>
      </c>
      <c r="O765" s="11">
        <f>VLOOKUP(W765,[1]环任务!$B:$H,5,FALSE)</f>
        <v>31010</v>
      </c>
      <c r="Q765" s="11">
        <f>VLOOKUP(Z765,[1]环任务!$B:$H,5,FALSE)</f>
        <v>31010</v>
      </c>
      <c r="R765" s="9" t="str">
        <f>VLOOKUP(T765,[1]环任务!$B$6:$J$361,9,FALSE)</f>
        <v>mon101007</v>
      </c>
      <c r="S765" s="9" t="str">
        <f>VLOOKUP(R765,[3]怪物!$B$6:$C$167,2,FALSE)</f>
        <v>神锋营死士[245级]</v>
      </c>
      <c r="T765" s="14">
        <v>30072</v>
      </c>
      <c r="U765" s="9" t="str">
        <f>VLOOKUP(W765,[1]环任务!$B$6:$J$361,9,FALSE)</f>
        <v>mon101008</v>
      </c>
      <c r="V765" s="9" t="str">
        <f>VLOOKUP(U765,[3]怪物!$B$6:$C$167,2,FALSE)</f>
        <v>神锋营马卒[249级]</v>
      </c>
      <c r="W765" s="14">
        <v>30073</v>
      </c>
      <c r="X765" s="9" t="str">
        <f>VLOOKUP(Z765,[1]环任务!$B$6:$J$361,9,FALSE)</f>
        <v>mon101009</v>
      </c>
      <c r="Y765" s="9" t="str">
        <f>VLOOKUP(X765,[3]怪物!$B$6:$C$167,2,FALSE)</f>
        <v>神锋营骁将[253级]</v>
      </c>
      <c r="Z765" s="14">
        <v>30097</v>
      </c>
      <c r="AB765" s="11">
        <f>VLOOKUP(T765,[1]环任务!$B:$H,6,FALSE)</f>
        <v>31</v>
      </c>
      <c r="AC765" s="11">
        <f>VLOOKUP(T765,[1]环任务!$B:$H,7,FALSE)</f>
        <v>93</v>
      </c>
      <c r="AE765" s="11">
        <f>VLOOKUP(W765,[1]环任务!$B:$H,6,FALSE)</f>
        <v>67</v>
      </c>
      <c r="AF765" s="11">
        <f>VLOOKUP(W765,[1]环任务!$B:$H,7,FALSE)</f>
        <v>181</v>
      </c>
      <c r="AH765" s="11">
        <f>VLOOKUP(Z765,[1]环任务!$B:$H,6,FALSE)</f>
        <v>160</v>
      </c>
      <c r="AI765" s="11">
        <f>VLOOKUP(Z765,[1]环任务!$B:$H,7,FALSE)</f>
        <v>98</v>
      </c>
      <c r="AL765" s="11" t="str">
        <f t="shared" si="35"/>
        <v>[31010,31010,31010]</v>
      </c>
      <c r="AN765" s="11" t="str">
        <f t="shared" si="34"/>
        <v>["31,93","67,181","160,98"]</v>
      </c>
      <c r="AR765" s="11" t="str">
        <f t="shared" si="36"/>
        <v>[30072,30073,30097]</v>
      </c>
    </row>
    <row r="766" spans="2:44" s="11" customFormat="1" ht="14.25" customHeight="1" x14ac:dyDescent="0.15">
      <c r="B766" s="14" t="s">
        <v>788</v>
      </c>
      <c r="C766" s="14" t="s">
        <v>26</v>
      </c>
      <c r="D766" s="14" t="s">
        <v>27</v>
      </c>
      <c r="E766" s="14">
        <v>2</v>
      </c>
      <c r="F766" s="14" t="s">
        <v>947</v>
      </c>
      <c r="G766" s="14" t="s">
        <v>1399</v>
      </c>
      <c r="H766" s="14" t="s">
        <v>1138</v>
      </c>
      <c r="I766" s="14"/>
      <c r="J766" s="14"/>
      <c r="K766" s="14"/>
      <c r="L766" s="14">
        <v>761</v>
      </c>
      <c r="M766" s="11">
        <f>VLOOKUP(T766,[1]环任务!$B:$H,5,FALSE)</f>
        <v>31010</v>
      </c>
      <c r="O766" s="11">
        <f>VLOOKUP(W766,[1]环任务!$B:$H,5,FALSE)</f>
        <v>31010</v>
      </c>
      <c r="Q766" s="11">
        <f>VLOOKUP(Z766,[1]环任务!$B:$H,5,FALSE)</f>
        <v>31010</v>
      </c>
      <c r="R766" s="9" t="str">
        <f>VLOOKUP(T766,[1]环任务!$B$6:$J$361,9,FALSE)</f>
        <v>mon101007</v>
      </c>
      <c r="S766" s="9" t="str">
        <f>VLOOKUP(R766,[3]怪物!$B$6:$C$167,2,FALSE)</f>
        <v>神锋营死士[245级]</v>
      </c>
      <c r="T766" s="14">
        <v>30072</v>
      </c>
      <c r="U766" s="9" t="str">
        <f>VLOOKUP(W766,[1]环任务!$B$6:$J$361,9,FALSE)</f>
        <v>mon101008</v>
      </c>
      <c r="V766" s="9" t="str">
        <f>VLOOKUP(U766,[3]怪物!$B$6:$C$167,2,FALSE)</f>
        <v>神锋营马卒[249级]</v>
      </c>
      <c r="W766" s="14">
        <v>30073</v>
      </c>
      <c r="X766" s="9" t="str">
        <f>VLOOKUP(Z766,[1]环任务!$B$6:$J$361,9,FALSE)</f>
        <v>mon101009</v>
      </c>
      <c r="Y766" s="9" t="str">
        <f>VLOOKUP(X766,[3]怪物!$B$6:$C$167,2,FALSE)</f>
        <v>神锋营骁将[253级]</v>
      </c>
      <c r="Z766" s="14">
        <v>30097</v>
      </c>
      <c r="AB766" s="11">
        <f>VLOOKUP(T766,[1]环任务!$B:$H,6,FALSE)</f>
        <v>31</v>
      </c>
      <c r="AC766" s="11">
        <f>VLOOKUP(T766,[1]环任务!$B:$H,7,FALSE)</f>
        <v>93</v>
      </c>
      <c r="AE766" s="11">
        <f>VLOOKUP(W766,[1]环任务!$B:$H,6,FALSE)</f>
        <v>67</v>
      </c>
      <c r="AF766" s="11">
        <f>VLOOKUP(W766,[1]环任务!$B:$H,7,FALSE)</f>
        <v>181</v>
      </c>
      <c r="AH766" s="11">
        <f>VLOOKUP(Z766,[1]环任务!$B:$H,6,FALSE)</f>
        <v>160</v>
      </c>
      <c r="AI766" s="11">
        <f>VLOOKUP(Z766,[1]环任务!$B:$H,7,FALSE)</f>
        <v>98</v>
      </c>
      <c r="AL766" s="11" t="str">
        <f t="shared" si="35"/>
        <v>[31010,31010,31010]</v>
      </c>
      <c r="AN766" s="11" t="str">
        <f t="shared" si="34"/>
        <v>["31,93","67,181","160,98"]</v>
      </c>
      <c r="AR766" s="11" t="str">
        <f t="shared" si="36"/>
        <v>[30072,30073,30097]</v>
      </c>
    </row>
    <row r="767" spans="2:44" s="11" customFormat="1" ht="14.25" customHeight="1" x14ac:dyDescent="0.15">
      <c r="B767" s="14" t="s">
        <v>789</v>
      </c>
      <c r="C767" s="14" t="s">
        <v>26</v>
      </c>
      <c r="D767" s="14" t="s">
        <v>27</v>
      </c>
      <c r="E767" s="14">
        <v>2</v>
      </c>
      <c r="F767" s="14" t="s">
        <v>947</v>
      </c>
      <c r="G767" s="14" t="s">
        <v>1400</v>
      </c>
      <c r="H767" s="14" t="s">
        <v>1434</v>
      </c>
      <c r="I767" s="14"/>
      <c r="J767" s="14"/>
      <c r="K767" s="14"/>
      <c r="L767" s="14">
        <v>762</v>
      </c>
      <c r="M767" s="11">
        <f>VLOOKUP(T767,[1]环任务!$B:$H,5,FALSE)</f>
        <v>31010</v>
      </c>
      <c r="O767" s="11">
        <f>VLOOKUP(W767,[1]环任务!$B:$H,5,FALSE)</f>
        <v>31010</v>
      </c>
      <c r="Q767" s="11">
        <f>VLOOKUP(Z767,[1]环任务!$B:$H,5,FALSE)</f>
        <v>31010</v>
      </c>
      <c r="R767" s="9" t="str">
        <f>VLOOKUP(T767,[1]环任务!$B$6:$J$361,9,FALSE)</f>
        <v>mon101008</v>
      </c>
      <c r="S767" s="9" t="str">
        <f>VLOOKUP(R767,[3]怪物!$B$6:$C$167,2,FALSE)</f>
        <v>神锋营马卒[249级]</v>
      </c>
      <c r="T767" s="14">
        <v>30073</v>
      </c>
      <c r="U767" s="9" t="str">
        <f>VLOOKUP(W767,[1]环任务!$B$6:$J$361,9,FALSE)</f>
        <v>mon101008</v>
      </c>
      <c r="V767" s="9" t="str">
        <f>VLOOKUP(U767,[3]怪物!$B$6:$C$167,2,FALSE)</f>
        <v>神锋营马卒[249级]</v>
      </c>
      <c r="W767" s="14">
        <v>30073</v>
      </c>
      <c r="X767" s="9" t="str">
        <f>VLOOKUP(Z767,[1]环任务!$B$6:$J$361,9,FALSE)</f>
        <v>mon101009</v>
      </c>
      <c r="Y767" s="9" t="str">
        <f>VLOOKUP(X767,[3]怪物!$B$6:$C$167,2,FALSE)</f>
        <v>神锋营骁将[253级]</v>
      </c>
      <c r="Z767" s="14">
        <v>30097</v>
      </c>
      <c r="AB767" s="11">
        <f>VLOOKUP(T767,[1]环任务!$B:$H,6,FALSE)</f>
        <v>67</v>
      </c>
      <c r="AC767" s="11">
        <f>VLOOKUP(T767,[1]环任务!$B:$H,7,FALSE)</f>
        <v>181</v>
      </c>
      <c r="AE767" s="11">
        <f>VLOOKUP(W767,[1]环任务!$B:$H,6,FALSE)</f>
        <v>67</v>
      </c>
      <c r="AF767" s="11">
        <f>VLOOKUP(W767,[1]环任务!$B:$H,7,FALSE)</f>
        <v>181</v>
      </c>
      <c r="AH767" s="11">
        <f>VLOOKUP(Z767,[1]环任务!$B:$H,6,FALSE)</f>
        <v>160</v>
      </c>
      <c r="AI767" s="11">
        <f>VLOOKUP(Z767,[1]环任务!$B:$H,7,FALSE)</f>
        <v>98</v>
      </c>
      <c r="AL767" s="11" t="str">
        <f t="shared" si="35"/>
        <v>[31010,31010,31010]</v>
      </c>
      <c r="AN767" s="11" t="str">
        <f t="shared" si="34"/>
        <v>["67,181","67,181","160,98"]</v>
      </c>
      <c r="AR767" s="11" t="str">
        <f t="shared" si="36"/>
        <v>[30073,30073,30097]</v>
      </c>
    </row>
    <row r="768" spans="2:44" s="11" customFormat="1" ht="14.25" customHeight="1" x14ac:dyDescent="0.15">
      <c r="B768" s="14" t="s">
        <v>790</v>
      </c>
      <c r="C768" s="14" t="s">
        <v>26</v>
      </c>
      <c r="D768" s="14" t="s">
        <v>27</v>
      </c>
      <c r="E768" s="14">
        <v>2</v>
      </c>
      <c r="F768" s="14" t="s">
        <v>947</v>
      </c>
      <c r="G768" s="14" t="s">
        <v>1401</v>
      </c>
      <c r="H768" s="14" t="s">
        <v>1139</v>
      </c>
      <c r="I768" s="14"/>
      <c r="J768" s="14"/>
      <c r="K768" s="14"/>
      <c r="L768" s="14">
        <v>763</v>
      </c>
      <c r="M768" s="11">
        <f>VLOOKUP(T768,[1]环任务!$B:$H,5,FALSE)</f>
        <v>31010</v>
      </c>
      <c r="O768" s="11">
        <f>VLOOKUP(W768,[1]环任务!$B:$H,5,FALSE)</f>
        <v>31010</v>
      </c>
      <c r="Q768" s="11">
        <f>VLOOKUP(Z768,[1]环任务!$B:$H,5,FALSE)</f>
        <v>31010</v>
      </c>
      <c r="R768" s="9" t="str">
        <f>VLOOKUP(T768,[1]环任务!$B$6:$J$361,9,FALSE)</f>
        <v>mon101008</v>
      </c>
      <c r="S768" s="9" t="str">
        <f>VLOOKUP(R768,[3]怪物!$B$6:$C$167,2,FALSE)</f>
        <v>神锋营马卒[249级]</v>
      </c>
      <c r="T768" s="14">
        <v>30073</v>
      </c>
      <c r="U768" s="9" t="str">
        <f>VLOOKUP(W768,[1]环任务!$B$6:$J$361,9,FALSE)</f>
        <v>mon101009</v>
      </c>
      <c r="V768" s="9" t="str">
        <f>VLOOKUP(U768,[3]怪物!$B$6:$C$167,2,FALSE)</f>
        <v>神锋营骁将[253级]</v>
      </c>
      <c r="W768" s="14">
        <v>30097</v>
      </c>
      <c r="X768" s="9" t="str">
        <f>VLOOKUP(Z768,[1]环任务!$B$6:$J$361,9,FALSE)</f>
        <v>mon101009</v>
      </c>
      <c r="Y768" s="9" t="str">
        <f>VLOOKUP(X768,[3]怪物!$B$6:$C$167,2,FALSE)</f>
        <v>神锋营骁将[253级]</v>
      </c>
      <c r="Z768" s="14">
        <v>30097</v>
      </c>
      <c r="AB768" s="11">
        <f>VLOOKUP(T768,[1]环任务!$B:$H,6,FALSE)</f>
        <v>67</v>
      </c>
      <c r="AC768" s="11">
        <f>VLOOKUP(T768,[1]环任务!$B:$H,7,FALSE)</f>
        <v>181</v>
      </c>
      <c r="AE768" s="11">
        <f>VLOOKUP(W768,[1]环任务!$B:$H,6,FALSE)</f>
        <v>160</v>
      </c>
      <c r="AF768" s="11">
        <f>VLOOKUP(W768,[1]环任务!$B:$H,7,FALSE)</f>
        <v>98</v>
      </c>
      <c r="AH768" s="11">
        <f>VLOOKUP(Z768,[1]环任务!$B:$H,6,FALSE)</f>
        <v>160</v>
      </c>
      <c r="AI768" s="11">
        <f>VLOOKUP(Z768,[1]环任务!$B:$H,7,FALSE)</f>
        <v>98</v>
      </c>
      <c r="AL768" s="11" t="str">
        <f t="shared" si="35"/>
        <v>[31010,31010,31010]</v>
      </c>
      <c r="AN768" s="11" t="str">
        <f t="shared" si="34"/>
        <v>["67,181","160,98","160,98"]</v>
      </c>
      <c r="AR768" s="11" t="str">
        <f t="shared" si="36"/>
        <v>[30073,30097,30097]</v>
      </c>
    </row>
    <row r="769" spans="1:44" s="11" customFormat="1" ht="14.25" customHeight="1" x14ac:dyDescent="0.15">
      <c r="B769" s="14" t="s">
        <v>791</v>
      </c>
      <c r="C769" s="14" t="s">
        <v>26</v>
      </c>
      <c r="D769" s="14" t="s">
        <v>27</v>
      </c>
      <c r="E769" s="14">
        <v>2</v>
      </c>
      <c r="F769" s="14" t="s">
        <v>947</v>
      </c>
      <c r="G769" s="14" t="s">
        <v>1401</v>
      </c>
      <c r="H769" s="14" t="s">
        <v>1139</v>
      </c>
      <c r="I769" s="14"/>
      <c r="J769" s="14"/>
      <c r="K769" s="14"/>
      <c r="L769" s="14">
        <v>764</v>
      </c>
      <c r="M769" s="11">
        <f>VLOOKUP(T769,[1]环任务!$B:$H,5,FALSE)</f>
        <v>31010</v>
      </c>
      <c r="O769" s="11">
        <f>VLOOKUP(W769,[1]环任务!$B:$H,5,FALSE)</f>
        <v>31010</v>
      </c>
      <c r="Q769" s="11">
        <f>VLOOKUP(Z769,[1]环任务!$B:$H,5,FALSE)</f>
        <v>31010</v>
      </c>
      <c r="R769" s="9" t="str">
        <f>VLOOKUP(T769,[1]环任务!$B$6:$J$361,9,FALSE)</f>
        <v>mon101008</v>
      </c>
      <c r="S769" s="9" t="str">
        <f>VLOOKUP(R769,[3]怪物!$B$6:$C$167,2,FALSE)</f>
        <v>神锋营马卒[249级]</v>
      </c>
      <c r="T769" s="14">
        <v>30073</v>
      </c>
      <c r="U769" s="9" t="str">
        <f>VLOOKUP(W769,[1]环任务!$B$6:$J$361,9,FALSE)</f>
        <v>mon101009</v>
      </c>
      <c r="V769" s="9" t="str">
        <f>VLOOKUP(U769,[3]怪物!$B$6:$C$167,2,FALSE)</f>
        <v>神锋营骁将[253级]</v>
      </c>
      <c r="W769" s="14">
        <v>30097</v>
      </c>
      <c r="X769" s="9" t="str">
        <f>VLOOKUP(Z769,[1]环任务!$B$6:$J$361,9,FALSE)</f>
        <v>mon101009</v>
      </c>
      <c r="Y769" s="9" t="str">
        <f>VLOOKUP(X769,[3]怪物!$B$6:$C$167,2,FALSE)</f>
        <v>神锋营骁将[253级]</v>
      </c>
      <c r="Z769" s="14">
        <v>30097</v>
      </c>
      <c r="AB769" s="11">
        <f>VLOOKUP(T769,[1]环任务!$B:$H,6,FALSE)</f>
        <v>67</v>
      </c>
      <c r="AC769" s="11">
        <f>VLOOKUP(T769,[1]环任务!$B:$H,7,FALSE)</f>
        <v>181</v>
      </c>
      <c r="AE769" s="11">
        <f>VLOOKUP(W769,[1]环任务!$B:$H,6,FALSE)</f>
        <v>160</v>
      </c>
      <c r="AF769" s="11">
        <f>VLOOKUP(W769,[1]环任务!$B:$H,7,FALSE)</f>
        <v>98</v>
      </c>
      <c r="AH769" s="11">
        <f>VLOOKUP(Z769,[1]环任务!$B:$H,6,FALSE)</f>
        <v>160</v>
      </c>
      <c r="AI769" s="11">
        <f>VLOOKUP(Z769,[1]环任务!$B:$H,7,FALSE)</f>
        <v>98</v>
      </c>
      <c r="AL769" s="11" t="str">
        <f t="shared" si="35"/>
        <v>[31010,31010,31010]</v>
      </c>
      <c r="AN769" s="11" t="str">
        <f t="shared" si="34"/>
        <v>["67,181","160,98","160,98"]</v>
      </c>
      <c r="AR769" s="11" t="str">
        <f t="shared" si="36"/>
        <v>[30073,30097,30097]</v>
      </c>
    </row>
    <row r="770" spans="1:44" s="11" customFormat="1" ht="14.25" customHeight="1" x14ac:dyDescent="0.15">
      <c r="B770" s="14" t="s">
        <v>792</v>
      </c>
      <c r="C770" s="14" t="s">
        <v>26</v>
      </c>
      <c r="D770" s="14" t="s">
        <v>27</v>
      </c>
      <c r="E770" s="14">
        <v>2</v>
      </c>
      <c r="F770" s="14" t="s">
        <v>947</v>
      </c>
      <c r="G770" s="14" t="s">
        <v>1401</v>
      </c>
      <c r="H770" s="14" t="s">
        <v>1139</v>
      </c>
      <c r="I770" s="14"/>
      <c r="J770" s="14"/>
      <c r="K770" s="14"/>
      <c r="L770" s="14">
        <v>765</v>
      </c>
      <c r="M770" s="11">
        <f>VLOOKUP(T770,[1]环任务!$B:$H,5,FALSE)</f>
        <v>31010</v>
      </c>
      <c r="O770" s="11">
        <f>VLOOKUP(W770,[1]环任务!$B:$H,5,FALSE)</f>
        <v>31010</v>
      </c>
      <c r="Q770" s="11">
        <f>VLOOKUP(Z770,[1]环任务!$B:$H,5,FALSE)</f>
        <v>31010</v>
      </c>
      <c r="R770" s="9" t="str">
        <f>VLOOKUP(T770,[1]环任务!$B$6:$J$361,9,FALSE)</f>
        <v>mon101008</v>
      </c>
      <c r="S770" s="9" t="str">
        <f>VLOOKUP(R770,[3]怪物!$B$6:$C$167,2,FALSE)</f>
        <v>神锋营马卒[249级]</v>
      </c>
      <c r="T770" s="14">
        <v>30073</v>
      </c>
      <c r="U770" s="9" t="str">
        <f>VLOOKUP(W770,[1]环任务!$B$6:$J$361,9,FALSE)</f>
        <v>mon101009</v>
      </c>
      <c r="V770" s="9" t="str">
        <f>VLOOKUP(U770,[3]怪物!$B$6:$C$167,2,FALSE)</f>
        <v>神锋营骁将[253级]</v>
      </c>
      <c r="W770" s="14">
        <v>30097</v>
      </c>
      <c r="X770" s="9" t="str">
        <f>VLOOKUP(Z770,[1]环任务!$B$6:$J$361,9,FALSE)</f>
        <v>mon101009</v>
      </c>
      <c r="Y770" s="9" t="str">
        <f>VLOOKUP(X770,[3]怪物!$B$6:$C$167,2,FALSE)</f>
        <v>神锋营骁将[253级]</v>
      </c>
      <c r="Z770" s="14">
        <v>30097</v>
      </c>
      <c r="AB770" s="11">
        <f>VLOOKUP(T770,[1]环任务!$B:$H,6,FALSE)</f>
        <v>67</v>
      </c>
      <c r="AC770" s="11">
        <f>VLOOKUP(T770,[1]环任务!$B:$H,7,FALSE)</f>
        <v>181</v>
      </c>
      <c r="AE770" s="11">
        <f>VLOOKUP(W770,[1]环任务!$B:$H,6,FALSE)</f>
        <v>160</v>
      </c>
      <c r="AF770" s="11">
        <f>VLOOKUP(W770,[1]环任务!$B:$H,7,FALSE)</f>
        <v>98</v>
      </c>
      <c r="AH770" s="11">
        <f>VLOOKUP(Z770,[1]环任务!$B:$H,6,FALSE)</f>
        <v>160</v>
      </c>
      <c r="AI770" s="11">
        <f>VLOOKUP(Z770,[1]环任务!$B:$H,7,FALSE)</f>
        <v>98</v>
      </c>
      <c r="AL770" s="11" t="str">
        <f t="shared" si="35"/>
        <v>[31010,31010,31010]</v>
      </c>
      <c r="AN770" s="11" t="str">
        <f t="shared" si="34"/>
        <v>["67,181","160,98","160,98"]</v>
      </c>
      <c r="AR770" s="11" t="str">
        <f t="shared" si="36"/>
        <v>[30073,30097,30097]</v>
      </c>
    </row>
    <row r="771" spans="1:44" x14ac:dyDescent="0.15">
      <c r="B771" s="14" t="s">
        <v>1656</v>
      </c>
      <c r="C771" s="14" t="s">
        <v>1658</v>
      </c>
      <c r="D771" s="14" t="s">
        <v>1662</v>
      </c>
      <c r="E771" s="14">
        <v>32</v>
      </c>
      <c r="F771" s="14" t="s">
        <v>1673</v>
      </c>
      <c r="G771" s="14" t="s">
        <v>1673</v>
      </c>
      <c r="H771" s="14" t="s">
        <v>1673</v>
      </c>
      <c r="J771" s="14" t="s">
        <v>1668</v>
      </c>
      <c r="L771" s="14">
        <v>1</v>
      </c>
      <c r="S771" s="9" t="e">
        <f>VLOOKUP(R771,[3]怪物!$B$6:$C$167,2,FALSE)</f>
        <v>#N/A</v>
      </c>
    </row>
    <row r="772" spans="1:44" x14ac:dyDescent="0.15">
      <c r="B772" s="14" t="s">
        <v>1665</v>
      </c>
      <c r="C772" s="14" t="s">
        <v>1659</v>
      </c>
      <c r="D772" s="14" t="s">
        <v>1657</v>
      </c>
      <c r="E772" s="14">
        <v>33</v>
      </c>
      <c r="F772" s="14" t="s">
        <v>1673</v>
      </c>
      <c r="G772" s="14" t="s">
        <v>1673</v>
      </c>
      <c r="H772" s="14" t="s">
        <v>1673</v>
      </c>
      <c r="J772" s="14" t="s">
        <v>1669</v>
      </c>
      <c r="L772" s="14">
        <v>1</v>
      </c>
    </row>
    <row r="773" spans="1:44" x14ac:dyDescent="0.15">
      <c r="B773" s="14" t="s">
        <v>1666</v>
      </c>
      <c r="C773" s="14" t="s">
        <v>1660</v>
      </c>
      <c r="D773" s="14" t="s">
        <v>1663</v>
      </c>
      <c r="E773" s="14">
        <v>34</v>
      </c>
      <c r="F773" s="14" t="s">
        <v>1673</v>
      </c>
      <c r="G773" s="14" t="s">
        <v>1673</v>
      </c>
      <c r="H773" s="14" t="s">
        <v>1673</v>
      </c>
      <c r="J773" s="14" t="s">
        <v>1670</v>
      </c>
      <c r="L773" s="14">
        <v>1</v>
      </c>
    </row>
    <row r="774" spans="1:44" x14ac:dyDescent="0.15">
      <c r="B774" s="14" t="s">
        <v>1667</v>
      </c>
      <c r="C774" s="14" t="s">
        <v>1661</v>
      </c>
      <c r="D774" s="14" t="s">
        <v>1664</v>
      </c>
      <c r="E774" s="14">
        <v>35</v>
      </c>
      <c r="F774" s="14" t="s">
        <v>1673</v>
      </c>
      <c r="G774" s="14" t="s">
        <v>1673</v>
      </c>
      <c r="H774" s="14" t="s">
        <v>1673</v>
      </c>
      <c r="J774" s="14" t="s">
        <v>1671</v>
      </c>
      <c r="L774" s="14">
        <v>1</v>
      </c>
    </row>
    <row r="775" spans="1:44" x14ac:dyDescent="0.15">
      <c r="A775" s="11" t="s">
        <v>793</v>
      </c>
      <c r="B775" s="14" t="s">
        <v>1674</v>
      </c>
      <c r="C775" s="14" t="s">
        <v>1675</v>
      </c>
      <c r="D775" s="14" t="s">
        <v>1676</v>
      </c>
      <c r="E775" s="14">
        <v>36</v>
      </c>
      <c r="F775" s="14" t="s">
        <v>1677</v>
      </c>
      <c r="G775" s="14" t="s">
        <v>1677</v>
      </c>
      <c r="H775" s="14" t="s">
        <v>1677</v>
      </c>
      <c r="J775" s="14" t="s">
        <v>1678</v>
      </c>
      <c r="L775" s="14">
        <v>1</v>
      </c>
    </row>
  </sheetData>
  <mergeCells count="3">
    <mergeCell ref="AB1:AC1"/>
    <mergeCell ref="AE1:AF1"/>
    <mergeCell ref="AH1:AI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 wan</dc:creator>
  <cp:lastModifiedBy>37游戏</cp:lastModifiedBy>
  <dcterms:created xsi:type="dcterms:W3CDTF">2006-09-13T11:21:00Z</dcterms:created>
  <dcterms:modified xsi:type="dcterms:W3CDTF">2015-06-30T01:52:58Z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2052-9.1.0.4716</vt:lpwstr>
  </property>
</Properties>
</file>