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1" i="1"/>
  <c r="E32" i="1"/>
  <c r="E33" i="1"/>
  <c r="E35" i="1"/>
  <c r="E3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E10" i="1"/>
  <c r="E8" i="1"/>
  <c r="E7" i="1"/>
  <c r="C10" i="1"/>
  <c r="D10" i="1" s="1"/>
  <c r="C8" i="1"/>
  <c r="D8" i="1" s="1"/>
  <c r="D7" i="1"/>
  <c r="C7" i="1"/>
  <c r="G8" i="1"/>
  <c r="G6" i="1"/>
  <c r="D6" i="1"/>
  <c r="C11" i="1" l="1"/>
  <c r="C9" i="1"/>
  <c r="D9" i="1" s="1"/>
  <c r="D11" i="1" l="1"/>
  <c r="C12" i="1" s="1"/>
  <c r="D12" i="1" l="1"/>
  <c r="C13" i="1" s="1"/>
  <c r="D13" i="1" l="1"/>
  <c r="C14" i="1" s="1"/>
  <c r="D14" i="1" l="1"/>
  <c r="C15" i="1"/>
  <c r="D15" i="1" l="1"/>
  <c r="C16" i="1"/>
  <c r="D16" i="1" l="1"/>
  <c r="C17" i="1"/>
  <c r="D17" i="1" l="1"/>
  <c r="C18" i="1" s="1"/>
  <c r="D18" i="1" l="1"/>
  <c r="C19" i="1"/>
  <c r="D19" i="1" l="1"/>
  <c r="C20" i="1"/>
  <c r="D20" i="1" l="1"/>
  <c r="C21" i="1" s="1"/>
  <c r="D21" i="1" l="1"/>
  <c r="C22" i="1"/>
  <c r="D22" i="1" l="1"/>
  <c r="C23" i="1"/>
  <c r="D23" i="1" l="1"/>
  <c r="C24" i="1"/>
  <c r="D24" i="1" l="1"/>
  <c r="C25" i="1"/>
  <c r="D25" i="1" l="1"/>
  <c r="C26" i="1"/>
  <c r="D26" i="1" l="1"/>
  <c r="C27" i="1"/>
  <c r="D27" i="1" l="1"/>
  <c r="C28" i="1"/>
  <c r="D28" i="1" l="1"/>
  <c r="C29" i="1"/>
  <c r="D29" i="1" s="1"/>
  <c r="C6" i="1" l="1"/>
</calcChain>
</file>

<file path=xl/sharedStrings.xml><?xml version="1.0" encoding="utf-8"?>
<sst xmlns="http://schemas.openxmlformats.org/spreadsheetml/2006/main" count="13" uniqueCount="13">
  <si>
    <t>Holt's  Linear Method</t>
  </si>
  <si>
    <t>Period</t>
  </si>
  <si>
    <t>Observed</t>
  </si>
  <si>
    <t>Value</t>
  </si>
  <si>
    <t>Smoothing of Data</t>
  </si>
  <si>
    <t>(Lt)</t>
  </si>
  <si>
    <t>Smoothing of trend</t>
  </si>
  <si>
    <t>(bt)</t>
  </si>
  <si>
    <t>Forecast M=1</t>
  </si>
  <si>
    <t>(Ft)</t>
  </si>
  <si>
    <t>Alpha</t>
  </si>
  <si>
    <t>Beta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</si>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</sst>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10" sqref="E10"/>
    </sheetView>
  </sheetViews>
  <sheetFormatPr defaultRowHeight="14.4" x14ac:dyDescent="0.3"/>
  <cols>
    <col min="1" max="1" width="15.5546875" customWidth="1"/>
    <col min="2" max="2" width="12.44140625" customWidth="1"/>
    <col min="3" max="3" width="20.5546875" bestFit="1" customWidth="1"/>
    <col min="4" max="4" width="21.44140625" bestFit="1" customWidth="1"/>
    <col min="5" max="5" width="15.33203125" bestFit="1" customWidth="1"/>
    <col min="6" max="6" width="13.6640625" customWidth="1"/>
    <col min="7" max="7" width="11.5546875" customWidth="1"/>
  </cols>
  <sheetData>
    <row r="1" spans="1:7" x14ac:dyDescent="0.3">
      <c r="A1" t="s">
        <v>0</v>
      </c>
    </row>
    <row r="4" spans="1:7" ht="18" x14ac:dyDescent="0.35">
      <c r="A4" s="3" t="s">
        <v>1</v>
      </c>
      <c r="B4" s="3" t="s">
        <v>2</v>
      </c>
      <c r="C4" s="3" t="s">
        <v>4</v>
      </c>
      <c r="D4" s="3" t="s">
        <v>6</v>
      </c>
      <c r="E4" s="3" t="s">
        <v>8</v>
      </c>
      <c r="F4" s="8"/>
      <c r="G4" s="8"/>
    </row>
    <row r="5" spans="1:7" ht="18" x14ac:dyDescent="0.35">
      <c r="A5" s="3"/>
      <c r="B5" s="4" t="s">
        <v>3</v>
      </c>
      <c r="C5" s="4" t="s">
        <v>5</v>
      </c>
      <c r="D5" s="3" t="s">
        <v>7</v>
      </c>
      <c r="E5" s="3" t="s">
        <v>9</v>
      </c>
      <c r="F5" s="9" t="s">
        <v>10</v>
      </c>
      <c r="G5" s="10"/>
    </row>
    <row r="6" spans="1:7" ht="15.6" x14ac:dyDescent="0.3">
      <c r="A6" s="2">
        <v>1</v>
      </c>
      <c r="B6" s="2">
        <v>143</v>
      </c>
      <c r="C6" s="2">
        <f>B6</f>
        <v>143</v>
      </c>
      <c r="D6" s="2">
        <f>B7-B6</f>
        <v>9</v>
      </c>
      <c r="E6" s="2" t="s">
        <v>12</v>
      </c>
      <c r="F6" s="11">
        <v>0.501</v>
      </c>
      <c r="G6" s="11">
        <f>1-F6</f>
        <v>0.499</v>
      </c>
    </row>
    <row r="7" spans="1:7" ht="15.6" x14ac:dyDescent="0.3">
      <c r="A7" s="2">
        <v>2</v>
      </c>
      <c r="B7" s="2">
        <v>152</v>
      </c>
      <c r="C7" s="2">
        <f>$F$6*B7+$G$6*(C6+D6)</f>
        <v>152</v>
      </c>
      <c r="D7" s="6">
        <f>$F$8*(C7-C6)+$G$8*D6</f>
        <v>9</v>
      </c>
      <c r="E7" s="6">
        <f>C6+D6</f>
        <v>152</v>
      </c>
      <c r="F7" s="12" t="s">
        <v>11</v>
      </c>
      <c r="G7" s="13"/>
    </row>
    <row r="8" spans="1:7" ht="15.6" x14ac:dyDescent="0.3">
      <c r="A8" s="2">
        <v>3</v>
      </c>
      <c r="B8" s="2">
        <v>161</v>
      </c>
      <c r="C8" s="2">
        <f t="shared" ref="C8:C9" si="0">$F$6*B8+$G$6*(C7+D7)</f>
        <v>161</v>
      </c>
      <c r="D8" s="6">
        <f t="shared" ref="D8:D9" si="1">$F$8*(C8-C7)+$G$8*D7</f>
        <v>9</v>
      </c>
      <c r="E8" s="6">
        <f>C7+D7</f>
        <v>161</v>
      </c>
      <c r="F8" s="14">
        <v>7.1999999999999995E-2</v>
      </c>
      <c r="G8" s="14">
        <f>1-F8</f>
        <v>0.92800000000000005</v>
      </c>
    </row>
    <row r="9" spans="1:7" ht="15.6" x14ac:dyDescent="0.3">
      <c r="A9" s="2">
        <v>4</v>
      </c>
      <c r="B9" s="2">
        <v>139</v>
      </c>
      <c r="C9" s="5">
        <f t="shared" si="0"/>
        <v>154.46899999999999</v>
      </c>
      <c r="D9" s="7">
        <f t="shared" si="1"/>
        <v>7.8817680000000001</v>
      </c>
      <c r="E9" s="6">
        <f t="shared" ref="E9:E35" si="2">C8+D8</f>
        <v>170</v>
      </c>
    </row>
    <row r="10" spans="1:7" ht="15.6" x14ac:dyDescent="0.3">
      <c r="A10" s="2">
        <v>5</v>
      </c>
      <c r="B10" s="2">
        <v>137</v>
      </c>
      <c r="C10" s="5">
        <f t="shared" ref="C10:C29" si="3">$F$6*B10+$G$6*(C9+D9)</f>
        <v>149.650033232</v>
      </c>
      <c r="D10" s="7">
        <f t="shared" ref="D10:D29" si="4">$F$8*(C10-C9)+$G$8*D9</f>
        <v>6.9673150967040005</v>
      </c>
      <c r="E10" s="7">
        <f t="shared" si="2"/>
        <v>162.35076799999999</v>
      </c>
    </row>
    <row r="11" spans="1:7" ht="15.6" x14ac:dyDescent="0.3">
      <c r="A11" s="2">
        <v>6</v>
      </c>
      <c r="B11" s="2">
        <v>174</v>
      </c>
      <c r="C11" s="5">
        <f t="shared" si="3"/>
        <v>165.32605681602331</v>
      </c>
      <c r="D11" s="7">
        <f t="shared" si="4"/>
        <v>7.5943421077909914</v>
      </c>
      <c r="E11" s="7">
        <f t="shared" si="2"/>
        <v>156.617348328704</v>
      </c>
    </row>
    <row r="12" spans="1:7" ht="15.6" x14ac:dyDescent="0.3">
      <c r="A12" s="2">
        <v>7</v>
      </c>
      <c r="B12" s="2">
        <v>142</v>
      </c>
      <c r="C12" s="5">
        <f t="shared" si="3"/>
        <v>157.42927906298331</v>
      </c>
      <c r="D12" s="7">
        <f t="shared" si="4"/>
        <v>6.4789814778111605</v>
      </c>
      <c r="E12" s="7">
        <f t="shared" si="2"/>
        <v>172.9203989238143</v>
      </c>
    </row>
    <row r="13" spans="1:7" ht="15.6" x14ac:dyDescent="0.3">
      <c r="A13" s="2">
        <v>8</v>
      </c>
      <c r="B13" s="2">
        <v>141</v>
      </c>
      <c r="C13" s="5">
        <f t="shared" si="3"/>
        <v>152.43122200985644</v>
      </c>
      <c r="D13" s="7">
        <f t="shared" si="4"/>
        <v>5.6526347035836224</v>
      </c>
      <c r="E13" s="7">
        <f t="shared" si="2"/>
        <v>163.90826054079446</v>
      </c>
    </row>
    <row r="14" spans="1:7" ht="15.6" x14ac:dyDescent="0.3">
      <c r="A14" s="2">
        <v>9</v>
      </c>
      <c r="B14" s="2">
        <v>162</v>
      </c>
      <c r="C14" s="5">
        <f t="shared" si="3"/>
        <v>160.04584450000658</v>
      </c>
      <c r="D14" s="7">
        <f t="shared" si="4"/>
        <v>5.7938978242164119</v>
      </c>
      <c r="E14" s="7">
        <f t="shared" si="2"/>
        <v>158.08385671344007</v>
      </c>
    </row>
    <row r="15" spans="1:7" ht="15.6" x14ac:dyDescent="0.3">
      <c r="A15" s="2">
        <v>10</v>
      </c>
      <c r="B15" s="2">
        <v>180</v>
      </c>
      <c r="C15" s="5">
        <f t="shared" si="3"/>
        <v>172.93403141978729</v>
      </c>
      <c r="D15" s="7">
        <f t="shared" si="4"/>
        <v>6.3046866390970422</v>
      </c>
      <c r="E15" s="7">
        <f t="shared" si="2"/>
        <v>165.83974232422298</v>
      </c>
    </row>
    <row r="16" spans="1:7" ht="15.6" x14ac:dyDescent="0.3">
      <c r="A16" s="2">
        <v>11</v>
      </c>
      <c r="B16" s="2">
        <v>164</v>
      </c>
      <c r="C16" s="5">
        <f t="shared" si="3"/>
        <v>171.60412031138327</v>
      </c>
      <c r="D16" s="7">
        <f t="shared" si="4"/>
        <v>5.7549956012769661</v>
      </c>
      <c r="E16" s="7">
        <f t="shared" si="2"/>
        <v>179.23871805888433</v>
      </c>
    </row>
    <row r="17" spans="1:6" ht="15.6" x14ac:dyDescent="0.3">
      <c r="A17" s="2">
        <v>12</v>
      </c>
      <c r="B17" s="2">
        <v>171</v>
      </c>
      <c r="C17" s="5">
        <f t="shared" si="3"/>
        <v>174.17319884041746</v>
      </c>
      <c r="D17" s="7">
        <f t="shared" si="4"/>
        <v>5.5256095720754859</v>
      </c>
      <c r="E17" s="7">
        <f t="shared" si="2"/>
        <v>177.35911591266023</v>
      </c>
    </row>
    <row r="18" spans="1:6" ht="15.6" x14ac:dyDescent="0.3">
      <c r="A18" s="2">
        <v>13</v>
      </c>
      <c r="B18" s="2">
        <v>206</v>
      </c>
      <c r="C18" s="5">
        <f t="shared" si="3"/>
        <v>192.875705397834</v>
      </c>
      <c r="D18" s="7">
        <f t="shared" si="4"/>
        <v>6.4743461550200418</v>
      </c>
      <c r="E18" s="7">
        <f t="shared" si="2"/>
        <v>179.69880841249295</v>
      </c>
    </row>
    <row r="19" spans="1:6" ht="15.6" x14ac:dyDescent="0.3">
      <c r="A19" s="2">
        <v>14</v>
      </c>
      <c r="B19" s="2">
        <v>193</v>
      </c>
      <c r="C19" s="5">
        <f t="shared" si="3"/>
        <v>196.16867572487416</v>
      </c>
      <c r="D19" s="7">
        <f t="shared" si="4"/>
        <v>6.2452870954054909</v>
      </c>
      <c r="E19" s="7">
        <f t="shared" si="2"/>
        <v>199.35005155285404</v>
      </c>
    </row>
    <row r="20" spans="1:6" ht="15.6" x14ac:dyDescent="0.3">
      <c r="A20" s="2">
        <v>15</v>
      </c>
      <c r="B20" s="2">
        <v>207</v>
      </c>
      <c r="C20" s="5">
        <f t="shared" si="3"/>
        <v>204.71156744731957</v>
      </c>
      <c r="D20" s="7">
        <f t="shared" si="4"/>
        <v>6.4107146285523644</v>
      </c>
      <c r="E20" s="7">
        <f t="shared" si="2"/>
        <v>202.41396282027966</v>
      </c>
    </row>
    <row r="21" spans="1:6" ht="15.6" x14ac:dyDescent="0.3">
      <c r="A21" s="2">
        <v>16</v>
      </c>
      <c r="B21" s="2">
        <v>218</v>
      </c>
      <c r="C21" s="5">
        <f t="shared" si="3"/>
        <v>214.56801875586009</v>
      </c>
      <c r="D21" s="7">
        <f t="shared" si="4"/>
        <v>6.6588076695115124</v>
      </c>
      <c r="E21" s="7">
        <f t="shared" si="2"/>
        <v>211.12228207587194</v>
      </c>
    </row>
    <row r="22" spans="1:6" ht="15.6" x14ac:dyDescent="0.3">
      <c r="A22" s="2">
        <v>17</v>
      </c>
      <c r="B22" s="2">
        <v>229</v>
      </c>
      <c r="C22" s="5">
        <f t="shared" si="3"/>
        <v>225.12118638626043</v>
      </c>
      <c r="D22" s="7">
        <f t="shared" si="4"/>
        <v>6.9392015866955079</v>
      </c>
      <c r="E22" s="7">
        <f t="shared" si="2"/>
        <v>221.2268264253716</v>
      </c>
    </row>
    <row r="23" spans="1:6" ht="15.6" x14ac:dyDescent="0.3">
      <c r="A23" s="2">
        <v>18</v>
      </c>
      <c r="B23" s="2">
        <v>225</v>
      </c>
      <c r="C23" s="5">
        <f t="shared" si="3"/>
        <v>228.52313359850501</v>
      </c>
      <c r="D23" s="7">
        <f t="shared" si="4"/>
        <v>6.6845192717350415</v>
      </c>
      <c r="E23" s="7">
        <f t="shared" si="2"/>
        <v>232.06038797295594</v>
      </c>
    </row>
    <row r="24" spans="1:6" ht="15.6" x14ac:dyDescent="0.3">
      <c r="A24" s="2">
        <v>19</v>
      </c>
      <c r="B24" s="2">
        <v>204</v>
      </c>
      <c r="C24" s="5">
        <f t="shared" si="3"/>
        <v>219.57261878224978</v>
      </c>
      <c r="D24" s="7">
        <f t="shared" si="4"/>
        <v>5.5587968173997417</v>
      </c>
      <c r="E24" s="7">
        <f t="shared" si="2"/>
        <v>235.20765287024005</v>
      </c>
    </row>
    <row r="25" spans="1:6" ht="15.6" x14ac:dyDescent="0.3">
      <c r="A25" s="2">
        <v>20</v>
      </c>
      <c r="B25" s="2">
        <v>227</v>
      </c>
      <c r="C25" s="5">
        <f t="shared" si="3"/>
        <v>226.06757638422511</v>
      </c>
      <c r="D25" s="7">
        <f t="shared" si="4"/>
        <v>5.6262003938891842</v>
      </c>
      <c r="E25" s="7">
        <f t="shared" si="2"/>
        <v>225.13141559964953</v>
      </c>
    </row>
    <row r="26" spans="1:6" ht="15.6" x14ac:dyDescent="0.3">
      <c r="A26" s="2">
        <v>21</v>
      </c>
      <c r="B26" s="2">
        <v>223</v>
      </c>
      <c r="C26" s="5">
        <f t="shared" si="3"/>
        <v>227.33819461227904</v>
      </c>
      <c r="D26" s="7">
        <f t="shared" si="4"/>
        <v>5.312598477949046</v>
      </c>
      <c r="E26" s="7">
        <f t="shared" si="2"/>
        <v>231.69377677811428</v>
      </c>
    </row>
    <row r="27" spans="1:6" ht="15.6" x14ac:dyDescent="0.3">
      <c r="A27" s="2">
        <v>22</v>
      </c>
      <c r="B27" s="2">
        <v>242</v>
      </c>
      <c r="C27" s="5">
        <f t="shared" si="3"/>
        <v>237.33474575202382</v>
      </c>
      <c r="D27" s="7">
        <f t="shared" si="4"/>
        <v>5.6498430695983393</v>
      </c>
      <c r="E27" s="7">
        <f t="shared" si="2"/>
        <v>232.65079309022809</v>
      </c>
    </row>
    <row r="28" spans="1:6" ht="15.6" x14ac:dyDescent="0.3">
      <c r="A28" s="2">
        <v>23</v>
      </c>
      <c r="B28" s="2">
        <v>239</v>
      </c>
      <c r="C28" s="5">
        <f t="shared" si="3"/>
        <v>240.98830982198945</v>
      </c>
      <c r="D28" s="7">
        <f t="shared" si="4"/>
        <v>5.5061109816247846</v>
      </c>
      <c r="E28" s="7">
        <f t="shared" si="2"/>
        <v>242.98458882162217</v>
      </c>
    </row>
    <row r="29" spans="1:6" ht="15.6" x14ac:dyDescent="0.3">
      <c r="A29" s="2">
        <v>24</v>
      </c>
      <c r="B29" s="2">
        <v>266</v>
      </c>
      <c r="C29" s="5">
        <f t="shared" si="3"/>
        <v>256.26671598100347</v>
      </c>
      <c r="D29" s="7">
        <f t="shared" si="4"/>
        <v>6.2097162343968106</v>
      </c>
      <c r="E29" s="7">
        <f t="shared" si="2"/>
        <v>246.49442080361422</v>
      </c>
    </row>
    <row r="30" spans="1:6" ht="15.6" x14ac:dyDescent="0.3">
      <c r="A30" s="2">
        <v>25</v>
      </c>
      <c r="B30" s="2"/>
      <c r="C30" s="2"/>
      <c r="D30" s="2"/>
      <c r="E30" s="7">
        <f>$C$29+$D$29*F30</f>
        <v>262.47643221540028</v>
      </c>
      <c r="F30" s="1">
        <v>1</v>
      </c>
    </row>
    <row r="31" spans="1:6" ht="15.6" x14ac:dyDescent="0.3">
      <c r="A31" s="2">
        <v>26</v>
      </c>
      <c r="E31" s="7">
        <f t="shared" ref="E31:E35" si="5">$C$29+$D$29*F31</f>
        <v>268.68614844979709</v>
      </c>
      <c r="F31" s="1">
        <v>2</v>
      </c>
    </row>
    <row r="32" spans="1:6" ht="15.6" x14ac:dyDescent="0.3">
      <c r="A32" s="2">
        <v>27</v>
      </c>
      <c r="E32" s="7">
        <f t="shared" si="5"/>
        <v>274.8958646841939</v>
      </c>
      <c r="F32" s="1">
        <v>3</v>
      </c>
    </row>
    <row r="33" spans="1:6" ht="15.6" x14ac:dyDescent="0.3">
      <c r="A33" s="2">
        <v>28</v>
      </c>
      <c r="E33" s="7">
        <f t="shared" si="5"/>
        <v>281.1055809185907</v>
      </c>
      <c r="F33" s="1">
        <v>4</v>
      </c>
    </row>
    <row r="34" spans="1:6" ht="15.6" x14ac:dyDescent="0.3">
      <c r="A34" s="2">
        <v>29</v>
      </c>
      <c r="E34" s="7">
        <f>$C$29+$D$29*F34</f>
        <v>287.31529715298751</v>
      </c>
      <c r="F34" s="1">
        <v>5</v>
      </c>
    </row>
    <row r="35" spans="1:6" ht="15.6" x14ac:dyDescent="0.3">
      <c r="A35" s="2">
        <v>30</v>
      </c>
      <c r="E35" s="7">
        <f t="shared" si="5"/>
        <v>293.52501338738432</v>
      </c>
      <c r="F35" s="1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2021-02-28T17:37:17Z</dcterms:created>
  <dcterms:modified xsi:type="dcterms:W3CDTF">2021-02-28T18:02:54Z</dcterms:modified>
</cp:coreProperties>
</file>