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 activeTab="1"/>
  </bookViews>
  <sheets>
    <sheet name="Standard Measure" sheetId="1" r:id="rId1"/>
    <sheet name="Percentage Measu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6" i="2"/>
  <c r="E13" i="2"/>
  <c r="F13" i="2"/>
  <c r="F6" i="2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6" i="2"/>
  <c r="D7" i="2"/>
  <c r="D8" i="2"/>
  <c r="D9" i="2"/>
  <c r="D10" i="2"/>
  <c r="D11" i="2"/>
  <c r="D12" i="2"/>
  <c r="D5" i="2"/>
  <c r="H8" i="1"/>
  <c r="H7" i="1"/>
  <c r="H6" i="1"/>
  <c r="D13" i="1"/>
  <c r="E13" i="1"/>
  <c r="F13" i="1"/>
  <c r="D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<sst xmlns="http://schemas.openxmlformats.org/spreadsheetml/2006/main" count="35" uniqueCount="26">
  <si>
    <t>Computation of the standard measures for the beer Data</t>
  </si>
  <si>
    <t>Period</t>
  </si>
  <si>
    <t>t</t>
  </si>
  <si>
    <t>Observation</t>
  </si>
  <si>
    <t>Forecast</t>
  </si>
  <si>
    <t>Error</t>
  </si>
  <si>
    <t>Abslute Error</t>
  </si>
  <si>
    <t>Squared Error</t>
  </si>
  <si>
    <t>Yt</t>
  </si>
  <si>
    <t>Ft</t>
  </si>
  <si>
    <t>|Yt - Ft|</t>
  </si>
  <si>
    <t>(Yt-Ft)^2</t>
  </si>
  <si>
    <t>Yt - Ft</t>
  </si>
  <si>
    <t>Total</t>
  </si>
  <si>
    <t xml:space="preserve">No of terms </t>
  </si>
  <si>
    <t>Mean Error</t>
  </si>
  <si>
    <t>Mean Absolute Error</t>
  </si>
  <si>
    <t>Mean Square Error</t>
  </si>
  <si>
    <t>Computation of the percenatge measures for the beer data</t>
  </si>
  <si>
    <t>Percenatge Error</t>
  </si>
  <si>
    <t>Absolute percentage Error</t>
  </si>
  <si>
    <t>(Yt - Ft/Yt)100</t>
  </si>
  <si>
    <t>|(Yt - Ft/Yt)|100</t>
  </si>
  <si>
    <t>Mean Percenatge Error</t>
  </si>
  <si>
    <t>Mean Absolute Percenatge Error</t>
  </si>
  <si>
    <t>No of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</si>
</sst>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0" borderId="0" xfId="0" applyFont="1"/>
    <xf numFmtId="0" fontId="4" fillId="8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0" fillId="5" borderId="0" xfId="0" applyFill="1"/>
    <xf numFmtId="170" fontId="5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70" fontId="1" fillId="6" borderId="0" xfId="0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5" sqref="C5:C12"/>
    </sheetView>
  </sheetViews>
  <sheetFormatPr defaultRowHeight="14.4" x14ac:dyDescent="0.3"/>
  <cols>
    <col min="1" max="1" width="13.21875" customWidth="1"/>
    <col min="2" max="2" width="18" customWidth="1"/>
    <col min="3" max="4" width="17.33203125" customWidth="1"/>
    <col min="5" max="5" width="20.77734375" customWidth="1"/>
    <col min="6" max="6" width="18.21875" customWidth="1"/>
    <col min="7" max="7" width="26.5546875" customWidth="1"/>
    <col min="8" max="8" width="18.109375" customWidth="1"/>
  </cols>
  <sheetData>
    <row r="1" spans="1:8" ht="35.4" customHeight="1" x14ac:dyDescent="0.3">
      <c r="A1" s="1" t="s">
        <v>0</v>
      </c>
      <c r="B1" s="1"/>
      <c r="C1" s="1"/>
      <c r="D1" s="1"/>
      <c r="E1" s="1"/>
      <c r="F1" s="1"/>
      <c r="G1" s="5"/>
      <c r="H1" s="5"/>
    </row>
    <row r="3" spans="1:8" ht="30" customHeight="1" x14ac:dyDescent="0.3">
      <c r="A3" s="3" t="s">
        <v>1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8" ht="32.4" customHeight="1" x14ac:dyDescent="0.3">
      <c r="A4" s="4" t="s">
        <v>2</v>
      </c>
      <c r="B4" s="3" t="s">
        <v>8</v>
      </c>
      <c r="C4" s="3" t="s">
        <v>9</v>
      </c>
      <c r="D4" s="3" t="s">
        <v>12</v>
      </c>
      <c r="E4" s="3" t="s">
        <v>10</v>
      </c>
      <c r="F4" s="3" t="s">
        <v>11</v>
      </c>
      <c r="G4" s="2"/>
    </row>
    <row r="5" spans="1:8" ht="18" x14ac:dyDescent="0.35">
      <c r="A5" s="8">
        <v>1</v>
      </c>
      <c r="B5" s="8">
        <v>138</v>
      </c>
      <c r="C5" s="8">
        <v>150.25</v>
      </c>
      <c r="D5" s="8">
        <f>B5-C5</f>
        <v>-12.25</v>
      </c>
      <c r="E5" s="8">
        <f>ABS(D5)</f>
        <v>12.25</v>
      </c>
      <c r="F5" s="9">
        <f>E5^2</f>
        <v>150.0625</v>
      </c>
      <c r="G5" s="11" t="s">
        <v>14</v>
      </c>
      <c r="H5" s="14">
        <v>8</v>
      </c>
    </row>
    <row r="6" spans="1:8" ht="18" x14ac:dyDescent="0.35">
      <c r="A6" s="8">
        <v>2</v>
      </c>
      <c r="B6" s="8">
        <v>136</v>
      </c>
      <c r="C6" s="8">
        <v>139.5</v>
      </c>
      <c r="D6" s="8">
        <f t="shared" ref="D6:D12" si="0">B6-C6</f>
        <v>-3.5</v>
      </c>
      <c r="E6" s="8">
        <f t="shared" ref="E6:E13" si="1">ABS(D6)</f>
        <v>3.5</v>
      </c>
      <c r="F6" s="9">
        <f t="shared" ref="F6:F13" si="2">E6^2</f>
        <v>12.25</v>
      </c>
      <c r="G6" s="12" t="s">
        <v>15</v>
      </c>
      <c r="H6" s="13">
        <f>D13/H5</f>
        <v>-3.71875</v>
      </c>
    </row>
    <row r="7" spans="1:8" ht="18" x14ac:dyDescent="0.35">
      <c r="A7" s="8">
        <v>3</v>
      </c>
      <c r="B7" s="8">
        <v>152</v>
      </c>
      <c r="C7" s="8">
        <v>157.25</v>
      </c>
      <c r="D7" s="8">
        <f t="shared" si="0"/>
        <v>-5.25</v>
      </c>
      <c r="E7" s="8">
        <f t="shared" si="1"/>
        <v>5.25</v>
      </c>
      <c r="F7" s="9">
        <f t="shared" si="2"/>
        <v>27.5625</v>
      </c>
      <c r="G7" s="12" t="s">
        <v>16</v>
      </c>
      <c r="H7" s="13">
        <f>E13/H5</f>
        <v>10.46875</v>
      </c>
    </row>
    <row r="8" spans="1:8" ht="18" x14ac:dyDescent="0.35">
      <c r="A8" s="8">
        <v>4</v>
      </c>
      <c r="B8" s="8">
        <v>127</v>
      </c>
      <c r="C8" s="8">
        <v>143.5</v>
      </c>
      <c r="D8" s="8">
        <f t="shared" si="0"/>
        <v>-16.5</v>
      </c>
      <c r="E8" s="8">
        <f t="shared" si="1"/>
        <v>16.5</v>
      </c>
      <c r="F8" s="9">
        <f t="shared" si="2"/>
        <v>272.25</v>
      </c>
      <c r="G8" s="12" t="s">
        <v>17</v>
      </c>
      <c r="H8" s="13">
        <f>F13/H5</f>
        <v>142.5234375</v>
      </c>
    </row>
    <row r="9" spans="1:8" ht="18" x14ac:dyDescent="0.35">
      <c r="A9" s="8">
        <v>5</v>
      </c>
      <c r="B9" s="8">
        <v>151</v>
      </c>
      <c r="C9" s="8">
        <v>138</v>
      </c>
      <c r="D9" s="8">
        <f t="shared" si="0"/>
        <v>13</v>
      </c>
      <c r="E9" s="8">
        <f t="shared" si="1"/>
        <v>13</v>
      </c>
      <c r="F9" s="9">
        <f t="shared" si="2"/>
        <v>169</v>
      </c>
      <c r="G9" s="10"/>
    </row>
    <row r="10" spans="1:8" ht="18" x14ac:dyDescent="0.35">
      <c r="A10" s="8">
        <v>6</v>
      </c>
      <c r="B10" s="8">
        <v>130</v>
      </c>
      <c r="C10" s="8">
        <v>127.5</v>
      </c>
      <c r="D10" s="8">
        <f t="shared" si="0"/>
        <v>2.5</v>
      </c>
      <c r="E10" s="8">
        <f t="shared" si="1"/>
        <v>2.5</v>
      </c>
      <c r="F10" s="9">
        <f t="shared" si="2"/>
        <v>6.25</v>
      </c>
    </row>
    <row r="11" spans="1:8" ht="18" x14ac:dyDescent="0.35">
      <c r="A11" s="8">
        <v>7</v>
      </c>
      <c r="B11" s="8">
        <v>119</v>
      </c>
      <c r="C11" s="8">
        <v>138.25</v>
      </c>
      <c r="D11" s="8">
        <f t="shared" si="0"/>
        <v>-19.25</v>
      </c>
      <c r="E11" s="8">
        <f t="shared" si="1"/>
        <v>19.25</v>
      </c>
      <c r="F11" s="9">
        <f t="shared" si="2"/>
        <v>370.5625</v>
      </c>
    </row>
    <row r="12" spans="1:8" ht="18" x14ac:dyDescent="0.35">
      <c r="A12" s="8">
        <v>8</v>
      </c>
      <c r="B12" s="8">
        <v>153</v>
      </c>
      <c r="C12" s="8">
        <v>141.5</v>
      </c>
      <c r="D12" s="8">
        <f t="shared" si="0"/>
        <v>11.5</v>
      </c>
      <c r="E12" s="8">
        <f t="shared" si="1"/>
        <v>11.5</v>
      </c>
      <c r="F12" s="9">
        <f t="shared" si="2"/>
        <v>132.25</v>
      </c>
    </row>
    <row r="13" spans="1:8" ht="30.6" customHeight="1" x14ac:dyDescent="0.3">
      <c r="A13" s="7" t="s">
        <v>13</v>
      </c>
      <c r="B13" s="7"/>
      <c r="C13" s="7"/>
      <c r="D13" s="15">
        <f>SUM(D5:D12)</f>
        <v>-29.75</v>
      </c>
      <c r="E13" s="16">
        <f>SUM(E5:E12)</f>
        <v>83.75</v>
      </c>
      <c r="F13" s="17">
        <f>SUM(F5:F12)</f>
        <v>1140.1875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1" sqref="G11"/>
    </sheetView>
  </sheetViews>
  <sheetFormatPr defaultRowHeight="14.4" x14ac:dyDescent="0.3"/>
  <cols>
    <col min="1" max="1" width="14.109375" customWidth="1"/>
    <col min="2" max="2" width="17.5546875" customWidth="1"/>
    <col min="3" max="3" width="18.44140625" customWidth="1"/>
    <col min="4" max="4" width="17.5546875" customWidth="1"/>
    <col min="5" max="5" width="18.88671875" bestFit="1" customWidth="1"/>
    <col min="6" max="6" width="25.88671875" bestFit="1" customWidth="1"/>
    <col min="7" max="7" width="29.77734375" customWidth="1"/>
  </cols>
  <sheetData>
    <row r="1" spans="1:9" ht="45.6" customHeight="1" x14ac:dyDescent="0.4">
      <c r="A1" s="18" t="s">
        <v>18</v>
      </c>
      <c r="B1" s="18"/>
      <c r="C1" s="18"/>
      <c r="D1" s="18"/>
      <c r="E1" s="18"/>
      <c r="F1" s="18"/>
      <c r="H1" s="26"/>
      <c r="I1" s="25"/>
    </row>
    <row r="3" spans="1:9" ht="27.6" customHeight="1" x14ac:dyDescent="0.3">
      <c r="A3" s="19" t="s">
        <v>1</v>
      </c>
      <c r="B3" s="19" t="s">
        <v>3</v>
      </c>
      <c r="C3" s="19" t="s">
        <v>4</v>
      </c>
      <c r="D3" s="19" t="s">
        <v>5</v>
      </c>
      <c r="E3" s="19" t="s">
        <v>19</v>
      </c>
      <c r="F3" s="19" t="s">
        <v>20</v>
      </c>
    </row>
    <row r="4" spans="1:9" ht="43.2" customHeight="1" x14ac:dyDescent="0.3">
      <c r="A4" s="6" t="s">
        <v>2</v>
      </c>
      <c r="B4" s="6" t="s">
        <v>8</v>
      </c>
      <c r="C4" s="6" t="s">
        <v>9</v>
      </c>
      <c r="D4" s="6" t="s">
        <v>12</v>
      </c>
      <c r="E4" s="6" t="s">
        <v>21</v>
      </c>
      <c r="F4" s="6" t="s">
        <v>22</v>
      </c>
    </row>
    <row r="5" spans="1:9" ht="18" x14ac:dyDescent="0.35">
      <c r="A5" s="23">
        <v>1</v>
      </c>
      <c r="B5" s="23">
        <v>138</v>
      </c>
      <c r="C5" s="23">
        <v>150.25</v>
      </c>
      <c r="D5" s="23">
        <f>B5-C5</f>
        <v>-12.25</v>
      </c>
      <c r="E5" s="24">
        <f>D5/B5*100</f>
        <v>-8.8768115942028984</v>
      </c>
      <c r="F5" s="24">
        <f>ABS(E5)</f>
        <v>8.8768115942028984</v>
      </c>
      <c r="G5" s="27" t="s">
        <v>25</v>
      </c>
      <c r="H5" s="27">
        <v>8</v>
      </c>
    </row>
    <row r="6" spans="1:9" ht="18" x14ac:dyDescent="0.35">
      <c r="A6" s="23">
        <v>2</v>
      </c>
      <c r="B6" s="23">
        <v>136</v>
      </c>
      <c r="C6" s="23">
        <v>139.5</v>
      </c>
      <c r="D6" s="23">
        <f t="shared" ref="D6:D12" si="0">B6-C6</f>
        <v>-3.5</v>
      </c>
      <c r="E6" s="24">
        <f t="shared" ref="E6:E12" si="1">D6/B6*100</f>
        <v>-2.5735294117647056</v>
      </c>
      <c r="F6" s="24">
        <f t="shared" ref="F6:F13" si="2">ABS(E6)</f>
        <v>2.5735294117647056</v>
      </c>
      <c r="G6" s="28" t="s">
        <v>23</v>
      </c>
      <c r="H6" s="29">
        <f>E13/H5</f>
        <v>-3.2530245789173931</v>
      </c>
    </row>
    <row r="7" spans="1:9" ht="18" x14ac:dyDescent="0.35">
      <c r="A7" s="23">
        <v>3</v>
      </c>
      <c r="B7" s="23">
        <v>152</v>
      </c>
      <c r="C7" s="23">
        <v>157.25</v>
      </c>
      <c r="D7" s="23">
        <f t="shared" si="0"/>
        <v>-5.25</v>
      </c>
      <c r="E7" s="24">
        <f t="shared" si="1"/>
        <v>-3.4539473684210531</v>
      </c>
      <c r="F7" s="24">
        <f t="shared" si="2"/>
        <v>3.4539473684210531</v>
      </c>
      <c r="G7" s="28" t="s">
        <v>24</v>
      </c>
      <c r="H7" s="29">
        <f>F13/H5</f>
        <v>7.7651966578015861</v>
      </c>
    </row>
    <row r="8" spans="1:9" ht="18" x14ac:dyDescent="0.35">
      <c r="A8" s="23">
        <v>4</v>
      </c>
      <c r="B8" s="23">
        <v>127</v>
      </c>
      <c r="C8" s="23">
        <v>143.5</v>
      </c>
      <c r="D8" s="23">
        <f t="shared" si="0"/>
        <v>-16.5</v>
      </c>
      <c r="E8" s="24">
        <f t="shared" si="1"/>
        <v>-12.992125984251967</v>
      </c>
      <c r="F8" s="24">
        <f t="shared" si="2"/>
        <v>12.992125984251967</v>
      </c>
    </row>
    <row r="9" spans="1:9" ht="18" x14ac:dyDescent="0.35">
      <c r="A9" s="23">
        <v>5</v>
      </c>
      <c r="B9" s="23">
        <v>151</v>
      </c>
      <c r="C9" s="23">
        <v>138</v>
      </c>
      <c r="D9" s="23">
        <f t="shared" si="0"/>
        <v>13</v>
      </c>
      <c r="E9" s="24">
        <f t="shared" si="1"/>
        <v>8.6092715231788084</v>
      </c>
      <c r="F9" s="24">
        <f t="shared" si="2"/>
        <v>8.6092715231788084</v>
      </c>
    </row>
    <row r="10" spans="1:9" ht="18" x14ac:dyDescent="0.35">
      <c r="A10" s="23">
        <v>6</v>
      </c>
      <c r="B10" s="23">
        <v>130</v>
      </c>
      <c r="C10" s="23">
        <v>127.5</v>
      </c>
      <c r="D10" s="23">
        <f t="shared" si="0"/>
        <v>2.5</v>
      </c>
      <c r="E10" s="24">
        <f t="shared" si="1"/>
        <v>1.9230769230769231</v>
      </c>
      <c r="F10" s="24">
        <f t="shared" si="2"/>
        <v>1.9230769230769231</v>
      </c>
    </row>
    <row r="11" spans="1:9" ht="18" x14ac:dyDescent="0.35">
      <c r="A11" s="23">
        <v>7</v>
      </c>
      <c r="B11" s="23">
        <v>119</v>
      </c>
      <c r="C11" s="23">
        <v>138.25</v>
      </c>
      <c r="D11" s="23">
        <f t="shared" si="0"/>
        <v>-19.25</v>
      </c>
      <c r="E11" s="24">
        <f t="shared" si="1"/>
        <v>-16.176470588235293</v>
      </c>
      <c r="F11" s="24">
        <f t="shared" si="2"/>
        <v>16.176470588235293</v>
      </c>
    </row>
    <row r="12" spans="1:9" ht="18" x14ac:dyDescent="0.35">
      <c r="A12" s="23">
        <v>8</v>
      </c>
      <c r="B12" s="23">
        <v>153</v>
      </c>
      <c r="C12" s="23">
        <v>141.5</v>
      </c>
      <c r="D12" s="23">
        <f t="shared" si="0"/>
        <v>11.5</v>
      </c>
      <c r="E12" s="24">
        <f t="shared" si="1"/>
        <v>7.5163398692810457</v>
      </c>
      <c r="F12" s="24">
        <f t="shared" si="2"/>
        <v>7.5163398692810457</v>
      </c>
    </row>
    <row r="13" spans="1:9" ht="23.4" x14ac:dyDescent="0.45">
      <c r="A13" s="20" t="s">
        <v>13</v>
      </c>
      <c r="B13" s="21"/>
      <c r="C13" s="21"/>
      <c r="D13" s="21"/>
      <c r="E13" s="22">
        <f>SUM(E5:E12)</f>
        <v>-26.024196631339144</v>
      </c>
      <c r="F13" s="22">
        <f>SUM(F5:F12)</f>
        <v>62.121573262412689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Measure</vt:lpstr>
      <vt:lpstr>Percentage 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2021-01-29T15:50:52Z</dcterms:created>
  <dcterms:modified xsi:type="dcterms:W3CDTF">2021-01-29T16:19:07Z</dcterms:modified>
</cp:coreProperties>
</file>