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21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6" i="1"/>
  <c r="O17" i="1"/>
  <c r="O18" i="1"/>
  <c r="O19" i="1"/>
  <c r="O20" i="1"/>
  <c r="O21" i="1"/>
  <c r="O7" i="1"/>
  <c r="O8" i="1"/>
  <c r="O9" i="1"/>
  <c r="O10" i="1"/>
  <c r="O11" i="1"/>
  <c r="O12" i="1"/>
  <c r="O13" i="1"/>
  <c r="O14" i="1"/>
  <c r="O15" i="1"/>
  <c r="O16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6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7" i="1"/>
  <c r="G20" i="1"/>
  <c r="G21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6" i="1"/>
</calcChain>
</file>

<file path=xl/sharedStrings.xml><?xml version="1.0" encoding="utf-8"?>
<sst xmlns="http://schemas.openxmlformats.org/spreadsheetml/2006/main" count="68" uniqueCount="41">
  <si>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</si>
  <si>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</si>
  <si>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</si>
  <si>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</si>
  <si>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</si>
  <si>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</si>
  <si>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</si>
  <si>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</si>
  <si>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</si>
  <si>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</si>
  <si>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</si>
  <si>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</si>
  <si>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</si>
  <si>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</si>
  <si>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</si>
  <si>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</si>
  <si>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</si>
  <si>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</si>
  <si>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</si>
  <si>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</si>
  <si>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</si>
  <si>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</si>
  <si>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</si>
  <si>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</si>
  <si>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</si>
  <si>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</si>
  <si>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</si>
  <si>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IF Function</t>
  </si>
  <si>
    <t>INCLUSION</t>
  </si>
  <si>
    <t>EXCLUSION</t>
  </si>
  <si>
    <t>Either female or Sales department</t>
  </si>
  <si>
    <t>IF FUNCTION</t>
  </si>
  <si>
    <t>Q1</t>
  </si>
  <si>
    <t>who join on departmentFinance or year 2019 and salary &lt;90,700 Exclusion and inclusion</t>
  </si>
  <si>
    <t>Q2</t>
  </si>
  <si>
    <t>Joined Between jan2018 tp jan 2019</t>
  </si>
  <si>
    <t>Q3</t>
  </si>
  <si>
    <t>Q4</t>
  </si>
  <si>
    <t xml:space="preserve">Increses  Bouns for website employee 2%,5% for staff joined before 2018 </t>
  </si>
  <si>
    <t>Median salary of Sales staff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</si>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</sst>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0" fillId="3" borderId="0" xfId="0" applyFill="1"/>
    <xf numFmtId="0" fontId="2" fillId="0" borderId="0" xfId="0" applyFont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C1" workbookViewId="0">
      <selection activeCell="M6" sqref="M6:M21"/>
    </sheetView>
  </sheetViews>
  <sheetFormatPr defaultRowHeight="15" x14ac:dyDescent="0.25"/>
  <cols>
    <col min="2" max="2" width="12.85546875" customWidth="1"/>
    <col min="4" max="4" width="11.28515625" customWidth="1"/>
    <col min="5" max="5" width="13.28515625" customWidth="1"/>
    <col min="9" max="9" width="11.5703125" customWidth="1"/>
  </cols>
  <sheetData>
    <row r="1" spans="1:18" x14ac:dyDescent="0.25">
      <c r="A1" s="1"/>
      <c r="K1" t="s">
        <v>28</v>
      </c>
      <c r="M1" s="13">
        <v>0.05</v>
      </c>
    </row>
    <row r="2" spans="1:18" ht="28.5" x14ac:dyDescent="0.45">
      <c r="A2" s="1"/>
      <c r="B2" s="11" t="s">
        <v>31</v>
      </c>
      <c r="I2" s="10" t="s">
        <v>27</v>
      </c>
      <c r="K2" t="s">
        <v>29</v>
      </c>
      <c r="M2" s="13">
        <v>0.02</v>
      </c>
    </row>
    <row r="3" spans="1:18" x14ac:dyDescent="0.25">
      <c r="A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H4" s="10">
        <v>1</v>
      </c>
      <c r="I4" t="s">
        <v>30</v>
      </c>
      <c r="J4" s="1"/>
      <c r="K4" s="1"/>
      <c r="L4" s="10">
        <v>2</v>
      </c>
      <c r="M4" s="1" t="s">
        <v>33</v>
      </c>
      <c r="N4" s="1"/>
      <c r="O4" s="1"/>
      <c r="P4" s="1"/>
      <c r="Q4" s="1"/>
      <c r="R4" s="1"/>
    </row>
    <row r="5" spans="1:18" x14ac:dyDescent="0.25">
      <c r="A5" s="8" t="s">
        <v>0</v>
      </c>
      <c r="B5" s="8" t="s">
        <v>1</v>
      </c>
      <c r="C5" s="8" t="s">
        <v>2</v>
      </c>
      <c r="D5" s="9" t="s">
        <v>3</v>
      </c>
      <c r="E5" s="9" t="s">
        <v>4</v>
      </c>
      <c r="F5" s="9"/>
      <c r="G5" s="9" t="s">
        <v>32</v>
      </c>
      <c r="H5" s="9"/>
      <c r="I5" s="9" t="s">
        <v>34</v>
      </c>
      <c r="J5" s="9"/>
      <c r="K5" s="9" t="s">
        <v>36</v>
      </c>
      <c r="L5" s="9"/>
      <c r="M5" s="9" t="s">
        <v>37</v>
      </c>
      <c r="N5" s="9"/>
      <c r="O5" s="9" t="s">
        <v>40</v>
      </c>
      <c r="P5" s="9"/>
      <c r="Q5" s="9" t="s">
        <v>4</v>
      </c>
      <c r="R5" s="1"/>
    </row>
    <row r="6" spans="1:18" x14ac:dyDescent="0.25">
      <c r="A6" s="5" t="s">
        <v>5</v>
      </c>
      <c r="B6" s="5" t="s">
        <v>6</v>
      </c>
      <c r="C6" s="5" t="s">
        <v>7</v>
      </c>
      <c r="D6" s="6">
        <v>43744</v>
      </c>
      <c r="E6" s="7">
        <v>75000</v>
      </c>
      <c r="G6" t="str">
        <f>IF(OR(B6="Female",C6="Sales"),$K$1,$K$2)</f>
        <v>INCLUSION</v>
      </c>
      <c r="I6" s="12" t="str">
        <f>IF((C6="Sales")+(YEAR(D6)=2019)&gt;=2,$K$1,$K$2)</f>
        <v>EXCLUSION</v>
      </c>
      <c r="J6" s="1"/>
      <c r="K6" s="1" t="str">
        <f>IF(AND(D6&gt;=DATE(2018,1,1),D6&lt;=DATE(2019,1,1)),"YES","NO")</f>
        <v>NO</v>
      </c>
      <c r="L6" s="1"/>
      <c r="M6" s="1">
        <f>IF((C6:C21="Website"),(YEAR(D6)=2017),2%)</f>
        <v>0.02</v>
      </c>
      <c r="N6" s="1"/>
      <c r="O6" s="1">
        <f>MEDIAN(IF(C6:C21="Sales",E6:E21))</f>
        <v>0</v>
      </c>
      <c r="P6" s="1"/>
      <c r="Q6" s="1"/>
      <c r="R6" s="1"/>
    </row>
    <row r="7" spans="1:18" x14ac:dyDescent="0.25">
      <c r="A7" s="2" t="s">
        <v>8</v>
      </c>
      <c r="B7" s="2" t="s">
        <v>9</v>
      </c>
      <c r="C7" s="2" t="s">
        <v>10</v>
      </c>
      <c r="D7" s="3">
        <v>43601</v>
      </c>
      <c r="E7" s="4">
        <v>90700</v>
      </c>
      <c r="G7" s="1" t="str">
        <f t="shared" ref="G7:G21" si="0">IF(OR(B7="Female",C7="Sales"),$K$1,$K$2)</f>
        <v>EXCLUSION</v>
      </c>
      <c r="I7" s="12" t="str">
        <f>IF((C7="Sales")+(YEAR(D7)=2019)+(E6&lt;90000)&gt;=1,$K$1,$K$2)</f>
        <v>INCLUSION</v>
      </c>
      <c r="J7" s="1"/>
      <c r="K7" s="1" t="str">
        <f t="shared" ref="K7:K21" si="1">IF(AND(D7&gt;=DATE(2018,1,1),D7&lt;=DATE(2019,1,1)),"YES","NO")</f>
        <v>NO</v>
      </c>
      <c r="L7" s="1"/>
      <c r="M7" s="1" t="b">
        <f t="shared" ref="M7:M20" si="2">IF((C7:C22="Website"),(YEAR(D7)=2017),2%)</f>
        <v>0</v>
      </c>
      <c r="N7" s="1"/>
      <c r="O7" s="1">
        <f t="shared" ref="O7:O21" si="3">MEDIAN(IF(C7:C22="Sales",E7:E22))</f>
        <v>0</v>
      </c>
      <c r="P7" s="1"/>
      <c r="Q7" s="1">
        <v>3</v>
      </c>
      <c r="R7" s="1" t="s">
        <v>35</v>
      </c>
    </row>
    <row r="8" spans="1:18" x14ac:dyDescent="0.25">
      <c r="A8" s="2" t="s">
        <v>11</v>
      </c>
      <c r="B8" s="2" t="s">
        <v>9</v>
      </c>
      <c r="C8" s="2" t="s">
        <v>10</v>
      </c>
      <c r="D8" s="3">
        <v>43476</v>
      </c>
      <c r="E8" s="4">
        <v>48950</v>
      </c>
      <c r="G8" s="1" t="str">
        <f t="shared" si="0"/>
        <v>EXCLUSION</v>
      </c>
      <c r="I8" s="12" t="str">
        <f t="shared" ref="I8:I21" si="4">IF((C8="Sales")+(YEAR(D8)=2019)+(E7&lt;90000)&gt;=1,$K$1,$K$2)</f>
        <v>INCLUSION</v>
      </c>
      <c r="J8" s="1"/>
      <c r="K8" s="1" t="str">
        <f t="shared" si="1"/>
        <v>NO</v>
      </c>
      <c r="L8" s="1"/>
      <c r="M8" s="1" t="b">
        <f t="shared" si="2"/>
        <v>0</v>
      </c>
      <c r="N8" s="1"/>
      <c r="O8" s="1">
        <f t="shared" si="3"/>
        <v>0</v>
      </c>
      <c r="P8" s="1"/>
      <c r="Q8" s="1"/>
      <c r="R8" s="1"/>
    </row>
    <row r="9" spans="1:18" x14ac:dyDescent="0.25">
      <c r="A9" s="2" t="s">
        <v>12</v>
      </c>
      <c r="B9" s="2" t="s">
        <v>9</v>
      </c>
      <c r="C9" s="2" t="s">
        <v>13</v>
      </c>
      <c r="D9" s="3">
        <v>43351</v>
      </c>
      <c r="E9" s="4">
        <v>74550</v>
      </c>
      <c r="G9" s="1" t="str">
        <f t="shared" si="0"/>
        <v>INCLUSION</v>
      </c>
      <c r="I9" s="12" t="str">
        <f t="shared" si="4"/>
        <v>INCLUSION</v>
      </c>
      <c r="J9" s="1"/>
      <c r="K9" s="1" t="str">
        <f t="shared" si="1"/>
        <v>YES</v>
      </c>
      <c r="L9" s="1"/>
      <c r="M9" s="1">
        <f t="shared" si="2"/>
        <v>0.02</v>
      </c>
      <c r="N9" s="1"/>
      <c r="O9" s="1">
        <f t="shared" si="3"/>
        <v>67910</v>
      </c>
      <c r="P9" s="1"/>
      <c r="Q9" s="1">
        <v>4</v>
      </c>
      <c r="R9" s="1" t="s">
        <v>38</v>
      </c>
    </row>
    <row r="10" spans="1:18" x14ac:dyDescent="0.25">
      <c r="A10" s="2" t="s">
        <v>14</v>
      </c>
      <c r="B10" s="2" t="s">
        <v>9</v>
      </c>
      <c r="C10" s="2" t="s">
        <v>15</v>
      </c>
      <c r="D10" s="3">
        <v>43560</v>
      </c>
      <c r="E10" s="4">
        <v>59810</v>
      </c>
      <c r="G10" s="1" t="str">
        <f t="shared" si="0"/>
        <v>EXCLUSION</v>
      </c>
      <c r="I10" s="12" t="str">
        <f t="shared" si="4"/>
        <v>INCLUSION</v>
      </c>
      <c r="J10" s="1"/>
      <c r="K10" s="1" t="str">
        <f t="shared" si="1"/>
        <v>NO</v>
      </c>
      <c r="L10" s="1"/>
      <c r="M10" s="1">
        <f t="shared" si="2"/>
        <v>0.02</v>
      </c>
      <c r="N10" s="1"/>
      <c r="O10" s="1">
        <f t="shared" si="3"/>
        <v>0</v>
      </c>
      <c r="P10" s="1"/>
      <c r="Q10" s="1"/>
      <c r="R10" s="1"/>
    </row>
    <row r="11" spans="1:18" x14ac:dyDescent="0.25">
      <c r="A11" s="2" t="s">
        <v>16</v>
      </c>
      <c r="B11" s="2" t="s">
        <v>9</v>
      </c>
      <c r="C11" s="2" t="s">
        <v>10</v>
      </c>
      <c r="D11" s="3">
        <v>43424</v>
      </c>
      <c r="E11" s="4">
        <v>107700</v>
      </c>
      <c r="G11" s="1" t="str">
        <f t="shared" si="0"/>
        <v>EXCLUSION</v>
      </c>
      <c r="I11" s="12" t="str">
        <f t="shared" si="4"/>
        <v>INCLUSION</v>
      </c>
      <c r="J11" s="1"/>
      <c r="K11" s="1" t="str">
        <f t="shared" si="1"/>
        <v>YES</v>
      </c>
      <c r="L11" s="1"/>
      <c r="M11" s="1" t="b">
        <f t="shared" si="2"/>
        <v>0</v>
      </c>
      <c r="N11" s="1"/>
      <c r="O11" s="1">
        <f t="shared" si="3"/>
        <v>0</v>
      </c>
      <c r="P11" s="1"/>
      <c r="Q11" s="1"/>
      <c r="R11" s="1"/>
    </row>
    <row r="12" spans="1:18" x14ac:dyDescent="0.25">
      <c r="A12" s="2" t="s">
        <v>17</v>
      </c>
      <c r="B12" s="2" t="s">
        <v>9</v>
      </c>
      <c r="C12" s="2" t="s">
        <v>10</v>
      </c>
      <c r="D12" s="3">
        <v>43303</v>
      </c>
      <c r="E12" s="4">
        <v>88050</v>
      </c>
      <c r="G12" s="1" t="str">
        <f t="shared" si="0"/>
        <v>EXCLUSION</v>
      </c>
      <c r="I12" s="12" t="str">
        <f t="shared" si="4"/>
        <v>EXCLUSION</v>
      </c>
      <c r="J12" s="1"/>
      <c r="K12" s="1" t="str">
        <f t="shared" si="1"/>
        <v>YES</v>
      </c>
      <c r="L12" s="1"/>
      <c r="M12" s="1" t="b">
        <f t="shared" si="2"/>
        <v>0</v>
      </c>
      <c r="N12" s="1"/>
      <c r="O12" s="1">
        <f t="shared" si="3"/>
        <v>0</v>
      </c>
      <c r="P12" s="1"/>
      <c r="Q12" s="1">
        <v>5</v>
      </c>
      <c r="R12" s="1" t="s">
        <v>39</v>
      </c>
    </row>
    <row r="13" spans="1:18" x14ac:dyDescent="0.25">
      <c r="A13" s="2" t="s">
        <v>18</v>
      </c>
      <c r="B13" s="2" t="s">
        <v>9</v>
      </c>
      <c r="C13" s="2" t="s">
        <v>10</v>
      </c>
      <c r="D13" s="3">
        <v>43238</v>
      </c>
      <c r="E13" s="4">
        <v>69120</v>
      </c>
      <c r="G13" s="1" t="str">
        <f t="shared" si="0"/>
        <v>EXCLUSION</v>
      </c>
      <c r="I13" s="12" t="str">
        <f t="shared" si="4"/>
        <v>INCLUSION</v>
      </c>
      <c r="J13" s="1"/>
      <c r="K13" s="1" t="str">
        <f t="shared" si="1"/>
        <v>YES</v>
      </c>
      <c r="L13" s="1"/>
      <c r="M13" s="1" t="b">
        <f t="shared" si="2"/>
        <v>0</v>
      </c>
      <c r="N13" s="1"/>
      <c r="O13" s="1">
        <f t="shared" si="3"/>
        <v>0</v>
      </c>
      <c r="P13" s="1"/>
      <c r="Q13" s="1"/>
      <c r="R13" s="1"/>
    </row>
    <row r="14" spans="1:18" x14ac:dyDescent="0.25">
      <c r="A14" s="2" t="s">
        <v>19</v>
      </c>
      <c r="B14" s="2" t="s">
        <v>6</v>
      </c>
      <c r="C14" s="2" t="s">
        <v>10</v>
      </c>
      <c r="D14" s="3">
        <v>43628</v>
      </c>
      <c r="E14" s="4">
        <v>58100</v>
      </c>
      <c r="G14" s="1" t="str">
        <f t="shared" si="0"/>
        <v>INCLUSION</v>
      </c>
      <c r="I14" s="12" t="str">
        <f t="shared" si="4"/>
        <v>INCLUSION</v>
      </c>
      <c r="K14" s="1" t="str">
        <f t="shared" si="1"/>
        <v>NO</v>
      </c>
      <c r="M14" s="1" t="b">
        <f t="shared" si="2"/>
        <v>0</v>
      </c>
      <c r="O14" s="1">
        <f t="shared" si="3"/>
        <v>0</v>
      </c>
    </row>
    <row r="15" spans="1:18" x14ac:dyDescent="0.25">
      <c r="A15" s="2" t="s">
        <v>20</v>
      </c>
      <c r="B15" s="2" t="s">
        <v>6</v>
      </c>
      <c r="C15" s="2" t="s">
        <v>15</v>
      </c>
      <c r="D15" s="3">
        <v>43355</v>
      </c>
      <c r="E15" s="4">
        <v>67910</v>
      </c>
      <c r="G15" s="1" t="str">
        <f t="shared" si="0"/>
        <v>INCLUSION</v>
      </c>
      <c r="I15" s="12" t="str">
        <f t="shared" si="4"/>
        <v>INCLUSION</v>
      </c>
      <c r="K15" s="1" t="str">
        <f t="shared" si="1"/>
        <v>YES</v>
      </c>
      <c r="M15" s="1">
        <f t="shared" si="2"/>
        <v>0.02</v>
      </c>
      <c r="O15" s="1">
        <f t="shared" si="3"/>
        <v>0</v>
      </c>
    </row>
    <row r="16" spans="1:18" x14ac:dyDescent="0.25">
      <c r="A16" s="2" t="s">
        <v>21</v>
      </c>
      <c r="B16" s="2" t="s">
        <v>9</v>
      </c>
      <c r="C16" s="2" t="s">
        <v>15</v>
      </c>
      <c r="D16" s="3">
        <v>43007</v>
      </c>
      <c r="E16" s="4">
        <v>48170</v>
      </c>
      <c r="G16" s="1" t="str">
        <f t="shared" si="0"/>
        <v>EXCLUSION</v>
      </c>
      <c r="I16" s="12" t="str">
        <f t="shared" si="4"/>
        <v>INCLUSION</v>
      </c>
      <c r="K16" s="1" t="str">
        <f t="shared" si="1"/>
        <v>NO</v>
      </c>
      <c r="M16" s="1">
        <f t="shared" si="2"/>
        <v>0.02</v>
      </c>
      <c r="O16" s="1">
        <f t="shared" si="3"/>
        <v>0</v>
      </c>
    </row>
    <row r="17" spans="1:15" x14ac:dyDescent="0.25">
      <c r="A17" s="1" t="s">
        <v>22</v>
      </c>
      <c r="B17" s="1" t="s">
        <v>6</v>
      </c>
      <c r="C17" s="1" t="s">
        <v>10</v>
      </c>
      <c r="D17" s="3">
        <v>43110</v>
      </c>
      <c r="E17" s="4">
        <v>41980</v>
      </c>
      <c r="G17" s="1" t="str">
        <f t="shared" si="0"/>
        <v>INCLUSION</v>
      </c>
      <c r="I17" s="12" t="str">
        <f t="shared" si="4"/>
        <v>INCLUSION</v>
      </c>
      <c r="K17" s="1" t="str">
        <f t="shared" si="1"/>
        <v>YES</v>
      </c>
      <c r="M17" s="1" t="b">
        <f t="shared" si="2"/>
        <v>0</v>
      </c>
      <c r="O17" s="1">
        <f>MEDIAN(IF(C17:C32="Sales",E17:E32))</f>
        <v>0</v>
      </c>
    </row>
    <row r="18" spans="1:15" x14ac:dyDescent="0.25">
      <c r="A18" s="2" t="s">
        <v>23</v>
      </c>
      <c r="B18" s="2" t="s">
        <v>6</v>
      </c>
      <c r="C18" s="2" t="s">
        <v>15</v>
      </c>
      <c r="D18" s="3">
        <v>43282</v>
      </c>
      <c r="E18" s="4">
        <v>65920</v>
      </c>
      <c r="G18" s="1" t="str">
        <f t="shared" si="0"/>
        <v>INCLUSION</v>
      </c>
      <c r="I18" s="12" t="str">
        <f t="shared" si="4"/>
        <v>INCLUSION</v>
      </c>
      <c r="K18" s="1" t="str">
        <f t="shared" si="1"/>
        <v>YES</v>
      </c>
      <c r="M18" s="1">
        <f t="shared" si="2"/>
        <v>0.02</v>
      </c>
      <c r="O18" s="1">
        <f t="shared" si="3"/>
        <v>0</v>
      </c>
    </row>
    <row r="19" spans="1:15" x14ac:dyDescent="0.25">
      <c r="A19" s="2" t="s">
        <v>24</v>
      </c>
      <c r="B19" s="2" t="s">
        <v>6</v>
      </c>
      <c r="C19" s="2" t="s">
        <v>13</v>
      </c>
      <c r="D19" s="3">
        <v>43342</v>
      </c>
      <c r="E19" s="4">
        <v>109160</v>
      </c>
      <c r="G19" s="1" t="str">
        <f t="shared" si="0"/>
        <v>INCLUSION</v>
      </c>
      <c r="I19" s="12" t="str">
        <f t="shared" si="4"/>
        <v>INCLUSION</v>
      </c>
      <c r="K19" s="1" t="str">
        <f t="shared" si="1"/>
        <v>YES</v>
      </c>
      <c r="M19" s="1">
        <f t="shared" si="2"/>
        <v>0.02</v>
      </c>
      <c r="O19" s="1">
        <f t="shared" si="3"/>
        <v>75970</v>
      </c>
    </row>
    <row r="20" spans="1:15" x14ac:dyDescent="0.25">
      <c r="A20" s="2" t="s">
        <v>25</v>
      </c>
      <c r="B20" s="2" t="s">
        <v>6</v>
      </c>
      <c r="C20" s="2" t="s">
        <v>15</v>
      </c>
      <c r="D20" s="3">
        <v>43151</v>
      </c>
      <c r="E20" s="4">
        <v>75970</v>
      </c>
      <c r="G20" s="1" t="str">
        <f>IF(OR(B20="Female",C20="Sales"),$K$1,$K$2)</f>
        <v>INCLUSION</v>
      </c>
      <c r="I20" s="12" t="str">
        <f t="shared" si="4"/>
        <v>EXCLUSION</v>
      </c>
      <c r="K20" s="1" t="str">
        <f t="shared" si="1"/>
        <v>YES</v>
      </c>
      <c r="M20" s="1">
        <f t="shared" si="2"/>
        <v>0.02</v>
      </c>
      <c r="O20" s="1">
        <f t="shared" si="3"/>
        <v>0</v>
      </c>
    </row>
    <row r="21" spans="1:15" x14ac:dyDescent="0.25">
      <c r="A21" s="2" t="s">
        <v>26</v>
      </c>
      <c r="B21" s="2" t="s">
        <v>6</v>
      </c>
      <c r="C21" s="2" t="s">
        <v>15</v>
      </c>
      <c r="D21" s="3">
        <v>43618</v>
      </c>
      <c r="E21" s="4">
        <v>58940</v>
      </c>
      <c r="G21" s="1" t="str">
        <f t="shared" si="0"/>
        <v>INCLUSION</v>
      </c>
      <c r="I21" s="12" t="str">
        <f t="shared" si="4"/>
        <v>INCLUSION</v>
      </c>
      <c r="K21" s="1" t="str">
        <f t="shared" si="1"/>
        <v>NO</v>
      </c>
      <c r="M21" s="1">
        <f>IF((C21:C36="Website"),(YEAR(D21)=2017),2%)</f>
        <v>0.02</v>
      </c>
      <c r="O21" s="1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AADESH</cp:lastModifiedBy>
  <dcterms:created xsi:type="dcterms:W3CDTF">2024-03-30T16:54:11Z</dcterms:created>
  <dcterms:modified xsi:type="dcterms:W3CDTF">2024-03-30T21:14:44Z</dcterms:modified>
</cp:coreProperties>
</file>