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I22" i="1" l="1"/>
  <c r="AJ22" i="1"/>
  <c r="AI19" i="1"/>
  <c r="AJ19" i="1"/>
  <c r="AI20" i="1"/>
  <c r="AJ20" i="1"/>
  <c r="AI21" i="1"/>
  <c r="AJ21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J7" i="1"/>
  <c r="AI7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4" i="1"/>
  <c r="B4" i="1" s="1"/>
  <c r="C6" i="1" l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</calcChain>
</file>

<file path=xl/sharedStrings.xml><?xml version="1.0" encoding="utf-8"?>
<sst xmlns="http://schemas.openxmlformats.org/spreadsheetml/2006/main" count="470" uniqueCount="55">
  <si>
    <t>ABC COMPANY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</si>
  <si>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</si>
  <si>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</si>
  <si>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</si>
  <si>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</si>
  <si>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</si>
  <si>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</si>
  <si>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</si>
  <si>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</si>
  <si>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</si>
  <si>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</si>
  <si>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</si>
  <si>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</si>
  <si>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</si>
  <si>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</si>
  <si>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EMPLOYEE ID </t>
  </si>
  <si>
    <t>EMPLOYEE NAME</t>
  </si>
  <si>
    <t>2022MSCS001</t>
  </si>
  <si>
    <t>2022MSCS002</t>
  </si>
  <si>
    <t>2022MSCS003</t>
  </si>
  <si>
    <t>2022MSCS004</t>
  </si>
  <si>
    <t>2022MSCS005</t>
  </si>
  <si>
    <t>2022MSCS006</t>
  </si>
  <si>
    <t>2022MSCS007</t>
  </si>
  <si>
    <t>2022MSCS008</t>
  </si>
  <si>
    <t>2022MSCS009</t>
  </si>
  <si>
    <t>2022MSCS010</t>
  </si>
  <si>
    <t>2022MSCS011</t>
  </si>
  <si>
    <t>2022MSCS012</t>
  </si>
  <si>
    <t>2022MSCS013</t>
  </si>
  <si>
    <t>2022MSCS014</t>
  </si>
  <si>
    <t>2022MSCS015</t>
  </si>
  <si>
    <t>2022MSCS016</t>
  </si>
  <si>
    <t>AADESH</t>
  </si>
  <si>
    <t>ANKUR</t>
  </si>
  <si>
    <t>AGIL</t>
  </si>
  <si>
    <t>ASHISH</t>
  </si>
  <si>
    <t>KUNAL</t>
  </si>
  <si>
    <t>JITENDRA</t>
  </si>
  <si>
    <t>HEMANT</t>
  </si>
  <si>
    <t>DIKSHANT</t>
  </si>
  <si>
    <t>KISHAN</t>
  </si>
  <si>
    <t>MANISH</t>
  </si>
  <si>
    <t>DAKSHESH</t>
  </si>
  <si>
    <t>PRSHANT</t>
  </si>
  <si>
    <t>SAKSHI</t>
  </si>
  <si>
    <t>PALAK</t>
  </si>
  <si>
    <t>CHARUL</t>
  </si>
  <si>
    <t>ABHAY</t>
  </si>
  <si>
    <t>P</t>
  </si>
  <si>
    <t>A</t>
  </si>
  <si>
    <t>p</t>
  </si>
  <si>
    <t>a</t>
  </si>
  <si>
    <t>h</t>
  </si>
  <si>
    <t>EMPLOYEE ATTENDANCE 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</si>
</sst>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applyFill="1" applyBorder="1" applyAlignment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 applyAlignment="1"/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/>
    <xf numFmtId="0" fontId="0" fillId="3" borderId="11" xfId="0" applyFill="1" applyBorder="1"/>
    <xf numFmtId="14" fontId="0" fillId="0" borderId="11" xfId="0" applyNumberFormat="1" applyBorder="1"/>
    <xf numFmtId="0" fontId="0" fillId="2" borderId="12" xfId="0" applyFill="1" applyBorder="1" applyAlignment="1"/>
    <xf numFmtId="0" fontId="1" fillId="2" borderId="0" xfId="0" applyFont="1" applyFill="1" applyBorder="1" applyAlignment="1">
      <alignment textRotation="90"/>
    </xf>
    <xf numFmtId="0" fontId="0" fillId="2" borderId="0" xfId="0" applyFill="1" applyBorder="1"/>
    <xf numFmtId="0" fontId="0" fillId="2" borderId="11" xfId="0" applyFill="1" applyBorder="1" applyAlignment="1"/>
    <xf numFmtId="164" fontId="0" fillId="2" borderId="0" xfId="0" applyNumberFormat="1" applyFill="1" applyBorder="1"/>
    <xf numFmtId="0" fontId="0" fillId="0" borderId="11" xfId="0" applyBorder="1"/>
    <xf numFmtId="164" fontId="0" fillId="0" borderId="0" xfId="0" applyNumberFormat="1" applyBorder="1"/>
    <xf numFmtId="0" fontId="1" fillId="0" borderId="0" xfId="0" applyFont="1"/>
    <xf numFmtId="0" fontId="0" fillId="0" borderId="0" xfId="0" applyFill="1" applyBorder="1"/>
    <xf numFmtId="0" fontId="2" fillId="0" borderId="9" xfId="0" applyFont="1" applyBorder="1"/>
    <xf numFmtId="0" fontId="0" fillId="0" borderId="10" xfId="0" applyBorder="1"/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"/>
  <sheetViews>
    <sheetView tabSelected="1" zoomScale="80" zoomScaleNormal="80" workbookViewId="0">
      <selection activeCell="AN12" sqref="AN12"/>
    </sheetView>
  </sheetViews>
  <sheetFormatPr defaultRowHeight="15" x14ac:dyDescent="0.25"/>
  <cols>
    <col min="1" max="1" width="12.85546875" bestFit="1" customWidth="1"/>
    <col min="2" max="2" width="16.140625" bestFit="1" customWidth="1"/>
    <col min="3" max="33" width="3" bestFit="1" customWidth="1"/>
    <col min="34" max="34" width="3" customWidth="1"/>
  </cols>
  <sheetData>
    <row r="1" spans="1:38" ht="26.25" x14ac:dyDescent="0.4">
      <c r="A1" s="23" t="s">
        <v>0</v>
      </c>
      <c r="B1" s="24"/>
      <c r="C1" s="27" t="s">
        <v>54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/>
    </row>
    <row r="2" spans="1:38" x14ac:dyDescent="0.25">
      <c r="A2" s="12" t="s">
        <v>1</v>
      </c>
      <c r="B2" s="10">
        <v>2021</v>
      </c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2"/>
    </row>
    <row r="3" spans="1:38" x14ac:dyDescent="0.25">
      <c r="A3" s="12" t="s">
        <v>2</v>
      </c>
      <c r="B3" s="10" t="s">
        <v>3</v>
      </c>
      <c r="C3" s="3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2"/>
      <c r="AL3" s="21"/>
    </row>
    <row r="4" spans="1:38" ht="15.75" thickBot="1" x14ac:dyDescent="0.3">
      <c r="A4" s="13">
        <f>DATEVALUE("1"&amp;B3&amp;B2)</f>
        <v>44197</v>
      </c>
      <c r="B4" s="11">
        <f>EOMONTH(A4,0)</f>
        <v>44227</v>
      </c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5"/>
    </row>
    <row r="5" spans="1:38" ht="41.25" customHeight="1" x14ac:dyDescent="0.25">
      <c r="A5" s="14" t="s">
        <v>15</v>
      </c>
      <c r="B5" s="9" t="s">
        <v>16</v>
      </c>
      <c r="C5" s="15" t="str">
        <f>TEXT(C6,"DDD")</f>
        <v>Fri</v>
      </c>
      <c r="D5" s="15" t="str">
        <f t="shared" ref="D5:AG5" si="0">TEXT(D6,"DDD")</f>
        <v>Sat</v>
      </c>
      <c r="E5" s="15" t="str">
        <f t="shared" si="0"/>
        <v>Sun</v>
      </c>
      <c r="F5" s="15" t="str">
        <f t="shared" si="0"/>
        <v>Mon</v>
      </c>
      <c r="G5" s="15" t="str">
        <f t="shared" si="0"/>
        <v>Tue</v>
      </c>
      <c r="H5" s="15" t="str">
        <f t="shared" si="0"/>
        <v>Wed</v>
      </c>
      <c r="I5" s="15" t="str">
        <f t="shared" si="0"/>
        <v>Thu</v>
      </c>
      <c r="J5" s="15" t="str">
        <f t="shared" si="0"/>
        <v>Fri</v>
      </c>
      <c r="K5" s="15" t="str">
        <f t="shared" si="0"/>
        <v>Sat</v>
      </c>
      <c r="L5" s="15" t="str">
        <f t="shared" si="0"/>
        <v>Sun</v>
      </c>
      <c r="M5" s="15" t="str">
        <f t="shared" si="0"/>
        <v>Mon</v>
      </c>
      <c r="N5" s="15" t="str">
        <f t="shared" si="0"/>
        <v>Tue</v>
      </c>
      <c r="O5" s="15" t="str">
        <f t="shared" si="0"/>
        <v>Wed</v>
      </c>
      <c r="P5" s="15" t="str">
        <f t="shared" si="0"/>
        <v>Thu</v>
      </c>
      <c r="Q5" s="15" t="str">
        <f t="shared" si="0"/>
        <v>Fri</v>
      </c>
      <c r="R5" s="15" t="str">
        <f t="shared" si="0"/>
        <v>Sat</v>
      </c>
      <c r="S5" s="15" t="str">
        <f t="shared" si="0"/>
        <v>Sun</v>
      </c>
      <c r="T5" s="15" t="str">
        <f t="shared" si="0"/>
        <v>Mon</v>
      </c>
      <c r="U5" s="15" t="str">
        <f t="shared" si="0"/>
        <v>Tue</v>
      </c>
      <c r="V5" s="15" t="str">
        <f t="shared" si="0"/>
        <v>Wed</v>
      </c>
      <c r="W5" s="15" t="str">
        <f t="shared" si="0"/>
        <v>Thu</v>
      </c>
      <c r="X5" s="15" t="str">
        <f t="shared" si="0"/>
        <v>Fri</v>
      </c>
      <c r="Y5" s="15" t="str">
        <f t="shared" si="0"/>
        <v>Sat</v>
      </c>
      <c r="Z5" s="15" t="str">
        <f t="shared" si="0"/>
        <v>Sun</v>
      </c>
      <c r="AA5" s="15" t="str">
        <f t="shared" si="0"/>
        <v>Mon</v>
      </c>
      <c r="AB5" s="15" t="str">
        <f t="shared" si="0"/>
        <v>Tue</v>
      </c>
      <c r="AC5" s="15" t="str">
        <f t="shared" si="0"/>
        <v>Wed</v>
      </c>
      <c r="AD5" s="15" t="str">
        <f t="shared" si="0"/>
        <v>Thu</v>
      </c>
      <c r="AE5" s="15" t="str">
        <f t="shared" si="0"/>
        <v>Fri</v>
      </c>
      <c r="AF5" s="15" t="str">
        <f t="shared" si="0"/>
        <v>Sat</v>
      </c>
      <c r="AG5" s="15" t="str">
        <f t="shared" si="0"/>
        <v>Sun</v>
      </c>
      <c r="AH5" s="16"/>
      <c r="AI5" s="25" t="s">
        <v>49</v>
      </c>
      <c r="AJ5" s="26" t="s">
        <v>50</v>
      </c>
    </row>
    <row r="6" spans="1:38" x14ac:dyDescent="0.25">
      <c r="A6" s="17"/>
      <c r="B6" s="3"/>
      <c r="C6" s="18">
        <f>A4</f>
        <v>44197</v>
      </c>
      <c r="D6" s="18">
        <f>IFERROR(IF(C6+1&gt;$B$4,"",C6+1),"")</f>
        <v>44198</v>
      </c>
      <c r="E6" s="18">
        <f t="shared" ref="E6:AG6" si="1">IFERROR(IF(D6+1&gt;$B$4,"",D6+1),"")</f>
        <v>44199</v>
      </c>
      <c r="F6" s="18">
        <f t="shared" si="1"/>
        <v>44200</v>
      </c>
      <c r="G6" s="18">
        <f t="shared" si="1"/>
        <v>44201</v>
      </c>
      <c r="H6" s="18">
        <f t="shared" si="1"/>
        <v>44202</v>
      </c>
      <c r="I6" s="18">
        <f t="shared" si="1"/>
        <v>44203</v>
      </c>
      <c r="J6" s="18">
        <f t="shared" si="1"/>
        <v>44204</v>
      </c>
      <c r="K6" s="18">
        <f t="shared" si="1"/>
        <v>44205</v>
      </c>
      <c r="L6" s="18">
        <f t="shared" si="1"/>
        <v>44206</v>
      </c>
      <c r="M6" s="18">
        <f t="shared" si="1"/>
        <v>44207</v>
      </c>
      <c r="N6" s="18">
        <f t="shared" si="1"/>
        <v>44208</v>
      </c>
      <c r="O6" s="18">
        <f t="shared" si="1"/>
        <v>44209</v>
      </c>
      <c r="P6" s="18">
        <f>IFERROR(IF(O6+1&gt;$B$4,"",O6+1),"")</f>
        <v>44210</v>
      </c>
      <c r="Q6" s="18">
        <f t="shared" si="1"/>
        <v>44211</v>
      </c>
      <c r="R6" s="18">
        <f t="shared" si="1"/>
        <v>44212</v>
      </c>
      <c r="S6" s="18">
        <f t="shared" si="1"/>
        <v>44213</v>
      </c>
      <c r="T6" s="18">
        <f t="shared" si="1"/>
        <v>44214</v>
      </c>
      <c r="U6" s="18">
        <f t="shared" si="1"/>
        <v>44215</v>
      </c>
      <c r="V6" s="18">
        <f t="shared" si="1"/>
        <v>44216</v>
      </c>
      <c r="W6" s="18">
        <f t="shared" si="1"/>
        <v>44217</v>
      </c>
      <c r="X6" s="18">
        <f t="shared" si="1"/>
        <v>44218</v>
      </c>
      <c r="Y6" s="18">
        <f t="shared" si="1"/>
        <v>44219</v>
      </c>
      <c r="Z6" s="18">
        <f t="shared" si="1"/>
        <v>44220</v>
      </c>
      <c r="AA6" s="18">
        <f t="shared" si="1"/>
        <v>44221</v>
      </c>
      <c r="AB6" s="18">
        <f>IFERROR(IF(AA6+1&gt;$B$4,"",AA6+1),"")</f>
        <v>44222</v>
      </c>
      <c r="AC6" s="18">
        <f t="shared" si="1"/>
        <v>44223</v>
      </c>
      <c r="AD6" s="18">
        <f t="shared" si="1"/>
        <v>44224</v>
      </c>
      <c r="AE6" s="18">
        <f t="shared" si="1"/>
        <v>44225</v>
      </c>
      <c r="AF6" s="18">
        <f t="shared" si="1"/>
        <v>44226</v>
      </c>
      <c r="AG6" s="18">
        <f t="shared" si="1"/>
        <v>44227</v>
      </c>
      <c r="AH6" s="18"/>
      <c r="AI6" s="25"/>
      <c r="AJ6" s="26"/>
      <c r="AK6" s="1"/>
      <c r="AL6" s="1"/>
    </row>
    <row r="7" spans="1:38" x14ac:dyDescent="0.25">
      <c r="A7" s="19" t="s">
        <v>17</v>
      </c>
      <c r="B7" s="2" t="s">
        <v>33</v>
      </c>
      <c r="C7" s="20" t="s">
        <v>49</v>
      </c>
      <c r="D7" s="20" t="s">
        <v>49</v>
      </c>
      <c r="E7" s="4"/>
      <c r="F7" s="20" t="s">
        <v>49</v>
      </c>
      <c r="G7" s="20" t="s">
        <v>49</v>
      </c>
      <c r="H7" s="20" t="s">
        <v>49</v>
      </c>
      <c r="I7" s="20" t="s">
        <v>49</v>
      </c>
      <c r="J7" s="20" t="s">
        <v>49</v>
      </c>
      <c r="K7" s="20" t="s">
        <v>49</v>
      </c>
      <c r="L7" s="4"/>
      <c r="M7" s="20" t="s">
        <v>49</v>
      </c>
      <c r="N7" s="20" t="s">
        <v>49</v>
      </c>
      <c r="O7" s="20" t="s">
        <v>49</v>
      </c>
      <c r="P7" s="20" t="s">
        <v>49</v>
      </c>
      <c r="Q7" s="20" t="s">
        <v>49</v>
      </c>
      <c r="R7" s="20" t="s">
        <v>49</v>
      </c>
      <c r="S7" s="4"/>
      <c r="T7" s="20" t="s">
        <v>49</v>
      </c>
      <c r="U7" s="20" t="s">
        <v>49</v>
      </c>
      <c r="V7" s="20" t="s">
        <v>49</v>
      </c>
      <c r="W7" s="20" t="s">
        <v>49</v>
      </c>
      <c r="X7" s="20" t="s">
        <v>49</v>
      </c>
      <c r="Y7" s="20" t="s">
        <v>49</v>
      </c>
      <c r="Z7" s="4"/>
      <c r="AA7" s="20" t="s">
        <v>49</v>
      </c>
      <c r="AB7" s="20" t="s">
        <v>49</v>
      </c>
      <c r="AC7" s="20" t="s">
        <v>49</v>
      </c>
      <c r="AD7" s="20" t="s">
        <v>49</v>
      </c>
      <c r="AE7" s="20" t="s">
        <v>49</v>
      </c>
      <c r="AF7" s="20" t="s">
        <v>49</v>
      </c>
      <c r="AG7" s="4"/>
      <c r="AH7" s="4"/>
      <c r="AI7" s="4">
        <f>COUNTIF(C7:AG7,AI$5)</f>
        <v>26</v>
      </c>
      <c r="AJ7" s="5">
        <f>COUNTIF(D7:AH7,AJ$5)</f>
        <v>0</v>
      </c>
    </row>
    <row r="8" spans="1:38" x14ac:dyDescent="0.25">
      <c r="A8" s="19" t="s">
        <v>18</v>
      </c>
      <c r="B8" s="2" t="s">
        <v>34</v>
      </c>
      <c r="C8" s="20" t="s">
        <v>49</v>
      </c>
      <c r="D8" s="20" t="s">
        <v>49</v>
      </c>
      <c r="E8" s="4"/>
      <c r="F8" s="20" t="s">
        <v>49</v>
      </c>
      <c r="G8" s="20" t="s">
        <v>49</v>
      </c>
      <c r="H8" s="20" t="s">
        <v>49</v>
      </c>
      <c r="I8" s="20" t="s">
        <v>49</v>
      </c>
      <c r="J8" s="20" t="s">
        <v>49</v>
      </c>
      <c r="K8" s="20" t="s">
        <v>49</v>
      </c>
      <c r="L8" s="4"/>
      <c r="M8" s="20" t="s">
        <v>49</v>
      </c>
      <c r="N8" s="20" t="s">
        <v>49</v>
      </c>
      <c r="O8" s="20" t="s">
        <v>49</v>
      </c>
      <c r="P8" s="20" t="s">
        <v>49</v>
      </c>
      <c r="Q8" s="20" t="s">
        <v>49</v>
      </c>
      <c r="R8" s="20" t="s">
        <v>49</v>
      </c>
      <c r="S8" s="4"/>
      <c r="T8" s="20" t="s">
        <v>49</v>
      </c>
      <c r="U8" s="20" t="s">
        <v>49</v>
      </c>
      <c r="V8" s="20" t="s">
        <v>49</v>
      </c>
      <c r="W8" s="20" t="s">
        <v>49</v>
      </c>
      <c r="X8" s="20" t="s">
        <v>49</v>
      </c>
      <c r="Y8" s="20" t="s">
        <v>49</v>
      </c>
      <c r="Z8" s="4"/>
      <c r="AA8" s="20" t="s">
        <v>49</v>
      </c>
      <c r="AB8" s="20" t="s">
        <v>49</v>
      </c>
      <c r="AC8" s="20" t="s">
        <v>49</v>
      </c>
      <c r="AD8" s="20" t="s">
        <v>49</v>
      </c>
      <c r="AE8" s="20" t="s">
        <v>49</v>
      </c>
      <c r="AF8" s="20" t="s">
        <v>49</v>
      </c>
      <c r="AG8" s="4"/>
      <c r="AH8" s="4"/>
      <c r="AI8" s="4">
        <f t="shared" ref="AI8:AI18" si="2">COUNTIF(C8:AG8,AI$5)</f>
        <v>26</v>
      </c>
      <c r="AJ8" s="5">
        <f t="shared" ref="AJ8:AJ18" si="3">COUNTIF(D8:AH8,AJ$5)</f>
        <v>0</v>
      </c>
    </row>
    <row r="9" spans="1:38" x14ac:dyDescent="0.25">
      <c r="A9" s="19" t="s">
        <v>19</v>
      </c>
      <c r="B9" s="2" t="s">
        <v>35</v>
      </c>
      <c r="C9" s="20" t="s">
        <v>49</v>
      </c>
      <c r="D9" s="20" t="s">
        <v>49</v>
      </c>
      <c r="E9" s="4"/>
      <c r="F9" s="20" t="s">
        <v>49</v>
      </c>
      <c r="G9" s="20" t="s">
        <v>49</v>
      </c>
      <c r="H9" s="20" t="s">
        <v>49</v>
      </c>
      <c r="I9" s="20" t="s">
        <v>49</v>
      </c>
      <c r="J9" s="20" t="s">
        <v>49</v>
      </c>
      <c r="K9" s="20" t="s">
        <v>49</v>
      </c>
      <c r="L9" s="4"/>
      <c r="M9" s="20" t="s">
        <v>49</v>
      </c>
      <c r="N9" s="20" t="s">
        <v>49</v>
      </c>
      <c r="O9" s="20" t="s">
        <v>49</v>
      </c>
      <c r="P9" s="20" t="s">
        <v>49</v>
      </c>
      <c r="Q9" s="20" t="s">
        <v>49</v>
      </c>
      <c r="R9" s="20" t="s">
        <v>49</v>
      </c>
      <c r="S9" s="4"/>
      <c r="T9" s="20" t="s">
        <v>49</v>
      </c>
      <c r="U9" s="20" t="s">
        <v>49</v>
      </c>
      <c r="V9" s="20" t="s">
        <v>49</v>
      </c>
      <c r="W9" s="20" t="s">
        <v>49</v>
      </c>
      <c r="X9" s="20" t="s">
        <v>49</v>
      </c>
      <c r="Y9" s="20" t="s">
        <v>49</v>
      </c>
      <c r="Z9" s="4"/>
      <c r="AA9" s="20" t="s">
        <v>49</v>
      </c>
      <c r="AB9" s="20" t="s">
        <v>49</v>
      </c>
      <c r="AC9" s="20" t="s">
        <v>49</v>
      </c>
      <c r="AD9" s="20" t="s">
        <v>49</v>
      </c>
      <c r="AE9" s="20" t="s">
        <v>49</v>
      </c>
      <c r="AF9" s="20" t="s">
        <v>49</v>
      </c>
      <c r="AG9" s="4"/>
      <c r="AH9" s="4"/>
      <c r="AI9" s="4">
        <f t="shared" si="2"/>
        <v>26</v>
      </c>
      <c r="AJ9" s="5">
        <f t="shared" si="3"/>
        <v>0</v>
      </c>
    </row>
    <row r="10" spans="1:38" x14ac:dyDescent="0.25">
      <c r="A10" s="19" t="s">
        <v>20</v>
      </c>
      <c r="B10" s="2" t="s">
        <v>36</v>
      </c>
      <c r="C10" s="20" t="s">
        <v>49</v>
      </c>
      <c r="D10" s="20" t="s">
        <v>49</v>
      </c>
      <c r="E10" s="4"/>
      <c r="F10" s="20" t="s">
        <v>49</v>
      </c>
      <c r="G10" s="20" t="s">
        <v>49</v>
      </c>
      <c r="H10" s="20" t="s">
        <v>49</v>
      </c>
      <c r="I10" s="20" t="s">
        <v>49</v>
      </c>
      <c r="J10" s="20" t="s">
        <v>49</v>
      </c>
      <c r="K10" s="20" t="s">
        <v>49</v>
      </c>
      <c r="L10" s="4"/>
      <c r="M10" s="20" t="s">
        <v>49</v>
      </c>
      <c r="N10" s="20" t="s">
        <v>49</v>
      </c>
      <c r="O10" s="20" t="s">
        <v>49</v>
      </c>
      <c r="P10" s="20" t="s">
        <v>49</v>
      </c>
      <c r="Q10" s="20" t="s">
        <v>49</v>
      </c>
      <c r="R10" s="20" t="s">
        <v>49</v>
      </c>
      <c r="S10" s="4"/>
      <c r="T10" s="20" t="s">
        <v>49</v>
      </c>
      <c r="U10" s="20" t="s">
        <v>49</v>
      </c>
      <c r="V10" s="20" t="s">
        <v>49</v>
      </c>
      <c r="W10" s="20" t="s">
        <v>49</v>
      </c>
      <c r="X10" s="20" t="s">
        <v>49</v>
      </c>
      <c r="Y10" s="20" t="s">
        <v>49</v>
      </c>
      <c r="Z10" s="4"/>
      <c r="AA10" s="20" t="s">
        <v>49</v>
      </c>
      <c r="AB10" s="20" t="s">
        <v>49</v>
      </c>
      <c r="AC10" s="20" t="s">
        <v>49</v>
      </c>
      <c r="AD10" s="20" t="s">
        <v>49</v>
      </c>
      <c r="AE10" s="20" t="s">
        <v>49</v>
      </c>
      <c r="AF10" s="20" t="s">
        <v>49</v>
      </c>
      <c r="AG10" s="4"/>
      <c r="AH10" s="4"/>
      <c r="AI10" s="4">
        <f t="shared" si="2"/>
        <v>26</v>
      </c>
      <c r="AJ10" s="5">
        <f t="shared" si="3"/>
        <v>0</v>
      </c>
    </row>
    <row r="11" spans="1:38" x14ac:dyDescent="0.25">
      <c r="A11" s="19" t="s">
        <v>21</v>
      </c>
      <c r="B11" s="2" t="s">
        <v>37</v>
      </c>
      <c r="C11" s="4" t="s">
        <v>52</v>
      </c>
      <c r="D11" s="4" t="s">
        <v>49</v>
      </c>
      <c r="E11" s="4"/>
      <c r="F11" s="4" t="s">
        <v>52</v>
      </c>
      <c r="G11" s="4" t="s">
        <v>49</v>
      </c>
      <c r="H11" s="4" t="s">
        <v>52</v>
      </c>
      <c r="I11" s="4" t="s">
        <v>49</v>
      </c>
      <c r="J11" s="4" t="s">
        <v>52</v>
      </c>
      <c r="K11" s="4" t="s">
        <v>49</v>
      </c>
      <c r="L11" s="4"/>
      <c r="M11" s="4" t="s">
        <v>52</v>
      </c>
      <c r="N11" s="4" t="s">
        <v>49</v>
      </c>
      <c r="O11" s="4" t="s">
        <v>52</v>
      </c>
      <c r="P11" s="4" t="s">
        <v>49</v>
      </c>
      <c r="Q11" s="4" t="s">
        <v>52</v>
      </c>
      <c r="R11" s="4" t="s">
        <v>49</v>
      </c>
      <c r="S11" s="4"/>
      <c r="T11" s="4" t="s">
        <v>52</v>
      </c>
      <c r="U11" s="4" t="s">
        <v>49</v>
      </c>
      <c r="V11" s="4" t="s">
        <v>52</v>
      </c>
      <c r="W11" s="4" t="s">
        <v>49</v>
      </c>
      <c r="X11" s="4" t="s">
        <v>52</v>
      </c>
      <c r="Y11" s="4" t="s">
        <v>49</v>
      </c>
      <c r="Z11" s="4"/>
      <c r="AA11" s="4" t="s">
        <v>52</v>
      </c>
      <c r="AB11" s="4" t="s">
        <v>49</v>
      </c>
      <c r="AC11" s="4" t="s">
        <v>52</v>
      </c>
      <c r="AD11" s="4" t="s">
        <v>49</v>
      </c>
      <c r="AE11" s="4" t="s">
        <v>52</v>
      </c>
      <c r="AF11" s="4" t="s">
        <v>49</v>
      </c>
      <c r="AG11" s="4"/>
      <c r="AH11" s="4"/>
      <c r="AI11" s="4">
        <f t="shared" si="2"/>
        <v>13</v>
      </c>
      <c r="AJ11" s="5">
        <f t="shared" si="3"/>
        <v>12</v>
      </c>
    </row>
    <row r="12" spans="1:38" x14ac:dyDescent="0.25">
      <c r="A12" s="19" t="s">
        <v>22</v>
      </c>
      <c r="B12" s="2" t="s">
        <v>38</v>
      </c>
      <c r="C12" s="4" t="s">
        <v>51</v>
      </c>
      <c r="D12" s="4" t="s">
        <v>52</v>
      </c>
      <c r="E12" s="4"/>
      <c r="F12" s="4" t="s">
        <v>51</v>
      </c>
      <c r="G12" s="4" t="s">
        <v>52</v>
      </c>
      <c r="H12" s="4" t="s">
        <v>51</v>
      </c>
      <c r="I12" s="4" t="s">
        <v>52</v>
      </c>
      <c r="J12" s="4" t="s">
        <v>51</v>
      </c>
      <c r="K12" s="4" t="s">
        <v>52</v>
      </c>
      <c r="L12" s="4"/>
      <c r="M12" s="4" t="s">
        <v>51</v>
      </c>
      <c r="N12" s="4" t="s">
        <v>52</v>
      </c>
      <c r="O12" s="4" t="s">
        <v>51</v>
      </c>
      <c r="P12" s="4" t="s">
        <v>52</v>
      </c>
      <c r="Q12" s="4" t="s">
        <v>51</v>
      </c>
      <c r="R12" s="4" t="s">
        <v>52</v>
      </c>
      <c r="S12" s="4"/>
      <c r="T12" s="4" t="s">
        <v>51</v>
      </c>
      <c r="U12" s="4" t="s">
        <v>52</v>
      </c>
      <c r="V12" s="4" t="s">
        <v>51</v>
      </c>
      <c r="W12" s="4" t="s">
        <v>52</v>
      </c>
      <c r="X12" s="4" t="s">
        <v>51</v>
      </c>
      <c r="Y12" s="4" t="s">
        <v>52</v>
      </c>
      <c r="Z12" s="4"/>
      <c r="AA12" s="4" t="s">
        <v>51</v>
      </c>
      <c r="AB12" s="4" t="s">
        <v>52</v>
      </c>
      <c r="AC12" s="4" t="s">
        <v>51</v>
      </c>
      <c r="AD12" s="4" t="s">
        <v>52</v>
      </c>
      <c r="AE12" s="4" t="s">
        <v>51</v>
      </c>
      <c r="AF12" s="4" t="s">
        <v>52</v>
      </c>
      <c r="AG12" s="4"/>
      <c r="AH12" s="4"/>
      <c r="AI12" s="4">
        <f t="shared" si="2"/>
        <v>13</v>
      </c>
      <c r="AJ12" s="5">
        <f t="shared" si="3"/>
        <v>13</v>
      </c>
    </row>
    <row r="13" spans="1:38" x14ac:dyDescent="0.25">
      <c r="A13" s="19" t="s">
        <v>23</v>
      </c>
      <c r="B13" s="2" t="s">
        <v>39</v>
      </c>
      <c r="C13" s="4" t="s">
        <v>52</v>
      </c>
      <c r="D13" s="4" t="s">
        <v>52</v>
      </c>
      <c r="E13" s="4"/>
      <c r="F13" s="4" t="s">
        <v>52</v>
      </c>
      <c r="G13" s="4" t="s">
        <v>52</v>
      </c>
      <c r="H13" s="4" t="s">
        <v>52</v>
      </c>
      <c r="I13" s="4" t="s">
        <v>52</v>
      </c>
      <c r="J13" s="4" t="s">
        <v>52</v>
      </c>
      <c r="K13" s="4" t="s">
        <v>52</v>
      </c>
      <c r="L13" s="4"/>
      <c r="M13" s="4" t="s">
        <v>52</v>
      </c>
      <c r="N13" s="4" t="s">
        <v>52</v>
      </c>
      <c r="O13" s="4" t="s">
        <v>52</v>
      </c>
      <c r="P13" s="4" t="s">
        <v>52</v>
      </c>
      <c r="Q13" s="4" t="s">
        <v>52</v>
      </c>
      <c r="R13" s="4" t="s">
        <v>52</v>
      </c>
      <c r="S13" s="4"/>
      <c r="T13" s="4" t="s">
        <v>52</v>
      </c>
      <c r="U13" s="4" t="s">
        <v>52</v>
      </c>
      <c r="V13" s="4" t="s">
        <v>52</v>
      </c>
      <c r="W13" s="4" t="s">
        <v>52</v>
      </c>
      <c r="X13" s="4" t="s">
        <v>52</v>
      </c>
      <c r="Y13" s="4" t="s">
        <v>52</v>
      </c>
      <c r="Z13" s="4"/>
      <c r="AA13" s="4" t="s">
        <v>52</v>
      </c>
      <c r="AB13" s="4" t="s">
        <v>52</v>
      </c>
      <c r="AC13" s="4" t="s">
        <v>52</v>
      </c>
      <c r="AD13" s="4" t="s">
        <v>52</v>
      </c>
      <c r="AE13" s="4" t="s">
        <v>52</v>
      </c>
      <c r="AF13" s="4" t="s">
        <v>52</v>
      </c>
      <c r="AG13" s="4"/>
      <c r="AH13" s="4"/>
      <c r="AI13" s="4">
        <f t="shared" si="2"/>
        <v>0</v>
      </c>
      <c r="AJ13" s="5">
        <f t="shared" si="3"/>
        <v>25</v>
      </c>
    </row>
    <row r="14" spans="1:38" x14ac:dyDescent="0.25">
      <c r="A14" s="19" t="s">
        <v>24</v>
      </c>
      <c r="B14" s="2" t="s">
        <v>40</v>
      </c>
      <c r="C14" s="22" t="s">
        <v>51</v>
      </c>
      <c r="D14" s="22" t="s">
        <v>52</v>
      </c>
      <c r="E14" s="4"/>
      <c r="F14" s="22" t="s">
        <v>51</v>
      </c>
      <c r="G14" s="22" t="s">
        <v>52</v>
      </c>
      <c r="H14" s="22" t="s">
        <v>51</v>
      </c>
      <c r="I14" s="22" t="s">
        <v>52</v>
      </c>
      <c r="J14" s="22" t="s">
        <v>51</v>
      </c>
      <c r="K14" s="22" t="s">
        <v>52</v>
      </c>
      <c r="L14" s="4" t="s">
        <v>53</v>
      </c>
      <c r="M14" s="22" t="s">
        <v>51</v>
      </c>
      <c r="N14" s="22" t="s">
        <v>52</v>
      </c>
      <c r="O14" s="22" t="s">
        <v>51</v>
      </c>
      <c r="P14" s="22" t="s">
        <v>52</v>
      </c>
      <c r="Q14" s="22" t="s">
        <v>51</v>
      </c>
      <c r="R14" s="22" t="s">
        <v>52</v>
      </c>
      <c r="S14" s="4"/>
      <c r="T14" s="22" t="s">
        <v>51</v>
      </c>
      <c r="U14" s="22" t="s">
        <v>52</v>
      </c>
      <c r="V14" s="22" t="s">
        <v>51</v>
      </c>
      <c r="W14" s="22" t="s">
        <v>52</v>
      </c>
      <c r="X14" s="22" t="s">
        <v>51</v>
      </c>
      <c r="Y14" s="22" t="s">
        <v>52</v>
      </c>
      <c r="Z14" s="4"/>
      <c r="AA14" s="22" t="s">
        <v>51</v>
      </c>
      <c r="AB14" s="22" t="s">
        <v>52</v>
      </c>
      <c r="AC14" s="22" t="s">
        <v>51</v>
      </c>
      <c r="AD14" s="22" t="s">
        <v>52</v>
      </c>
      <c r="AE14" s="22" t="s">
        <v>51</v>
      </c>
      <c r="AF14" s="22" t="s">
        <v>52</v>
      </c>
      <c r="AG14" s="4"/>
      <c r="AH14" s="4"/>
      <c r="AI14" s="4">
        <f t="shared" si="2"/>
        <v>13</v>
      </c>
      <c r="AJ14" s="5">
        <f t="shared" si="3"/>
        <v>13</v>
      </c>
    </row>
    <row r="15" spans="1:38" x14ac:dyDescent="0.25">
      <c r="A15" s="19" t="s">
        <v>25</v>
      </c>
      <c r="B15" s="2" t="s">
        <v>41</v>
      </c>
      <c r="C15" s="4" t="s">
        <v>51</v>
      </c>
      <c r="D15" s="4" t="s">
        <v>51</v>
      </c>
      <c r="E15" s="4"/>
      <c r="F15" s="4" t="s">
        <v>51</v>
      </c>
      <c r="G15" s="4" t="s">
        <v>51</v>
      </c>
      <c r="H15" s="4" t="s">
        <v>51</v>
      </c>
      <c r="I15" s="4" t="s">
        <v>51</v>
      </c>
      <c r="J15" s="4" t="s">
        <v>51</v>
      </c>
      <c r="K15" s="4" t="s">
        <v>51</v>
      </c>
      <c r="L15" s="4"/>
      <c r="M15" s="4" t="s">
        <v>51</v>
      </c>
      <c r="N15" s="4" t="s">
        <v>51</v>
      </c>
      <c r="O15" s="4" t="s">
        <v>51</v>
      </c>
      <c r="P15" s="4" t="s">
        <v>51</v>
      </c>
      <c r="Q15" s="4" t="s">
        <v>51</v>
      </c>
      <c r="R15" s="4" t="s">
        <v>51</v>
      </c>
      <c r="S15" s="4"/>
      <c r="T15" s="4" t="s">
        <v>51</v>
      </c>
      <c r="U15" s="4" t="s">
        <v>51</v>
      </c>
      <c r="V15" s="4" t="s">
        <v>51</v>
      </c>
      <c r="W15" s="4" t="s">
        <v>51</v>
      </c>
      <c r="X15" s="4" t="s">
        <v>51</v>
      </c>
      <c r="Y15" s="4" t="s">
        <v>51</v>
      </c>
      <c r="Z15" s="4"/>
      <c r="AA15" s="4" t="s">
        <v>51</v>
      </c>
      <c r="AB15" s="4" t="s">
        <v>51</v>
      </c>
      <c r="AC15" s="4" t="s">
        <v>51</v>
      </c>
      <c r="AD15" s="4" t="s">
        <v>51</v>
      </c>
      <c r="AE15" s="4" t="s">
        <v>51</v>
      </c>
      <c r="AF15" s="4" t="s">
        <v>51</v>
      </c>
      <c r="AG15" s="4"/>
      <c r="AH15" s="4"/>
      <c r="AI15" s="4">
        <f t="shared" si="2"/>
        <v>26</v>
      </c>
      <c r="AJ15" s="5">
        <f t="shared" si="3"/>
        <v>0</v>
      </c>
    </row>
    <row r="16" spans="1:38" x14ac:dyDescent="0.25">
      <c r="A16" s="19" t="s">
        <v>26</v>
      </c>
      <c r="B16" s="2" t="s">
        <v>42</v>
      </c>
      <c r="C16" s="4" t="s">
        <v>51</v>
      </c>
      <c r="D16" s="4" t="s">
        <v>51</v>
      </c>
      <c r="E16" s="4"/>
      <c r="F16" s="4" t="s">
        <v>51</v>
      </c>
      <c r="G16" s="4" t="s">
        <v>51</v>
      </c>
      <c r="H16" s="4" t="s">
        <v>51</v>
      </c>
      <c r="I16" s="4" t="s">
        <v>51</v>
      </c>
      <c r="J16" s="4" t="s">
        <v>51</v>
      </c>
      <c r="K16" s="4" t="s">
        <v>51</v>
      </c>
      <c r="L16" s="4"/>
      <c r="M16" s="4" t="s">
        <v>51</v>
      </c>
      <c r="N16" s="4" t="s">
        <v>51</v>
      </c>
      <c r="O16" s="4" t="s">
        <v>51</v>
      </c>
      <c r="P16" s="4" t="s">
        <v>51</v>
      </c>
      <c r="Q16" s="4" t="s">
        <v>51</v>
      </c>
      <c r="R16" s="4" t="s">
        <v>51</v>
      </c>
      <c r="S16" s="4"/>
      <c r="T16" s="4" t="s">
        <v>51</v>
      </c>
      <c r="U16" s="4" t="s">
        <v>51</v>
      </c>
      <c r="V16" s="4" t="s">
        <v>51</v>
      </c>
      <c r="W16" s="4" t="s">
        <v>51</v>
      </c>
      <c r="X16" s="4" t="s">
        <v>51</v>
      </c>
      <c r="Y16" s="4" t="s">
        <v>51</v>
      </c>
      <c r="Z16" s="4"/>
      <c r="AA16" s="4" t="s">
        <v>51</v>
      </c>
      <c r="AB16" s="4" t="s">
        <v>51</v>
      </c>
      <c r="AC16" s="4" t="s">
        <v>51</v>
      </c>
      <c r="AD16" s="4" t="s">
        <v>51</v>
      </c>
      <c r="AE16" s="4" t="s">
        <v>51</v>
      </c>
      <c r="AF16" s="4" t="s">
        <v>51</v>
      </c>
      <c r="AG16" s="4"/>
      <c r="AH16" s="4"/>
      <c r="AI16" s="4">
        <f t="shared" si="2"/>
        <v>26</v>
      </c>
      <c r="AJ16" s="5">
        <f t="shared" si="3"/>
        <v>0</v>
      </c>
    </row>
    <row r="17" spans="1:36" x14ac:dyDescent="0.25">
      <c r="A17" s="19" t="s">
        <v>27</v>
      </c>
      <c r="B17" s="2" t="s">
        <v>43</v>
      </c>
      <c r="C17" s="4" t="s">
        <v>51</v>
      </c>
      <c r="D17" s="4" t="s">
        <v>51</v>
      </c>
      <c r="E17" s="4"/>
      <c r="F17" s="4" t="s">
        <v>51</v>
      </c>
      <c r="G17" s="4" t="s">
        <v>51</v>
      </c>
      <c r="H17" s="4" t="s">
        <v>51</v>
      </c>
      <c r="I17" s="4" t="s">
        <v>51</v>
      </c>
      <c r="J17" s="4" t="s">
        <v>51</v>
      </c>
      <c r="K17" s="4" t="s">
        <v>51</v>
      </c>
      <c r="L17" s="4"/>
      <c r="M17" s="4" t="s">
        <v>51</v>
      </c>
      <c r="N17" s="4" t="s">
        <v>51</v>
      </c>
      <c r="O17" s="4" t="s">
        <v>51</v>
      </c>
      <c r="P17" s="4" t="s">
        <v>51</v>
      </c>
      <c r="Q17" s="4" t="s">
        <v>51</v>
      </c>
      <c r="R17" s="4" t="s">
        <v>51</v>
      </c>
      <c r="S17" s="4"/>
      <c r="T17" s="4" t="s">
        <v>51</v>
      </c>
      <c r="U17" s="4" t="s">
        <v>51</v>
      </c>
      <c r="V17" s="4" t="s">
        <v>51</v>
      </c>
      <c r="W17" s="4" t="s">
        <v>51</v>
      </c>
      <c r="X17" s="4" t="s">
        <v>51</v>
      </c>
      <c r="Y17" s="4" t="s">
        <v>51</v>
      </c>
      <c r="Z17" s="4"/>
      <c r="AA17" s="4" t="s">
        <v>51</v>
      </c>
      <c r="AB17" s="4" t="s">
        <v>51</v>
      </c>
      <c r="AC17" s="4" t="s">
        <v>51</v>
      </c>
      <c r="AD17" s="4" t="s">
        <v>51</v>
      </c>
      <c r="AE17" s="4" t="s">
        <v>51</v>
      </c>
      <c r="AF17" s="4" t="s">
        <v>51</v>
      </c>
      <c r="AG17" s="4"/>
      <c r="AH17" s="4"/>
      <c r="AI17" s="4">
        <f t="shared" si="2"/>
        <v>26</v>
      </c>
      <c r="AJ17" s="5">
        <f t="shared" si="3"/>
        <v>0</v>
      </c>
    </row>
    <row r="18" spans="1:36" x14ac:dyDescent="0.25">
      <c r="A18" s="19" t="s">
        <v>28</v>
      </c>
      <c r="B18" s="2" t="s">
        <v>44</v>
      </c>
      <c r="C18" s="4" t="s">
        <v>52</v>
      </c>
      <c r="D18" s="4" t="s">
        <v>52</v>
      </c>
      <c r="E18" s="4"/>
      <c r="F18" s="4" t="s">
        <v>52</v>
      </c>
      <c r="G18" s="4" t="s">
        <v>52</v>
      </c>
      <c r="H18" s="4" t="s">
        <v>52</v>
      </c>
      <c r="I18" s="4" t="s">
        <v>52</v>
      </c>
      <c r="J18" s="4" t="s">
        <v>52</v>
      </c>
      <c r="K18" s="4" t="s">
        <v>52</v>
      </c>
      <c r="L18" s="4"/>
      <c r="M18" s="4" t="s">
        <v>52</v>
      </c>
      <c r="N18" s="4" t="s">
        <v>52</v>
      </c>
      <c r="O18" s="4" t="s">
        <v>52</v>
      </c>
      <c r="P18" s="4" t="s">
        <v>52</v>
      </c>
      <c r="Q18" s="4" t="s">
        <v>52</v>
      </c>
      <c r="R18" s="4" t="s">
        <v>52</v>
      </c>
      <c r="S18" s="4"/>
      <c r="T18" s="4" t="s">
        <v>52</v>
      </c>
      <c r="U18" s="4" t="s">
        <v>52</v>
      </c>
      <c r="V18" s="4" t="s">
        <v>52</v>
      </c>
      <c r="W18" s="4" t="s">
        <v>52</v>
      </c>
      <c r="X18" s="4" t="s">
        <v>52</v>
      </c>
      <c r="Y18" s="4" t="s">
        <v>52</v>
      </c>
      <c r="Z18" s="4"/>
      <c r="AA18" s="4" t="s">
        <v>52</v>
      </c>
      <c r="AB18" s="4" t="s">
        <v>52</v>
      </c>
      <c r="AC18" s="4" t="s">
        <v>52</v>
      </c>
      <c r="AD18" s="4" t="s">
        <v>52</v>
      </c>
      <c r="AE18" s="4" t="s">
        <v>52</v>
      </c>
      <c r="AF18" s="4" t="s">
        <v>52</v>
      </c>
      <c r="AG18" s="4"/>
      <c r="AH18" s="4"/>
      <c r="AI18" s="4">
        <f t="shared" si="2"/>
        <v>0</v>
      </c>
      <c r="AJ18" s="5">
        <f t="shared" si="3"/>
        <v>25</v>
      </c>
    </row>
    <row r="19" spans="1:36" x14ac:dyDescent="0.25">
      <c r="A19" s="19" t="s">
        <v>29</v>
      </c>
      <c r="B19" s="2" t="s">
        <v>45</v>
      </c>
      <c r="C19" s="22" t="s">
        <v>51</v>
      </c>
      <c r="D19" s="22" t="s">
        <v>51</v>
      </c>
      <c r="E19" s="4"/>
      <c r="F19" s="22" t="s">
        <v>51</v>
      </c>
      <c r="G19" s="22" t="s">
        <v>51</v>
      </c>
      <c r="H19" s="22" t="s">
        <v>51</v>
      </c>
      <c r="I19" s="22" t="s">
        <v>51</v>
      </c>
      <c r="J19" s="22" t="s">
        <v>51</v>
      </c>
      <c r="K19" s="22" t="s">
        <v>51</v>
      </c>
      <c r="L19" s="4"/>
      <c r="M19" s="22" t="s">
        <v>51</v>
      </c>
      <c r="N19" s="22" t="s">
        <v>51</v>
      </c>
      <c r="O19" s="22" t="s">
        <v>51</v>
      </c>
      <c r="P19" s="22" t="s">
        <v>51</v>
      </c>
      <c r="Q19" s="22" t="s">
        <v>51</v>
      </c>
      <c r="R19" s="22" t="s">
        <v>51</v>
      </c>
      <c r="S19" s="4"/>
      <c r="T19" s="22" t="s">
        <v>51</v>
      </c>
      <c r="U19" s="22" t="s">
        <v>51</v>
      </c>
      <c r="V19" s="22" t="s">
        <v>51</v>
      </c>
      <c r="W19" s="22" t="s">
        <v>51</v>
      </c>
      <c r="X19" s="22" t="s">
        <v>51</v>
      </c>
      <c r="Y19" s="22" t="s">
        <v>51</v>
      </c>
      <c r="Z19" s="4"/>
      <c r="AA19" s="22" t="s">
        <v>51</v>
      </c>
      <c r="AB19" s="22" t="s">
        <v>51</v>
      </c>
      <c r="AC19" s="22" t="s">
        <v>51</v>
      </c>
      <c r="AD19" s="22" t="s">
        <v>51</v>
      </c>
      <c r="AE19" s="22" t="s">
        <v>51</v>
      </c>
      <c r="AF19" s="22" t="s">
        <v>51</v>
      </c>
      <c r="AG19" s="4"/>
      <c r="AH19" s="4"/>
      <c r="AI19" s="4">
        <f>COUNTIF(C19:AG19,AI$5)</f>
        <v>26</v>
      </c>
      <c r="AJ19" s="5">
        <f>COUNTIF(D19:AH19,AJ$5)</f>
        <v>0</v>
      </c>
    </row>
    <row r="20" spans="1:36" x14ac:dyDescent="0.25">
      <c r="A20" s="19" t="s">
        <v>30</v>
      </c>
      <c r="B20" s="2" t="s">
        <v>46</v>
      </c>
      <c r="C20" s="4" t="s">
        <v>52</v>
      </c>
      <c r="D20" s="22" t="s">
        <v>51</v>
      </c>
      <c r="E20" s="4"/>
      <c r="F20" s="4" t="s">
        <v>52</v>
      </c>
      <c r="G20" s="22" t="s">
        <v>51</v>
      </c>
      <c r="H20" s="4" t="s">
        <v>52</v>
      </c>
      <c r="I20" s="22" t="s">
        <v>51</v>
      </c>
      <c r="J20" s="4" t="s">
        <v>52</v>
      </c>
      <c r="K20" s="22" t="s">
        <v>51</v>
      </c>
      <c r="L20" s="4"/>
      <c r="M20" s="4" t="s">
        <v>52</v>
      </c>
      <c r="N20" s="22" t="s">
        <v>51</v>
      </c>
      <c r="O20" s="4" t="s">
        <v>52</v>
      </c>
      <c r="P20" s="22" t="s">
        <v>51</v>
      </c>
      <c r="Q20" s="4" t="s">
        <v>52</v>
      </c>
      <c r="R20" s="22" t="s">
        <v>51</v>
      </c>
      <c r="S20" s="4"/>
      <c r="T20" s="4" t="s">
        <v>52</v>
      </c>
      <c r="U20" s="22" t="s">
        <v>51</v>
      </c>
      <c r="V20" s="4" t="s">
        <v>52</v>
      </c>
      <c r="W20" s="22" t="s">
        <v>51</v>
      </c>
      <c r="X20" s="4" t="s">
        <v>52</v>
      </c>
      <c r="Y20" s="22" t="s">
        <v>51</v>
      </c>
      <c r="Z20" s="4"/>
      <c r="AA20" s="4" t="s">
        <v>52</v>
      </c>
      <c r="AB20" s="22" t="s">
        <v>51</v>
      </c>
      <c r="AC20" s="4" t="s">
        <v>52</v>
      </c>
      <c r="AD20" s="22" t="s">
        <v>51</v>
      </c>
      <c r="AE20" s="4" t="s">
        <v>52</v>
      </c>
      <c r="AF20" s="22" t="s">
        <v>51</v>
      </c>
      <c r="AG20" s="4"/>
      <c r="AH20" s="4"/>
      <c r="AI20" s="4">
        <f t="shared" ref="AI20:AI21" si="4">COUNTIF(C20:AG20,AI$5)</f>
        <v>13</v>
      </c>
      <c r="AJ20" s="5">
        <f t="shared" ref="AJ20:AJ21" si="5">COUNTIF(D20:AH20,AJ$5)</f>
        <v>12</v>
      </c>
    </row>
    <row r="21" spans="1:36" x14ac:dyDescent="0.25">
      <c r="A21" s="19" t="s">
        <v>31</v>
      </c>
      <c r="B21" s="2" t="s">
        <v>47</v>
      </c>
      <c r="C21" s="4" t="s">
        <v>51</v>
      </c>
      <c r="D21" s="22" t="s">
        <v>51</v>
      </c>
      <c r="E21" s="4"/>
      <c r="F21" s="4" t="s">
        <v>51</v>
      </c>
      <c r="G21" s="22" t="s">
        <v>51</v>
      </c>
      <c r="H21" s="4" t="s">
        <v>51</v>
      </c>
      <c r="I21" s="22" t="s">
        <v>51</v>
      </c>
      <c r="J21" s="4" t="s">
        <v>51</v>
      </c>
      <c r="K21" s="22" t="s">
        <v>51</v>
      </c>
      <c r="L21" s="4"/>
      <c r="M21" s="4" t="s">
        <v>51</v>
      </c>
      <c r="N21" s="22" t="s">
        <v>51</v>
      </c>
      <c r="O21" s="4" t="s">
        <v>51</v>
      </c>
      <c r="P21" s="22" t="s">
        <v>51</v>
      </c>
      <c r="Q21" s="4" t="s">
        <v>51</v>
      </c>
      <c r="R21" s="22" t="s">
        <v>51</v>
      </c>
      <c r="S21" s="4"/>
      <c r="T21" s="4" t="s">
        <v>51</v>
      </c>
      <c r="U21" s="22" t="s">
        <v>51</v>
      </c>
      <c r="V21" s="4" t="s">
        <v>51</v>
      </c>
      <c r="W21" s="22" t="s">
        <v>51</v>
      </c>
      <c r="X21" s="4" t="s">
        <v>51</v>
      </c>
      <c r="Y21" s="22" t="s">
        <v>51</v>
      </c>
      <c r="Z21" s="4"/>
      <c r="AA21" s="4" t="s">
        <v>51</v>
      </c>
      <c r="AB21" s="22" t="s">
        <v>51</v>
      </c>
      <c r="AC21" s="4" t="s">
        <v>51</v>
      </c>
      <c r="AD21" s="22" t="s">
        <v>51</v>
      </c>
      <c r="AE21" s="4" t="s">
        <v>51</v>
      </c>
      <c r="AF21" s="22" t="s">
        <v>51</v>
      </c>
      <c r="AG21" s="4"/>
      <c r="AH21" s="4"/>
      <c r="AI21" s="4">
        <f t="shared" si="4"/>
        <v>26</v>
      </c>
      <c r="AJ21" s="5">
        <f t="shared" si="5"/>
        <v>0</v>
      </c>
    </row>
    <row r="22" spans="1:36" x14ac:dyDescent="0.25">
      <c r="A22" s="19" t="s">
        <v>32</v>
      </c>
      <c r="B22" s="2" t="s">
        <v>48</v>
      </c>
      <c r="C22" s="4" t="s">
        <v>51</v>
      </c>
      <c r="D22" s="22" t="s">
        <v>51</v>
      </c>
      <c r="E22" s="4"/>
      <c r="F22" s="4" t="s">
        <v>51</v>
      </c>
      <c r="G22" s="22" t="s">
        <v>51</v>
      </c>
      <c r="H22" s="4" t="s">
        <v>51</v>
      </c>
      <c r="I22" s="22" t="s">
        <v>51</v>
      </c>
      <c r="J22" s="4" t="s">
        <v>51</v>
      </c>
      <c r="K22" s="22" t="s">
        <v>51</v>
      </c>
      <c r="L22" s="4"/>
      <c r="M22" s="4" t="s">
        <v>51</v>
      </c>
      <c r="N22" s="22" t="s">
        <v>51</v>
      </c>
      <c r="O22" s="4" t="s">
        <v>51</v>
      </c>
      <c r="P22" s="22" t="s">
        <v>51</v>
      </c>
      <c r="Q22" s="4" t="s">
        <v>51</v>
      </c>
      <c r="R22" s="22" t="s">
        <v>51</v>
      </c>
      <c r="S22" s="4"/>
      <c r="T22" s="4" t="s">
        <v>51</v>
      </c>
      <c r="U22" s="22" t="s">
        <v>51</v>
      </c>
      <c r="V22" s="4" t="s">
        <v>51</v>
      </c>
      <c r="W22" s="22" t="s">
        <v>51</v>
      </c>
      <c r="X22" s="4" t="s">
        <v>51</v>
      </c>
      <c r="Y22" s="22" t="s">
        <v>51</v>
      </c>
      <c r="Z22" s="4"/>
      <c r="AA22" s="4" t="s">
        <v>51</v>
      </c>
      <c r="AB22" s="22" t="s">
        <v>51</v>
      </c>
      <c r="AC22" s="4" t="s">
        <v>51</v>
      </c>
      <c r="AD22" s="22" t="s">
        <v>51</v>
      </c>
      <c r="AE22" s="4" t="s">
        <v>51</v>
      </c>
      <c r="AF22" s="22" t="s">
        <v>51</v>
      </c>
      <c r="AG22" s="4"/>
      <c r="AH22" s="4"/>
      <c r="AI22" s="4">
        <f>COUNTIF(C22:AG22,AI$5)</f>
        <v>26</v>
      </c>
      <c r="AJ22" s="5">
        <f>COUNTIF(D22:AH22,AJ$5)</f>
        <v>0</v>
      </c>
    </row>
    <row r="23" spans="1:36" ht="15.75" thickBot="1" x14ac:dyDescent="0.3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8"/>
    </row>
  </sheetData>
  <mergeCells count="4">
    <mergeCell ref="A1:B1"/>
    <mergeCell ref="AI5:AI6"/>
    <mergeCell ref="AJ5:AJ6"/>
    <mergeCell ref="C1:AJ4"/>
  </mergeCells>
  <conditionalFormatting sqref="C7:AG22">
    <cfRule type="expression" dxfId="5" priority="8">
      <formula>$C$5="Sun"</formula>
    </cfRule>
    <cfRule type="expression" priority="7">
      <formula>$C$5="Sun"</formula>
    </cfRule>
    <cfRule type="expression" priority="6">
      <formula>C$5="Sun"</formula>
    </cfRule>
    <cfRule type="expression" dxfId="4" priority="5">
      <formula>C$5="Sun"</formula>
    </cfRule>
    <cfRule type="containsText" dxfId="3" priority="3" operator="containsText" text="P">
      <formula>NOT(ISERROR(SEARCH("P",C7)))</formula>
    </cfRule>
    <cfRule type="containsText" dxfId="2" priority="2" operator="containsText" text="A">
      <formula>NOT(ISERROR(SEARCH("A",C7)))</formula>
    </cfRule>
    <cfRule type="containsText" dxfId="1" priority="1" operator="containsText" text="P">
      <formula>NOT(ISERROR(SEARCH("P",C7)))</formula>
    </cfRule>
  </conditionalFormatting>
  <conditionalFormatting sqref="C5:AJ22">
    <cfRule type="expression" dxfId="0" priority="4">
      <formula>C$5&lt;&gt;""</formula>
    </cfRule>
  </conditionalFormatting>
  <dataValidations count="2">
    <dataValidation type="list" allowBlank="1" showInputMessage="1" showErrorMessage="1" sqref="B2">
      <formula1>"2020,2021,2022,2023,2024"</formula1>
    </dataValidation>
    <dataValidation type="custom" allowBlank="1" showInputMessage="1" showErrorMessage="1" errorTitle="info weekly off" sqref="C7:AG22">
      <formula1>C$7&lt;&gt;"Sun"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Sheet2!$A$1:$A$12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C11" sqref="C11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13</v>
      </c>
    </row>
    <row r="12" spans="1:1" x14ac:dyDescent="0.25">
      <c r="A1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AADESH</dc:creator>
  <cp:lastModifiedBy>AADESH</cp:lastModifiedBy>
  <dcterms:created xsi:type="dcterms:W3CDTF">2024-04-04T17:27:31Z</dcterms:created>
  <dcterms:modified xsi:type="dcterms:W3CDTF">2024-04-04T20:24:28Z</dcterms:modified>
</cp:coreProperties>
</file>